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nkoku2.local\Nanfs\Share\財政課\財政課共有\財政関係フォルダ\〇年度別\令和7年度\00_各種調査等\R7.9.19_令和５年度財政状況資料集の作成について\0925公表用\"/>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<sst xmlns="http://schemas.openxmlformats.org/spreadsheetml/2006/main" count="1135" uniqueCount="582">
  <si>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</si>
  <si>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</si>
  <si>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</si>
  <si>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</si>
  <si>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</si>
  <si>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</si>
  <si>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</si>
  <si>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</si>
  <si>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</si>
  <si>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</si>
  <si>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</si>
  <si>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</si>
  <si>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</si>
  <si>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</si>
  <si>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</si>
  <si>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</si>
  <si>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</si>
  <si>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</si>
  <si>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</si>
  <si>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</si>
  <si>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</si>
  <si>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</si>
  <si>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</si>
  <si>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</si>
  <si>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</si>
  <si>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</si>
  <si>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</si>
  <si>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</si>
  <si>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</si>
  <si>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</si>
  <si>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</si>
  <si>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</si>
  <si>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</si>
  <si>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</si>
  <si>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</si>
  <si>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</si>
  <si>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</si>
  <si>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</si>
  <si>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</si>
  <si>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</si>
  <si>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</si>
  <si>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</si>
  <si>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</si>
  <si>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</si>
  <si>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</si>
  <si>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</si>
  <si>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</si>
  <si>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</si>
  <si>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</si>
  <si>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</si>
  <si>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</si>
  <si>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</si>
  <si>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</si>
  <si>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</si>
  <si>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</si>
  <si>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</si>
  <si>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</si>
  <si>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</si>
  <si>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</si>
  <si>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</si>
  <si>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</si>
  <si>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</si>
  <si>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</si>
  <si>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</si>
  <si>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</si>
  <si>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</si>
  <si>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</si>
  <si>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</si>
  <si>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</si>
  <si>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</si>
  <si>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</si>
  <si>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</si>
  <si>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</si>
  <si>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</si>
  <si>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</si>
  <si>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</si>
  <si>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</si>
  <si>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</si>
  <si>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</si>
  <si>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</si>
  <si>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</si>
  <si>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</si>
  <si>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</si>
  <si>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</si>
  <si>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</si>
  <si>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</si>
  <si>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</si>
  <si>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</si>
  <si>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</si>
  <si>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</si>
  <si>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</si>
  <si>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</si>
  <si>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</si>
  <si>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</si>
  <si>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南国市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</si>
  <si>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</si>
  <si>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</si>
  <si>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</si>
  <si>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</si>
  <si>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</si>
  <si>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</si>
  <si>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</si>
  <si>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</si>
  <si>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</si>
  <si>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</si>
  <si>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</si>
  <si>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</si>
  <si>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</si>
  <si>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</si>
  <si>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</si>
  <si>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</si>
  <si>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</si>
  <si>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</si>
  <si>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</si>
  <si>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</si>
  <si>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</si>
  <si>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</si>
  <si>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</si>
  <si>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</si>
  <si>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</si>
  <si>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</si>
  <si>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</si>
  <si>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</si>
  <si>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</si>
  <si>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</si>
  <si>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</si>
  <si>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</si>
  <si>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</si>
  <si>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</si>
  <si>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</si>
  <si>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</si>
  <si>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</si>
  <si>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</si>
  <si>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</si>
  <si>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</si>
  <si>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</si>
  <si>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</si>
  <si>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</si>
  <si>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</si>
  <si>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</si>
  <si>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</si>
  <si>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</si>
  <si>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</si>
  <si>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</si>
  <si>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</si>
  <si>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</si>
  <si>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</si>
  <si>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</si>
  <si>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</si>
  <si>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</si>
  <si>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</si>
  <si>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</si>
  <si>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</si>
  <si>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</si>
  <si>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</si>
  <si>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</si>
  <si>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</si>
  <si>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</si>
  <si>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</si>
  <si>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</si>
  <si>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</si>
  <si>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</si>
  <si>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</si>
  <si>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</si>
  <si>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</si>
  <si>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</si>
  <si>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</si>
  <si>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</si>
  <si>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</si>
  <si>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</si>
  <si>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</si>
  <si>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</si>
  <si>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</si>
  <si>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</si>
  <si>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</si>
  <si>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</si>
  <si>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</si>
  <si>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</si>
  <si>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</si>
  <si>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</si>
  <si>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</si>
  <si>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</si>
  <si>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</si>
  <si>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</si>
  <si>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</si>
  <si>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</si>
  <si>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</si>
  <si>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</si>
  <si>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</si>
  <si>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</si>
  <si>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</si>
  <si>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</si>
  <si>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</si>
  <si>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</si>
  <si>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</si>
  <si>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</si>
  <si>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</si>
  <si>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</si>
  <si>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</si>
  <si>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</si>
  <si>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</si>
  <si>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</si>
  <si>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</si>
  <si>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高知県南国市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</si>
  <si>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</si>
  <si>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</si>
  <si>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</si>
  <si>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</si>
  <si>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</si>
  <si>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</si>
  <si>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</si>
  <si>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</si>
  <si>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</si>
  <si>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</si>
  <si>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</si>
  <si>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</si>
  <si>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</si>
  <si>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</si>
  <si>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</si>
  <si>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</si>
  <si>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</si>
  <si>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</si>
  <si>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</si>
  <si>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</si>
  <si>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</si>
  <si>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</si>
  <si>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</si>
  <si>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</si>
  <si>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</si>
  <si>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</si>
  <si>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</si>
  <si>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</si>
  <si>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</si>
  <si>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</si>
  <si>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</si>
  <si>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</si>
  <si>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</si>
  <si>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</si>
  <si>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</si>
  <si>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</si>
  <si>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</si>
  <si>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</si>
  <si>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</si>
  <si>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</si>
  <si>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</si>
  <si>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</si>
  <si>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</si>
  <si>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</si>
  <si>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</si>
  <si>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</si>
  <si>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</si>
  <si>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</si>
  <si>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</si>
  <si>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</si>
  <si>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</si>
  <si>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</si>
  <si>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</si>
  <si>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</si>
  <si>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</si>
  <si>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</si>
  <si>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</si>
  <si>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</si>
  <si>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</si>
  <si>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</si>
  <si>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</si>
  <si>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</si>
  <si>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</si>
  <si>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</si>
  <si>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</si>
  <si>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</si>
  <si>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</si>
  <si>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</si>
  <si>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</si>
  <si>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</si>
  <si>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</si>
  <si>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</si>
  <si>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</si>
  <si>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</si>
  <si>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</si>
  <si>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</si>
  <si>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</si>
  <si>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</si>
  <si>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</si>
  <si>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</si>
  <si>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</si>
  <si>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</si>
  <si>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</si>
  <si>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</si>
  <si>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</si>
  <si>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</si>
  <si>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</si>
  <si>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</si>
  <si>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</si>
  <si>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</si>
  <si>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</si>
  <si>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</si>
  <si>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</si>
  <si>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</si>
  <si>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</si>
  <si>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</si>
  <si>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</si>
  <si>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</si>
  <si>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</si>
  <si>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</si>
  <si>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</si>
  <si>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</si>
  <si>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</si>
  <si>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</si>
  <si>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</si>
  <si>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</si>
  <si>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</si>
  <si>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</si>
  <si>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</si>
  <si>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</si>
  <si>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</si>
  <si>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</si>
  <si>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</si>
  <si>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</si>
  <si>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</si>
  <si>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</si>
  <si>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</si>
  <si>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</si>
  <si>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</si>
  <si>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</si>
  <si>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</si>
  <si>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</si>
  <si>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</si>
  <si>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</si>
  <si>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</si>
  <si>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</si>
  <si>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</si>
  <si>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</si>
  <si>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</si>
  <si>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</si>
  <si>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</si>
  <si>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</si>
  <si>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</si>
  <si>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</si>
  <si>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</si>
  <si>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</si>
  <si>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</si>
  <si>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</si>
  <si>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</si>
  <si>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</si>
  <si>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</si>
  <si>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</si>
  <si>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</si>
  <si>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</si>
  <si>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</si>
  <si>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</si>
  <si>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</si>
  <si>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</si>
  <si>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</si>
  <si>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</si>
  <si>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高知県南国市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</si>
  <si>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</si>
  <si>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</si>
  <si>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</si>
  <si>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</si>
  <si>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</si>
  <si>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</si>
  <si>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</si>
  <si>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</si>
  <si>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</si>
  <si>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</si>
  <si>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</si>
  <si>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</si>
  <si>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</si>
  <si>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</si>
  <si>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</si>
  <si>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</si>
  <si>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</si>
  <si>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</si>
  <si>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</si>
  <si>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</si>
  <si>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</si>
  <si>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</si>
  <si>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</si>
  <si>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</si>
  <si>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</si>
  <si>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</si>
  <si>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</si>
  <si>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</si>
  <si>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</si>
  <si>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</si>
  <si>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</si>
  <si>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</si>
  <si>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</si>
  <si>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</si>
  <si>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</si>
  <si>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</si>
  <si>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</si>
  <si>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</si>
  <si>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</si>
  <si>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</si>
  <si>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</si>
  <si>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</si>
  <si>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</si>
  <si>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企業団地造成事業特別会計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</si>
  <si>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</si>
  <si>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</si>
  <si>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</si>
  <si>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</si>
  <si>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</si>
  <si>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</si>
  <si>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</si>
  <si>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</si>
  <si>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</si>
  <si>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</si>
  <si>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</si>
  <si>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</si>
  <si>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</si>
  <si>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</si>
  <si>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</si>
  <si>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</si>
  <si>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</si>
  <si>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</si>
  <si>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</si>
  <si>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</si>
  <si>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</si>
  <si>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</si>
  <si>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</si>
  <si>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</si>
  <si>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</si>
  <si>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</si>
  <si>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</si>
  <si>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</si>
  <si>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</si>
  <si>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</si>
  <si>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</si>
  <si>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</si>
  <si>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</si>
  <si>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</si>
  <si>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</si>
  <si>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</si>
  <si>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</si>
  <si>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</si>
  <si>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</si>
  <si>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</si>
  <si>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</si>
  <si>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</si>
  <si>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</si>
  <si>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</si>
  <si>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</si>
  <si>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</si>
  <si>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</si>
  <si>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</si>
  <si>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</si>
  <si>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</si>
  <si>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</si>
  <si>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</si>
  <si>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</si>
  <si>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</si>
  <si>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</si>
  <si>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</si>
  <si>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</si>
  <si>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</si>
  <si>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</si>
  <si>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</si>
  <si>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</si>
  <si>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</si>
  <si>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</si>
  <si>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</si>
  <si>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</si>
  <si>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</si>
  <si>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</si>
  <si>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</si>
  <si>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</si>
  <si>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</si>
  <si>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</si>
  <si>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</si>
  <si>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</si>
  <si>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</si>
  <si>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</si>
  <si>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</si>
  <si>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</si>
  <si>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</si>
  <si>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</si>
  <si>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</si>
  <si>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</si>
  <si>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</si>
  <si>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</si>
  <si>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</si>
  <si>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</si>
  <si>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</si>
  <si>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</si>
  <si>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</si>
  <si>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</si>
  <si>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</si>
  <si>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</si>
  <si>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</si>
  <si>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</si>
  <si>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</si>
  <si>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</si>
  <si>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</si>
  <si>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</si>
  <si>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</si>
  <si>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</si>
  <si>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</si>
  <si>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</si>
  <si>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</si>
  <si>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</si>
  <si>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</si>
  <si>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</si>
  <si>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</si>
  <si>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</si>
  <si>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</si>
  <si>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</si>
  <si>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</si>
  <si>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</si>
  <si>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</si>
  <si>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</si>
  <si>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</si>
  <si>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</si>
  <si>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</si>
  <si>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</si>
  <si>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</si>
  <si>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</si>
  <si>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</si>
  <si>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</si>
  <si>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</si>
  <si>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</si>
  <si>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</si>
  <si>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</si>
  <si>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</si>
  <si>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</si>
  <si>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</si>
  <si>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</si>
  <si>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</si>
  <si>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</si>
  <si>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</si>
  <si>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</si>
  <si>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</si>
  <si>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</si>
  <si>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6.27</t>
  </si>
  <si>
    <t>▲ 0.18</t>
  </si>
  <si>
    <t>▲ 5.82</t>
  </si>
  <si>
    <t>▲ 6.16</t>
  </si>
  <si>
    <t>水道事業会計</t>
  </si>
  <si>
    <t>下水道事業会計</t>
  </si>
  <si>
    <t>介護保険特別会計</t>
  </si>
  <si>
    <t>一般会計</t>
  </si>
  <si>
    <t>国民健康保険特別会計</t>
  </si>
  <si>
    <t>後期高齢者医療保険特別会計</t>
  </si>
  <si>
    <t>土地取得事業特別会計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</si>
  <si>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</si>
  <si>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</si>
  <si>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</si>
  <si>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</si>
  <si>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</si>
  <si>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</si>
  <si>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</si>
  <si>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</si>
  <si>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t>
    <phoneticPr fontId="2"/>
  </si>
  <si>
    <t>南国市土地開発公社</t>
    <rPh sb="0" eb="3">
      <t>ナンコクシ</t>
    </rPh>
    <rPh sb="3" eb="5">
      <t>トチ</t>
    </rPh>
    <rPh sb="5" eb="7">
      <t>カイハツ</t>
    </rPh>
    <rPh sb="7" eb="9">
      <t>コウシャ</t>
    </rPh>
    <phoneticPr fontId="5"/>
  </si>
  <si>
    <t>株式会社　道の駅南国</t>
    <rPh sb="0" eb="4">
      <t>カブシキガイシャ</t>
    </rPh>
    <rPh sb="5" eb="6">
      <t>ミチ</t>
    </rPh>
    <rPh sb="7" eb="8">
      <t>エキ</t>
    </rPh>
    <rPh sb="8" eb="10">
      <t>ナンコク</t>
    </rPh>
    <phoneticPr fontId="5"/>
  </si>
  <si>
    <t>土佐くろしお鉄道株式会社</t>
    <rPh sb="0" eb="2">
      <t>トサ</t>
    </rPh>
    <rPh sb="6" eb="8">
      <t>テツドウ</t>
    </rPh>
    <rPh sb="8" eb="12">
      <t>カブシキガイシャ</t>
    </rPh>
    <phoneticPr fontId="5"/>
  </si>
  <si>
    <t>香美郡殖林組合</t>
    <rPh sb="0" eb="3">
      <t>カミグン</t>
    </rPh>
    <rPh sb="3" eb="4">
      <t>ショク</t>
    </rPh>
    <rPh sb="4" eb="5">
      <t>ハヤシ</t>
    </rPh>
    <rPh sb="5" eb="7">
      <t>クミアイ</t>
    </rPh>
    <phoneticPr fontId="5"/>
  </si>
  <si>
    <t>香南斎場組合</t>
    <rPh sb="0" eb="2">
      <t>コウナン</t>
    </rPh>
    <rPh sb="2" eb="4">
      <t>サイジョウ</t>
    </rPh>
    <rPh sb="4" eb="6">
      <t>クミアイ</t>
    </rPh>
    <phoneticPr fontId="5"/>
  </si>
  <si>
    <t>香南清掃組合</t>
    <rPh sb="0" eb="6">
      <t>コウナンセイソウクミアイ</t>
    </rPh>
    <phoneticPr fontId="5"/>
  </si>
  <si>
    <t>こうち人づくり広域連合</t>
    <rPh sb="3" eb="4">
      <t>ヒト</t>
    </rPh>
    <rPh sb="7" eb="9">
      <t>コウイキ</t>
    </rPh>
    <rPh sb="9" eb="11">
      <t>レンゴウ</t>
    </rPh>
    <phoneticPr fontId="5"/>
  </si>
  <si>
    <t>高知県市町村総合事務組合　一般会計</t>
    <rPh sb="0" eb="3">
      <t>コウチケン</t>
    </rPh>
    <rPh sb="3" eb="6">
      <t>シチョウソン</t>
    </rPh>
    <rPh sb="6" eb="12">
      <t>ソウゴウジムクミアイ</t>
    </rPh>
    <rPh sb="13" eb="15">
      <t>イッパン</t>
    </rPh>
    <rPh sb="15" eb="17">
      <t>カイケイ</t>
    </rPh>
    <phoneticPr fontId="5"/>
  </si>
  <si>
    <t>高知県市町村総合事務組合　交通災害共済事業特別会計</t>
    <rPh sb="0" eb="3">
      <t>コウチケン</t>
    </rPh>
    <rPh sb="3" eb="6">
      <t>シチョウソン</t>
    </rPh>
    <rPh sb="6" eb="12">
      <t>ソウゴウジムクミアイ</t>
    </rPh>
    <rPh sb="13" eb="15">
      <t>コウツウ</t>
    </rPh>
    <rPh sb="15" eb="17">
      <t>サイガイ</t>
    </rPh>
    <rPh sb="17" eb="19">
      <t>キョウサイ</t>
    </rPh>
    <rPh sb="19" eb="21">
      <t>ジギョウ</t>
    </rPh>
    <rPh sb="21" eb="23">
      <t>トクベツ</t>
    </rPh>
    <rPh sb="23" eb="25">
      <t>カイケイ</t>
    </rPh>
    <phoneticPr fontId="5"/>
  </si>
  <si>
    <t>高知県後期高齢者医療広域連合　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</si>
  <si>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高知県後期高齢者医療広域連合　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5"/>
  </si>
  <si>
    <t>南国・香南・香美租税債権管理機構</t>
    <rPh sb="0" eb="2">
      <t>ナンゴク</t>
    </rPh>
    <rPh sb="3" eb="5">
      <t>コウナン</t>
    </rPh>
    <rPh sb="6" eb="8">
      <t>カミ</t>
    </rPh>
    <rPh sb="8" eb="10">
      <t>ソゼイ</t>
    </rPh>
    <rPh sb="10" eb="12">
      <t>サイケン</t>
    </rPh>
    <rPh sb="12" eb="14">
      <t>カンリ</t>
    </rPh>
    <rPh sb="14" eb="16">
      <t>キコウ</t>
    </rPh>
    <phoneticPr fontId="5"/>
  </si>
  <si>
    <t>地域福祉基金</t>
  </si>
  <si>
    <t>ふるさと応援基金</t>
  </si>
  <si>
    <t>退職手当基金</t>
  </si>
  <si>
    <t>高知南国地区国営緊急農地再編整備事業基金</t>
  </si>
  <si>
    <t>庁舎建設・整備基金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</si>
  <si>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</si>
  <si>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</si>
  <si>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南海トラフ地震対策の津波避難タワー等の建設や香南清掃組合のごみ処理施設の建設に係る地方債の発行により、将来負担比率は平成28年度から類似団体を上回った。都市再生整備事業や土地区画整理事業等に係る大型の普通建設事業費の進行により、令和２年度において大きく上昇した。この増加傾向は当面続くものと考えられるため、将来を見据えた健全な財政運営を目指す。
有形固定資産減価償却率は類似団体よりやや低い水準にあるが、保育所等の子育て関連施設など老朽化が進んでいく施設も多く、個別施設計画に基づき老朽化対策に計画的に取り組んでいく。</t>
    <rPh sb="97" eb="99">
      <t>オオガタ</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</si>
  <si>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</si>
  <si>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</si>
  <si>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</si>
  <si>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</si>
  <si>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</si>
  <si>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</si>
  <si>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平成27年度から類似団体と比較して低い水準となっていたが、近年進めてきた防災関連事業や都市再生整備事業の償還が始まったため、増加傾向となり、令和５年度には類似団体を上回った。
現在、都市再生整備事業や土地区画整理事業など大型の普通建設事業の進行により地方債残高が増加しており、将来負担比率、実質公債費比率ともに今後しばらく増加していく見込みであるため、これまで以上に公債費の適正化に取り組んでいく必要がある。</t>
    <rPh sb="78" eb="80">
      <t>レイワ</t>
    </rPh>
    <rPh sb="81" eb="83">
      <t>ネンド</t>
    </rPh>
    <rPh sb="85" eb="87">
      <t>ルイジ</t>
    </rPh>
    <rPh sb="87" eb="89">
      <t>ダンタイ</t>
    </rPh>
    <rPh sb="90" eb="92">
      <t>ウワマワ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</si>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</sst>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114"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51" xfId="16" applyFont="1" applyFill="1" applyBorder="1" applyAlignment="1" applyProtection="1">
      <alignment horizontal="left" vertical="top" wrapText="1"/>
      <protection locked="0"/>
    </xf>
    <xf numFmtId="0" fontId="1" fillId="0" borderId="65"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6"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7F2F-4769-8585-123188D9A3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71210</c:v>
                </c:pt>
                <c:pt idx="1">
                  <c:v>125166</c:v>
                </c:pt>
                <c:pt idx="2">
                  <c:v>118890</c:v>
                </c:pt>
                <c:pt idx="3">
                  <c:v>75179</c:v>
                </c:pt>
                <c:pt idx="4">
                  <c:v>65303</c:v>
                </c:pt>
              </c:numCache>
            </c:numRef>
          </c:val>
          <c:smooth val="0"/>
          <c:extLst>
            <c:ext xmlns:c16="http://schemas.microsoft.com/office/drawing/2014/chart" uri="{C3380CC4-5D6E-409C-BE32-E72D297353CC}">
              <c16:uniqueId val="{00000001-7F2F-4769-8585-123188D9A3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3.19</c:v>
                </c:pt>
                <c:pt idx="1">
                  <c:v>4.55</c:v>
                </c:pt>
                <c:pt idx="2">
                  <c:v>8.27</c:v>
                </c:pt>
                <c:pt idx="3">
                  <c:v>5.53</c:v>
                </c:pt>
                <c:pt idx="4">
                  <c:v>1.8</c:v>
                </c:pt>
              </c:numCache>
            </c:numRef>
          </c:val>
          <c:extLst>
            <c:ext xmlns:c16="http://schemas.microsoft.com/office/drawing/2014/chart" uri="{C3380CC4-5D6E-409C-BE32-E72D297353CC}">
              <c16:uniqueId val="{00000000-04CA-4032-B11E-0F4F57907C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21.81</c:v>
                </c:pt>
                <c:pt idx="1">
                  <c:v>20.53</c:v>
                </c:pt>
                <c:pt idx="2">
                  <c:v>18.899999999999999</c:v>
                </c:pt>
                <c:pt idx="3">
                  <c:v>20.5</c:v>
                </c:pt>
                <c:pt idx="4">
                  <c:v>20.59</c:v>
                </c:pt>
              </c:numCache>
            </c:numRef>
          </c:val>
          <c:extLst>
            <c:ext xmlns:c16="http://schemas.microsoft.com/office/drawing/2014/chart" uri="{C3380CC4-5D6E-409C-BE32-E72D297353CC}">
              <c16:uniqueId val="{00000001-04CA-4032-B11E-0F4F57907C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-6.27</c:v>
                </c:pt>
                <c:pt idx="1">
                  <c:v>-0.18</c:v>
                </c:pt>
                <c:pt idx="2">
                  <c:v>1.47</c:v>
                </c:pt>
                <c:pt idx="3">
                  <c:v>-5.82</c:v>
                </c:pt>
                <c:pt idx="4">
                  <c:v>-6.16</c:v>
                </c:pt>
              </c:numCache>
            </c:numRef>
          </c:val>
          <c:smooth val="0"/>
          <c:extLst>
            <c:ext xmlns:c16="http://schemas.microsoft.com/office/drawing/2014/chart" uri="{C3380CC4-5D6E-409C-BE32-E72D297353CC}">
              <c16:uniqueId val="{00000002-04CA-4032-B11E-0F4F57907C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c:v>
                </c:pt>
                <c:pt idx="2">
                  <c:v>#N/A</c:v>
                </c:pt>
                <c:pt idx="3">
                  <c:v>0.2</c:v>
                </c:pt>
                <c:pt idx="4">
                  <c:v>#N/A</c:v>
                </c:pt>
                <c:pt idx="5">
                  <c:v>1.37</c:v>
                </c:pt>
                <c:pt idx="6">
                  <c:v>#N/A</c:v>
                </c:pt>
                <c:pt idx="7">
                  <c:v>0.14000000000000001</c:v>
                </c:pt>
                <c:pt idx="8">
                  <c:v>#N/A</c:v>
                </c:pt>
                <c:pt idx="9">
                  <c:v>0</c:v>
                </c:pt>
              </c:numCache>
            </c:numRef>
          </c:val>
          <c:extLst>
            <c:ext xmlns:c16="http://schemas.microsoft.com/office/drawing/2014/chart" uri="{C3380CC4-5D6E-409C-BE32-E72D297353CC}">
              <c16:uniqueId val="{00000000-9FBB-4213-8F3B-490228D937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BB-4213-8F3B-490228D93722}"/>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0.14000000000000001</c:v>
                </c:pt>
              </c:numCache>
            </c:numRef>
          </c:val>
          <c:extLst>
            <c:ext xmlns:c16="http://schemas.microsoft.com/office/drawing/2014/chart" uri="{C3380CC4-5D6E-409C-BE32-E72D297353CC}">
              <c16:uniqueId val="{00000002-9FBB-4213-8F3B-490228D93722}"/>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0.31</c:v>
                </c:pt>
                <c:pt idx="2">
                  <c:v>#N/A</c:v>
                </c:pt>
                <c:pt idx="3">
                  <c:v>0.28999999999999998</c:v>
                </c:pt>
                <c:pt idx="4">
                  <c:v>#N/A</c:v>
                </c:pt>
                <c:pt idx="5">
                  <c:v>0.28000000000000003</c:v>
                </c:pt>
                <c:pt idx="6">
                  <c:v>#N/A</c:v>
                </c:pt>
                <c:pt idx="7">
                  <c:v>0.28999999999999998</c:v>
                </c:pt>
                <c:pt idx="8">
                  <c:v>#N/A</c:v>
                </c:pt>
                <c:pt idx="9">
                  <c:v>0.28999999999999998</c:v>
                </c:pt>
              </c:numCache>
            </c:numRef>
          </c:val>
          <c:extLst>
            <c:ext xmlns:c16="http://schemas.microsoft.com/office/drawing/2014/chart" uri="{C3380CC4-5D6E-409C-BE32-E72D297353CC}">
              <c16:uniqueId val="{00000003-9FBB-4213-8F3B-490228D93722}"/>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0.36</c:v>
                </c:pt>
                <c:pt idx="2">
                  <c:v>#N/A</c:v>
                </c:pt>
                <c:pt idx="3">
                  <c:v>0.31</c:v>
                </c:pt>
                <c:pt idx="4">
                  <c:v>#N/A</c:v>
                </c:pt>
                <c:pt idx="5">
                  <c:v>0.3</c:v>
                </c:pt>
                <c:pt idx="6">
                  <c:v>#N/A</c:v>
                </c:pt>
                <c:pt idx="7">
                  <c:v>0.32</c:v>
                </c:pt>
                <c:pt idx="8">
                  <c:v>#N/A</c:v>
                </c:pt>
                <c:pt idx="9">
                  <c:v>0.36</c:v>
                </c:pt>
              </c:numCache>
            </c:numRef>
          </c:val>
          <c:extLst>
            <c:ext xmlns:c16="http://schemas.microsoft.com/office/drawing/2014/chart" uri="{C3380CC4-5D6E-409C-BE32-E72D297353CC}">
              <c16:uniqueId val="{00000004-9FBB-4213-8F3B-490228D9372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0.75</c:v>
                </c:pt>
              </c:numCache>
            </c:numRef>
          </c:val>
          <c:extLst>
            <c:ext xmlns:c16="http://schemas.microsoft.com/office/drawing/2014/chart" uri="{C3380CC4-5D6E-409C-BE32-E72D297353CC}">
              <c16:uniqueId val="{00000005-9FBB-4213-8F3B-490228D9372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2.66</c:v>
                </c:pt>
                <c:pt idx="2">
                  <c:v>#N/A</c:v>
                </c:pt>
                <c:pt idx="3">
                  <c:v>4.05</c:v>
                </c:pt>
                <c:pt idx="4">
                  <c:v>#N/A</c:v>
                </c:pt>
                <c:pt idx="5">
                  <c:v>7.8</c:v>
                </c:pt>
                <c:pt idx="6">
                  <c:v>#N/A</c:v>
                </c:pt>
                <c:pt idx="7">
                  <c:v>5.09</c:v>
                </c:pt>
                <c:pt idx="8">
                  <c:v>#N/A</c:v>
                </c:pt>
                <c:pt idx="9">
                  <c:v>1.51</c:v>
                </c:pt>
              </c:numCache>
            </c:numRef>
          </c:val>
          <c:extLst>
            <c:ext xmlns:c16="http://schemas.microsoft.com/office/drawing/2014/chart" uri="{C3380CC4-5D6E-409C-BE32-E72D297353CC}">
              <c16:uniqueId val="{00000006-9FBB-4213-8F3B-490228D9372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1.85</c:v>
                </c:pt>
                <c:pt idx="2">
                  <c:v>#N/A</c:v>
                </c:pt>
                <c:pt idx="3">
                  <c:v>1.51</c:v>
                </c:pt>
                <c:pt idx="4">
                  <c:v>#N/A</c:v>
                </c:pt>
                <c:pt idx="5">
                  <c:v>1.43</c:v>
                </c:pt>
                <c:pt idx="6">
                  <c:v>#N/A</c:v>
                </c:pt>
                <c:pt idx="7">
                  <c:v>1.49</c:v>
                </c:pt>
                <c:pt idx="8">
                  <c:v>#N/A</c:v>
                </c:pt>
                <c:pt idx="9">
                  <c:v>1.69</c:v>
                </c:pt>
              </c:numCache>
            </c:numRef>
          </c:val>
          <c:extLst>
            <c:ext xmlns:c16="http://schemas.microsoft.com/office/drawing/2014/chart" uri="{C3380CC4-5D6E-409C-BE32-E72D297353CC}">
              <c16:uniqueId val="{00000007-9FBB-4213-8F3B-490228D9372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1.43</c:v>
                </c:pt>
                <c:pt idx="2">
                  <c:v>#N/A</c:v>
                </c:pt>
                <c:pt idx="3">
                  <c:v>2.1800000000000002</c:v>
                </c:pt>
                <c:pt idx="4">
                  <c:v>#N/A</c:v>
                </c:pt>
                <c:pt idx="5">
                  <c:v>2.35</c:v>
                </c:pt>
                <c:pt idx="6">
                  <c:v>#N/A</c:v>
                </c:pt>
                <c:pt idx="7">
                  <c:v>3.15</c:v>
                </c:pt>
                <c:pt idx="8">
                  <c:v>#N/A</c:v>
                </c:pt>
                <c:pt idx="9">
                  <c:v>3.67</c:v>
                </c:pt>
              </c:numCache>
            </c:numRef>
          </c:val>
          <c:extLst>
            <c:ext xmlns:c16="http://schemas.microsoft.com/office/drawing/2014/chart" uri="{C3380CC4-5D6E-409C-BE32-E72D297353CC}">
              <c16:uniqueId val="{00000008-9FBB-4213-8F3B-490228D9372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4.6100000000000003</c:v>
                </c:pt>
                <c:pt idx="2">
                  <c:v>#N/A</c:v>
                </c:pt>
                <c:pt idx="3">
                  <c:v>4.96</c:v>
                </c:pt>
                <c:pt idx="4">
                  <c:v>#N/A</c:v>
                </c:pt>
                <c:pt idx="5">
                  <c:v>4.4000000000000004</c:v>
                </c:pt>
                <c:pt idx="6">
                  <c:v>#N/A</c:v>
                </c:pt>
                <c:pt idx="7">
                  <c:v>4.21</c:v>
                </c:pt>
                <c:pt idx="8">
                  <c:v>#N/A</c:v>
                </c:pt>
                <c:pt idx="9">
                  <c:v>3.8</c:v>
                </c:pt>
              </c:numCache>
            </c:numRef>
          </c:val>
          <c:extLst>
            <c:ext xmlns:c16="http://schemas.microsoft.com/office/drawing/2014/chart" uri="{C3380CC4-5D6E-409C-BE32-E72D297353CC}">
              <c16:uniqueId val="{00000009-9FBB-4213-8F3B-490228D937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1507</c:v>
                </c:pt>
                <c:pt idx="5">
                  <c:v>1545</c:v>
                </c:pt>
                <c:pt idx="8">
                  <c:v>1558</c:v>
                </c:pt>
                <c:pt idx="11">
                  <c:v>1543</c:v>
                </c:pt>
                <c:pt idx="14">
                  <c:v>1338</c:v>
                </c:pt>
              </c:numCache>
            </c:numRef>
          </c:val>
          <c:extLst>
            <c:ext xmlns:c16="http://schemas.microsoft.com/office/drawing/2014/chart" uri="{C3380CC4-5D6E-409C-BE32-E72D297353CC}">
              <c16:uniqueId val="{00000000-3C3E-4B2A-A9D8-E4CFAB8184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3E-4B2A-A9D8-E4CFAB8184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c:v>
                </c:pt>
                <c:pt idx="3">
                  <c:v>4</c:v>
                </c:pt>
                <c:pt idx="6">
                  <c:v>4</c:v>
                </c:pt>
                <c:pt idx="9">
                  <c:v>4</c:v>
                </c:pt>
                <c:pt idx="12">
                  <c:v>4</c:v>
                </c:pt>
              </c:numCache>
            </c:numRef>
          </c:val>
          <c:extLst>
            <c:ext xmlns:c16="http://schemas.microsoft.com/office/drawing/2014/chart" uri="{C3380CC4-5D6E-409C-BE32-E72D297353CC}">
              <c16:uniqueId val="{00000002-3C3E-4B2A-A9D8-E4CFAB8184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79</c:v>
                </c:pt>
                <c:pt idx="3">
                  <c:v>153</c:v>
                </c:pt>
                <c:pt idx="6">
                  <c:v>156</c:v>
                </c:pt>
                <c:pt idx="9">
                  <c:v>141</c:v>
                </c:pt>
                <c:pt idx="12">
                  <c:v>151</c:v>
                </c:pt>
              </c:numCache>
            </c:numRef>
          </c:val>
          <c:extLst>
            <c:ext xmlns:c16="http://schemas.microsoft.com/office/drawing/2014/chart" uri="{C3380CC4-5D6E-409C-BE32-E72D297353CC}">
              <c16:uniqueId val="{00000003-3C3E-4B2A-A9D8-E4CFAB8184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287</c:v>
                </c:pt>
                <c:pt idx="3">
                  <c:v>296</c:v>
                </c:pt>
                <c:pt idx="6">
                  <c:v>294</c:v>
                </c:pt>
                <c:pt idx="9">
                  <c:v>289</c:v>
                </c:pt>
                <c:pt idx="12">
                  <c:v>297</c:v>
                </c:pt>
              </c:numCache>
            </c:numRef>
          </c:val>
          <c:extLst>
            <c:ext xmlns:c16="http://schemas.microsoft.com/office/drawing/2014/chart" uri="{C3380CC4-5D6E-409C-BE32-E72D297353CC}">
              <c16:uniqueId val="{00000004-3C3E-4B2A-A9D8-E4CFAB8184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3E-4B2A-A9D8-E4CFAB8184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3E-4B2A-A9D8-E4CFAB8184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1866</c:v>
                </c:pt>
                <c:pt idx="3">
                  <c:v>1911</c:v>
                </c:pt>
                <c:pt idx="6">
                  <c:v>1984</c:v>
                </c:pt>
                <c:pt idx="9">
                  <c:v>2031</c:v>
                </c:pt>
                <c:pt idx="12">
                  <c:v>2048</c:v>
                </c:pt>
              </c:numCache>
            </c:numRef>
          </c:val>
          <c:extLst>
            <c:ext xmlns:c16="http://schemas.microsoft.com/office/drawing/2014/chart" uri="{C3380CC4-5D6E-409C-BE32-E72D297353CC}">
              <c16:uniqueId val="{00000007-3C3E-4B2A-A9D8-E4CFAB8184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740</c:v>
                </c:pt>
                <c:pt idx="2">
                  <c:v>#N/A</c:v>
                </c:pt>
                <c:pt idx="3">
                  <c:v>#N/A</c:v>
                </c:pt>
                <c:pt idx="4">
                  <c:v>819</c:v>
                </c:pt>
                <c:pt idx="5">
                  <c:v>#N/A</c:v>
                </c:pt>
                <c:pt idx="6">
                  <c:v>#N/A</c:v>
                </c:pt>
                <c:pt idx="7">
                  <c:v>880</c:v>
                </c:pt>
                <c:pt idx="8">
                  <c:v>#N/A</c:v>
                </c:pt>
                <c:pt idx="9">
                  <c:v>#N/A</c:v>
                </c:pt>
                <c:pt idx="10">
                  <c:v>922</c:v>
                </c:pt>
                <c:pt idx="11">
                  <c:v>#N/A</c:v>
                </c:pt>
                <c:pt idx="12">
                  <c:v>#N/A</c:v>
                </c:pt>
                <c:pt idx="13">
                  <c:v>1162</c:v>
                </c:pt>
                <c:pt idx="14">
                  <c:v>#N/A</c:v>
                </c:pt>
              </c:numCache>
            </c:numRef>
          </c:val>
          <c:smooth val="0"/>
          <c:extLst>
            <c:ext xmlns:c16="http://schemas.microsoft.com/office/drawing/2014/chart" uri="{C3380CC4-5D6E-409C-BE32-E72D297353CC}">
              <c16:uniqueId val="{00000008-3C3E-4B2A-A9D8-E4CFAB8184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17123</c:v>
                </c:pt>
                <c:pt idx="5">
                  <c:v>17505</c:v>
                </c:pt>
                <c:pt idx="8">
                  <c:v>18268</c:v>
                </c:pt>
                <c:pt idx="11">
                  <c:v>17234</c:v>
                </c:pt>
                <c:pt idx="14">
                  <c:v>16948</c:v>
                </c:pt>
              </c:numCache>
            </c:numRef>
          </c:val>
          <c:extLst>
            <c:ext xmlns:c16="http://schemas.microsoft.com/office/drawing/2014/chart" uri="{C3380CC4-5D6E-409C-BE32-E72D297353CC}">
              <c16:uniqueId val="{00000000-DCFF-45E4-BC04-C6FE09B936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235</c:v>
                </c:pt>
                <c:pt idx="5">
                  <c:v>202</c:v>
                </c:pt>
                <c:pt idx="8">
                  <c:v>149</c:v>
                </c:pt>
                <c:pt idx="11">
                  <c:v>162</c:v>
                </c:pt>
                <c:pt idx="14">
                  <c:v>103</c:v>
                </c:pt>
              </c:numCache>
            </c:numRef>
          </c:val>
          <c:extLst>
            <c:ext xmlns:c16="http://schemas.microsoft.com/office/drawing/2014/chart" uri="{C3380CC4-5D6E-409C-BE32-E72D297353CC}">
              <c16:uniqueId val="{00000001-DCFF-45E4-BC04-C6FE09B936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4518</c:v>
                </c:pt>
                <c:pt idx="5">
                  <c:v>4447</c:v>
                </c:pt>
                <c:pt idx="8">
                  <c:v>4665</c:v>
                </c:pt>
                <c:pt idx="11">
                  <c:v>4749</c:v>
                </c:pt>
                <c:pt idx="14">
                  <c:v>4771</c:v>
                </c:pt>
              </c:numCache>
            </c:numRef>
          </c:val>
          <c:extLst>
            <c:ext xmlns:c16="http://schemas.microsoft.com/office/drawing/2014/chart" uri="{C3380CC4-5D6E-409C-BE32-E72D297353CC}">
              <c16:uniqueId val="{00000002-DCFF-45E4-BC04-C6FE09B936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FF-45E4-BC04-C6FE09B936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FF-45E4-BC04-C6FE09B936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FF-45E4-BC04-C6FE09B936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2664</c:v>
                </c:pt>
                <c:pt idx="3">
                  <c:v>2651</c:v>
                </c:pt>
                <c:pt idx="6">
                  <c:v>2601</c:v>
                </c:pt>
                <c:pt idx="9">
                  <c:v>2594</c:v>
                </c:pt>
                <c:pt idx="12">
                  <c:v>2664</c:v>
                </c:pt>
              </c:numCache>
            </c:numRef>
          </c:val>
          <c:extLst>
            <c:ext xmlns:c16="http://schemas.microsoft.com/office/drawing/2014/chart" uri="{C3380CC4-5D6E-409C-BE32-E72D297353CC}">
              <c16:uniqueId val="{00000006-DCFF-45E4-BC04-C6FE09B936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2144</c:v>
                </c:pt>
                <c:pt idx="3">
                  <c:v>1961</c:v>
                </c:pt>
                <c:pt idx="6">
                  <c:v>1773</c:v>
                </c:pt>
                <c:pt idx="9">
                  <c:v>1586</c:v>
                </c:pt>
                <c:pt idx="12">
                  <c:v>1403</c:v>
                </c:pt>
              </c:numCache>
            </c:numRef>
          </c:val>
          <c:extLst>
            <c:ext xmlns:c16="http://schemas.microsoft.com/office/drawing/2014/chart" uri="{C3380CC4-5D6E-409C-BE32-E72D297353CC}">
              <c16:uniqueId val="{00000007-DCFF-45E4-BC04-C6FE09B936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2939</c:v>
                </c:pt>
                <c:pt idx="3">
                  <c:v>2918</c:v>
                </c:pt>
                <c:pt idx="6">
                  <c:v>2771</c:v>
                </c:pt>
                <c:pt idx="9">
                  <c:v>2815</c:v>
                </c:pt>
                <c:pt idx="12">
                  <c:v>2779</c:v>
                </c:pt>
              </c:numCache>
            </c:numRef>
          </c:val>
          <c:extLst>
            <c:ext xmlns:c16="http://schemas.microsoft.com/office/drawing/2014/chart" uri="{C3380CC4-5D6E-409C-BE32-E72D297353CC}">
              <c16:uniqueId val="{00000008-DCFF-45E4-BC04-C6FE09B936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53</c:v>
                </c:pt>
                <c:pt idx="3">
                  <c:v>49</c:v>
                </c:pt>
                <c:pt idx="6">
                  <c:v>45</c:v>
                </c:pt>
                <c:pt idx="9">
                  <c:v>40</c:v>
                </c:pt>
                <c:pt idx="12">
                  <c:v>36</c:v>
                </c:pt>
              </c:numCache>
            </c:numRef>
          </c:val>
          <c:extLst>
            <c:ext xmlns:c16="http://schemas.microsoft.com/office/drawing/2014/chart" uri="{C3380CC4-5D6E-409C-BE32-E72D297353CC}">
              <c16:uniqueId val="{00000009-DCFF-45E4-BC04-C6FE09B936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19838</c:v>
                </c:pt>
                <c:pt idx="3">
                  <c:v>21837</c:v>
                </c:pt>
                <c:pt idx="6">
                  <c:v>23736</c:v>
                </c:pt>
                <c:pt idx="9">
                  <c:v>23812</c:v>
                </c:pt>
                <c:pt idx="12">
                  <c:v>23514</c:v>
                </c:pt>
              </c:numCache>
            </c:numRef>
          </c:val>
          <c:extLst>
            <c:ext xmlns:c16="http://schemas.microsoft.com/office/drawing/2014/chart" uri="{C3380CC4-5D6E-409C-BE32-E72D297353CC}">
              <c16:uniqueId val="{0000000A-DCFF-45E4-BC04-C6FE09B936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5763</c:v>
                </c:pt>
                <c:pt idx="2">
                  <c:v>#N/A</c:v>
                </c:pt>
                <c:pt idx="3">
                  <c:v>#N/A</c:v>
                </c:pt>
                <c:pt idx="4">
                  <c:v>7261</c:v>
                </c:pt>
                <c:pt idx="5">
                  <c:v>#N/A</c:v>
                </c:pt>
                <c:pt idx="6">
                  <c:v>#N/A</c:v>
                </c:pt>
                <c:pt idx="7">
                  <c:v>7845</c:v>
                </c:pt>
                <c:pt idx="8">
                  <c:v>#N/A</c:v>
                </c:pt>
                <c:pt idx="9">
                  <c:v>#N/A</c:v>
                </c:pt>
                <c:pt idx="10">
                  <c:v>8701</c:v>
                </c:pt>
                <c:pt idx="11">
                  <c:v>#N/A</c:v>
                </c:pt>
                <c:pt idx="12">
                  <c:v>#N/A</c:v>
                </c:pt>
                <c:pt idx="13">
                  <c:v>8573</c:v>
                </c:pt>
                <c:pt idx="14">
                  <c:v>#N/A</c:v>
                </c:pt>
              </c:numCache>
            </c:numRef>
          </c:val>
          <c:smooth val="0"/>
          <c:extLst>
            <c:ext xmlns:c16="http://schemas.microsoft.com/office/drawing/2014/chart" uri="{C3380CC4-5D6E-409C-BE32-E72D297353CC}">
              <c16:uniqueId val="{0000000B-DCFF-45E4-BC04-C6FE09B936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2327</c:v>
                </c:pt>
                <c:pt idx="1">
                  <c:v>2469</c:v>
                </c:pt>
                <c:pt idx="2">
                  <c:v>2491</c:v>
                </c:pt>
              </c:numCache>
            </c:numRef>
          </c:val>
          <c:extLst>
            <c:ext xmlns:c16="http://schemas.microsoft.com/office/drawing/2014/chart" uri="{C3380CC4-5D6E-409C-BE32-E72D297353CC}">
              <c16:uniqueId val="{00000000-5591-476F-9BE5-10AEF292FE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1227</c:v>
                </c:pt>
                <c:pt idx="1">
                  <c:v>1228</c:v>
                </c:pt>
                <c:pt idx="2">
                  <c:v>1230</c:v>
                </c:pt>
              </c:numCache>
            </c:numRef>
          </c:val>
          <c:extLst>
            <c:ext xmlns:c16="http://schemas.microsoft.com/office/drawing/2014/chart" uri="{C3380CC4-5D6E-409C-BE32-E72D297353CC}">
              <c16:uniqueId val="{00000001-5591-476F-9BE5-10AEF292FE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1687</c:v>
                </c:pt>
                <c:pt idx="1">
                  <c:v>1619</c:v>
                </c:pt>
                <c:pt idx="2">
                  <c:v>1608</c:v>
                </c:pt>
              </c:numCache>
            </c:numRef>
          </c:val>
          <c:extLst>
            <c:ext xmlns:c16="http://schemas.microsoft.com/office/drawing/2014/chart" uri="{C3380CC4-5D6E-409C-BE32-E72D297353CC}">
              <c16:uniqueId val="{00000002-5591-476F-9BE5-10AEF292FE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{DBF43227-94BA-44B9-A818-B48F39861829}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309-484C-8E0A-0B1301D341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{BAE3EB8D-1FC4-417B-B6BB-6524D57DBB71}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09-484C-8E0A-0B1301D341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{0CC9615A-6049-43D9-8B10-56E10527BD29}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09-484C-8E0A-0B1301D341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{D9F4260E-BD71-4F3C-807A-58B24D2E9C7F}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09-484C-8E0A-0B1301D341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{1392C06A-948D-4E29-8728-7CD12808BF77}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09-484C-8E0A-0B1301D341E8}"/>
                </c:ext>
              </c:extLst>
            </c:dLbl>
            <c:dLbl>
              <c:idx val="8"/>
              <c:layout>
                <c:manualLayout>
                  <c:x val="-3.6961054097210691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{EF8D6E60-324C-4200-B2B1-1B1734C5E4BD}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309-484C-8E0A-0B1301D341E8}"/>
                </c:ext>
              </c:extLst>
            </c:dLbl>
            <c:dLbl>
              <c:idx val="16"/>
              <c:layout>
                <c:manualLayout>
                  <c:x val="-2.7070447203257766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{5DA95401-ACA4-457A-BF49-7CEC16ABCB4C}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309-484C-8E0A-0B1301D341E8}"/>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{06C4C828-0475-46EA-99DB-80BAF53A312C}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309-484C-8E0A-0B1301D341E8}"/>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{3D5BFD00-1CED-476E-9ADF-4FC18B86833D}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309-484C-8E0A-0B1301D341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58.1</c:v>
                </c:pt>
                <c:pt idx="16">
                  <c:v>57.9</c:v>
                </c:pt>
                <c:pt idx="24">
                  <c:v>59.1</c:v>
                </c:pt>
                <c:pt idx="32">
                  <c:v>58.3</c:v>
                </c:pt>
              </c:numCache>
            </c:numRef>
          </c:xVal>
          <c:yVal>
            <c:numRef>
              <c:f>公会計指標分析・財政指標組合せ分析表!$BP$51:$DC$51</c:f>
              <c:numCache>
                <c:formatCode>#,##0.0;"▲ "#,##0.0</c:formatCode>
                <c:ptCount val="40"/>
                <c:pt idx="0">
                  <c:v>58.1</c:v>
                </c:pt>
                <c:pt idx="8">
                  <c:v>70</c:v>
                </c:pt>
                <c:pt idx="16">
                  <c:v>72.3</c:v>
                </c:pt>
                <c:pt idx="24">
                  <c:v>82.3</c:v>
                </c:pt>
                <c:pt idx="32">
                  <c:v>79.5</c:v>
                </c:pt>
              </c:numCache>
            </c:numRef>
          </c:yVal>
          <c:smooth val="0"/>
          <c:extLst>
            <c:ext xmlns:c16="http://schemas.microsoft.com/office/drawing/2014/chart" uri="{C3380CC4-5D6E-409C-BE32-E72D297353CC}">
              <c16:uniqueId val="{00000009-8309-484C-8E0A-0B1301D341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{032EDCBF-AA96-4FBC-908C-788536B31434}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309-484C-8E0A-0B1301D341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{0162997A-CC3B-4206-A00F-4F8790CB8423}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09-484C-8E0A-0B1301D341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{2D08CEAA-5C7F-4D04-9DAD-D2768EE9351F}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09-484C-8E0A-0B1301D341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{364C7BDB-DB96-489E-AF3B-8B53268656AB}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09-484C-8E0A-0B1301D341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{13F6EC8D-FDEB-4688-9678-5D790DB0FABA}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09-484C-8E0A-0B1301D341E8}"/>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{0466689D-E954-4C3C-9A2A-7C4D8117ED57}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309-484C-8E0A-0B1301D341E8}"/>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{73AF8C51-B0B4-4B96-BE55-9B0DE0B81B75}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309-484C-8E0A-0B1301D341E8}"/>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{0B9D16A7-DA24-4904-820A-68D7697D383B}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309-484C-8E0A-0B1301D341E8}"/>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{4D25D4FE-E4A4-46F8-B5E8-7A6206FACD18}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309-484C-8E0A-0B1301D341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8309-484C-8E0A-0B1301D341E8}"/>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{2E900592-DD20-4F06-9BA9-AB183DEE132C}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E86-492C-8AD2-09E164D4FB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{D61B82CC-32A7-487F-8F64-2CF5F34608AD}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86-492C-8AD2-09E164D4FB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{B051D966-BE63-4632-ACA1-36BE1D844836}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86-492C-8AD2-09E164D4FB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{95D1C222-5316-438E-A7FC-DE0B74905779}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86-492C-8AD2-09E164D4FB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{C0D928CE-4A4E-46B2-9E1E-E648A28DEBEA}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86-492C-8AD2-09E164D4FB8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{54714BFB-777E-48DC-9223-5D330032B3B1}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E86-492C-8AD2-09E164D4FB8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{1594445A-510C-499F-948D-7B41203AE0E0}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E86-492C-8AD2-09E164D4FB8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{FC327997-11F7-4106-8B0D-64FA91C44C96}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E86-492C-8AD2-09E164D4FB8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{AE799F62-10C6-498B-87E6-C5395692CE93}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E86-492C-8AD2-09E164D4FB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7.3</c:v>
                </c:pt>
                <c:pt idx="16">
                  <c:v>7.8</c:v>
                </c:pt>
                <c:pt idx="24">
                  <c:v>8.1999999999999993</c:v>
                </c:pt>
                <c:pt idx="32">
                  <c:v>9.1999999999999993</c:v>
                </c:pt>
              </c:numCache>
            </c:numRef>
          </c:xVal>
          <c:yVal>
            <c:numRef>
              <c:f>公会計指標分析・財政指標組合せ分析表!$BP$73:$DC$73</c:f>
              <c:numCache>
                <c:formatCode>#,##0.0;"▲ "#,##0.0</c:formatCode>
                <c:ptCount val="40"/>
                <c:pt idx="0">
                  <c:v>58.1</c:v>
                </c:pt>
                <c:pt idx="8">
                  <c:v>70</c:v>
                </c:pt>
                <c:pt idx="16">
                  <c:v>72.3</c:v>
                </c:pt>
                <c:pt idx="24">
                  <c:v>82.3</c:v>
                </c:pt>
                <c:pt idx="32">
                  <c:v>79.5</c:v>
                </c:pt>
              </c:numCache>
            </c:numRef>
          </c:yVal>
          <c:smooth val="0"/>
          <c:extLst>
            <c:ext xmlns:c16="http://schemas.microsoft.com/office/drawing/2014/chart" uri="{C3380CC4-5D6E-409C-BE32-E72D297353CC}">
              <c16:uniqueId val="{00000009-7E86-492C-8AD2-09E164D4FB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{B88E06DB-A881-4949-8B39-6783A472DCFF}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E86-492C-8AD2-09E164D4FB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{E3160A10-CF52-41F6-B528-FB655D8946CC}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86-492C-8AD2-09E164D4FB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{A17CBFDA-7E7C-473E-A31E-44688ECEBDF1}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86-492C-8AD2-09E164D4FB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{A9A73BBE-5625-4156-8D4E-2F6D1047A22A}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86-492C-8AD2-09E164D4FB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{5C455B1D-4D15-4D52-B234-7DFFEA16F548}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86-492C-8AD2-09E164D4FB8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{B4CB29B4-1EC0-4D12-A0A6-F692927F7BB9}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E86-492C-8AD2-09E164D4FB8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{1BE2CDF9-4C42-4595-BFDD-BF80C1E63153}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E86-492C-8AD2-09E164D4FB8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{57CB990B-783C-489A-9422-2A5B7DC5C172}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E86-492C-8AD2-09E164D4FB8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{E0382C0D-DE7F-4129-B567-079934AD50F1}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E86-492C-8AD2-09E164D4FB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7E86-492C-8AD2-09E164D4FB8A}"/>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高知県南国市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中期財政収支ビジョンを策定し、市債発行の抑制に努めてきたことにより、平成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年度までは、元利償還金が減少し、実質公債費比率の分子は小さくなってきていた。</a:t>
          </a:r>
        </a:p>
        <a:p>
          <a:r>
            <a:rPr kumimoji="1" lang="ja-JP" altLang="en-US" sz="1400">
              <a:latin typeface="ＭＳ ゴシック" pitchFamily="49" charset="-128"/>
              <a:ea typeface="ＭＳ ゴシック" pitchFamily="49" charset="-128"/>
            </a:rPr>
            <a:t>　しかし、南海トラフ地震対策事業、都市再生整備事業や土地区画整理事業などの大型事業を進めていること等により、令和元年度から増加に転じている。令和５年度は算入公債費等のうち東日本大震災全国緊急防災施策等債償還費が約</a:t>
          </a:r>
          <a:r>
            <a:rPr kumimoji="1" lang="en-US" altLang="ja-JP" sz="1400">
              <a:latin typeface="ＭＳ ゴシック" pitchFamily="49" charset="-128"/>
              <a:ea typeface="ＭＳ ゴシック" pitchFamily="49" charset="-128"/>
            </a:rPr>
            <a:t>146</a:t>
          </a:r>
          <a:r>
            <a:rPr kumimoji="1" lang="ja-JP" altLang="en-US" sz="1400">
              <a:latin typeface="ＭＳ ゴシック" pitchFamily="49" charset="-128"/>
              <a:ea typeface="ＭＳ ゴシック" pitchFamily="49" charset="-128"/>
            </a:rPr>
            <a:t>百万円減少したこともあり、実質公債費比率の分子が増加した。今後も公債費負担の増加が見込まれることから、公債費の適正管理がこれまで以上に必要となる。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高知県南国市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地方債発行の抑制を行い、地方債残高の減少に努めてきたが、近年の南海トラフ地震対策事業、都市再生整備事業や土地区画整理事業等の大型事業の実施等により、地方債残高は増加し続けている。</a:t>
          </a:r>
        </a:p>
        <a:p>
          <a:r>
            <a:rPr kumimoji="1" lang="ja-JP" altLang="en-US" sz="1400">
              <a:latin typeface="ＭＳ ゴシック" pitchFamily="49" charset="-128"/>
              <a:ea typeface="ＭＳ ゴシック" pitchFamily="49" charset="-128"/>
            </a:rPr>
            <a:t>　交付税措置のある市債の発行を優先的に行っていることから、基準財政需要額に算入される見込額はある程度高いが、それ以外の充当可能財源については大きく増加する見込みはないので、将来負担比率（分子）の伸びを抑制するためには、計画的な市債発行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高知県南国市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財政調整基金は取崩し額に比べ決算剰余金積立額が多く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百万円の増加、ふるさと応援基金はふるさと納税が前年度を下回ったため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百万円の減少となっている。また、高知南国地区国営緊急農地再編整備事業基金は、国営緊急農地再編整備事業に係る負担金の支払いに発行する地方債の償還財源等とするため、計画的に積み立てを行い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基金の使途の明確化と今後増大する公債費への対策として、財政調整基金のみ積立てるのではなく、特定目的基金にも積立を行う。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令和８年度以降、公債費が高水準で推移することが予想されるので、単年度の収支を緩和させるため、減債基金や特定目的基金を活用する。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地域福祉基金：市民の保健・福祉サービスの増進を図るために要する経費に充てるための基金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ふるさと応援基金：市を愛し、応援しようとする個人又は団体から広く寄附金を募り、これを財源とする各種事業の経費に充てるための基金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退職手当基金：職員の退職手当の支給に要する経費に充てるための基金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高知南国地区国営緊急農地再編整備事業基金：国営緊急農地再編整備事業に係る負担金の支払及び当該支払のために借り入れた市債の償還並びに中心経営体農地集積促進事業の財源に充てるための基金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庁舎建設・整備基金：庁舎の建設及び整備に要する経費に充てるための基金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高知南国地区国営緊急農地再編整備事業基金に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百万円を積立てたものの、ふるさと納税受入額の減少によるふるさと応援基金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百万円の減少等により、特定目的基金全体としては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高知南国地区国営緊急農地再編整備事業基金：国営緊急農地再編整備事業を令和２年度から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年間の計画で実施しているため、今後も計画的に積立てを行っていく。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百万円の取崩しを行ったものの、決算剰余金を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基金運用利子を積立てたことにより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令和８年度より公債費が高水準で推移する見込みであり、年度ごとの実質的な公債費負担を抑制するため減債基金の活用を検討している。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高知県南国市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46,133
45,676
125.30
24,182,843
23,806,384
218,363
12,098,193
23,513,860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よりやや低い水準にあるが、これは南海トラフ地震対策のため、施設の新設や更新を行ったことが要因として考えられる。しかしながら、老朽化の進む施設が多数あるため、個別施設計画に基づいた施設の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36089</xdr:rowOff>
    </xdr:from>
    <xdr:to>
      <xdr:col>23</xdr:col>
      <xdr:colOff>136525</xdr:colOff>
      <xdr:row>30</xdr:row>
      <xdr:rowOff>137689</xdr:rowOff>
    </xdr:to>
    <xdr:sp macro="" textlink="">
      <xdr:nvSpPr>
        <xdr:cNvPr id="81" name="楕円 80"/>
        <xdr:cNvSpPr/>
      </xdr:nvSpPr>
      <xdr:spPr>
        <a:xfrm>
          <a:off x="4711700" y="59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58966</xdr:rowOff>
    </xdr:from>
    <xdr:ext cx="405111" cy="259045"/>
    <xdr:sp macro="" textlink="">
      <xdr:nvSpPr>
        <xdr:cNvPr id="82" name="有形固定資産減価償却率該当値テキスト"/>
        <xdr:cNvSpPr txBox="1"/>
      </xdr:nvSpPr>
      <xdr:spPr>
        <a:xfrm>
          <a:off x="4813300" y="5802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50483</xdr:rowOff>
    </xdr:from>
    <xdr:to>
      <xdr:col>19</xdr:col>
      <xdr:colOff>187325</xdr:colOff>
      <xdr:row>30</xdr:row>
      <xdr:rowOff>152083</xdr:rowOff>
    </xdr:to>
    <xdr:sp macro="" textlink="">
      <xdr:nvSpPr>
        <xdr:cNvPr id="83" name="楕円 82"/>
        <xdr:cNvSpPr/>
      </xdr:nvSpPr>
      <xdr:spPr>
        <a:xfrm>
          <a:off x="4000500" y="5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86889</xdr:rowOff>
    </xdr:from>
    <xdr:to>
      <xdr:col>23</xdr:col>
      <xdr:colOff>85725</xdr:colOff>
      <xdr:row>30</xdr:row>
      <xdr:rowOff>101283</xdr:rowOff>
    </xdr:to>
    <xdr:cxnSp macro="">
      <xdr:nvCxnSpPr>
        <xdr:cNvPr id="84" name="直線コネクタ 83"/>
        <xdr:cNvCxnSpPr/>
      </xdr:nvCxnSpPr>
      <xdr:spPr>
        <a:xfrm flipV="1">
          <a:off x="4051300" y="6001914"/>
          <a:ext cx="7112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28892</xdr:rowOff>
    </xdr:from>
    <xdr:to>
      <xdr:col>15</xdr:col>
      <xdr:colOff>187325</xdr:colOff>
      <xdr:row>30</xdr:row>
      <xdr:rowOff>130492</xdr:rowOff>
    </xdr:to>
    <xdr:sp macro="" textlink="">
      <xdr:nvSpPr>
        <xdr:cNvPr id="85" name="楕円 84"/>
        <xdr:cNvSpPr/>
      </xdr:nvSpPr>
      <xdr:spPr>
        <a:xfrm>
          <a:off x="32385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79692</xdr:rowOff>
    </xdr:from>
    <xdr:to>
      <xdr:col>19</xdr:col>
      <xdr:colOff>136525</xdr:colOff>
      <xdr:row>30</xdr:row>
      <xdr:rowOff>101283</xdr:rowOff>
    </xdr:to>
    <xdr:cxnSp macro="">
      <xdr:nvCxnSpPr>
        <xdr:cNvPr id="86" name="直線コネクタ 85"/>
        <xdr:cNvCxnSpPr/>
      </xdr:nvCxnSpPr>
      <xdr:spPr>
        <a:xfrm>
          <a:off x="3289300" y="5994717"/>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32491</xdr:rowOff>
    </xdr:from>
    <xdr:to>
      <xdr:col>11</xdr:col>
      <xdr:colOff>187325</xdr:colOff>
      <xdr:row>30</xdr:row>
      <xdr:rowOff>134091</xdr:rowOff>
    </xdr:to>
    <xdr:sp macro="" textlink="">
      <xdr:nvSpPr>
        <xdr:cNvPr id="87" name="楕円 86"/>
        <xdr:cNvSpPr/>
      </xdr:nvSpPr>
      <xdr:spPr>
        <a:xfrm>
          <a:off x="2476500" y="59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79692</xdr:rowOff>
    </xdr:from>
    <xdr:to>
      <xdr:col>15</xdr:col>
      <xdr:colOff>136525</xdr:colOff>
      <xdr:row>30</xdr:row>
      <xdr:rowOff>83291</xdr:rowOff>
    </xdr:to>
    <xdr:cxnSp macro="">
      <xdr:nvCxnSpPr>
        <xdr:cNvPr id="88" name="直線コネクタ 87"/>
        <xdr:cNvCxnSpPr/>
      </xdr:nvCxnSpPr>
      <xdr:spPr>
        <a:xfrm flipV="1">
          <a:off x="2527300" y="5994717"/>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21696</xdr:rowOff>
    </xdr:from>
    <xdr:to>
      <xdr:col>7</xdr:col>
      <xdr:colOff>187325</xdr:colOff>
      <xdr:row>30</xdr:row>
      <xdr:rowOff>123296</xdr:rowOff>
    </xdr:to>
    <xdr:sp macro="" textlink="">
      <xdr:nvSpPr>
        <xdr:cNvPr id="89" name="楕円 88"/>
        <xdr:cNvSpPr/>
      </xdr:nvSpPr>
      <xdr:spPr>
        <a:xfrm>
          <a:off x="1714500" y="59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72496</xdr:rowOff>
    </xdr:from>
    <xdr:to>
      <xdr:col>11</xdr:col>
      <xdr:colOff>136525</xdr:colOff>
      <xdr:row>30</xdr:row>
      <xdr:rowOff>83291</xdr:rowOff>
    </xdr:to>
    <xdr:cxnSp macro="">
      <xdr:nvCxnSpPr>
        <xdr:cNvPr id="90" name="直線コネクタ 89"/>
        <xdr:cNvCxnSpPr/>
      </xdr:nvCxnSpPr>
      <xdr:spPr>
        <a:xfrm>
          <a:off x="1765300" y="5987521"/>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168610</xdr:rowOff>
    </xdr:from>
    <xdr:ext cx="405111" cy="259045"/>
    <xdr:sp macro="" textlink="">
      <xdr:nvSpPr>
        <xdr:cNvPr id="95" name="n_1mainValue有形固定資産減価償却率"/>
        <xdr:cNvSpPr txBox="1"/>
      </xdr:nvSpPr>
      <xdr:spPr>
        <a:xfrm>
          <a:off x="38360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147019</xdr:rowOff>
    </xdr:from>
    <xdr:ext cx="405111" cy="259045"/>
    <xdr:sp macro="" textlink="">
      <xdr:nvSpPr>
        <xdr:cNvPr id="96" name="n_2mainValue有形固定資産減価償却率"/>
        <xdr:cNvSpPr txBox="1"/>
      </xdr:nvSpPr>
      <xdr:spPr>
        <a:xfrm>
          <a:off x="3086744" y="571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150618</xdr:rowOff>
    </xdr:from>
    <xdr:ext cx="405111" cy="259045"/>
    <xdr:sp macro="" textlink="">
      <xdr:nvSpPr>
        <xdr:cNvPr id="97" name="n_3mainValue有形固定資産減価償却率"/>
        <xdr:cNvSpPr txBox="1"/>
      </xdr:nvSpPr>
      <xdr:spPr>
        <a:xfrm>
          <a:off x="2324744" y="57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139823</xdr:rowOff>
    </xdr:from>
    <xdr:ext cx="405111" cy="259045"/>
    <xdr:sp macro="" textlink="">
      <xdr:nvSpPr>
        <xdr:cNvPr id="98" name="n_4mainValue有形固定資産減価償却率"/>
        <xdr:cNvSpPr txBox="1"/>
      </xdr:nvSpPr>
      <xdr:spPr>
        <a:xfrm>
          <a:off x="1562744" y="5711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債務償還比率は分母である地方消費税交付金や市税が増加しているため、令和元年度の値からは改善している。類似団体と比較すると、令和２年度に同水準となったものの、令和３年度は再び上回った。これは地方債の現在高が増加したことにより債務償還比率の分子である将来負担額が増大したためである。分子である将来負担額は今後も増加傾向にあるので、今後の</a:t>
          </a:r>
          <a:r>
            <a:rPr kumimoji="1" lang="ja-JP" altLang="en-US" sz="1050">
              <a:solidFill>
                <a:schemeClr val="dk1"/>
              </a:solidFill>
              <a:effectLst/>
              <a:latin typeface="+mn-lt"/>
              <a:ea typeface="+mn-ea"/>
              <a:cs typeface="+mn-cs"/>
            </a:rPr>
            <a:t>地方債</a:t>
          </a:r>
          <a:r>
            <a:rPr kumimoji="1" lang="ja-JP" altLang="ja-JP" sz="1050">
              <a:solidFill>
                <a:schemeClr val="dk1"/>
              </a:solidFill>
              <a:effectLst/>
              <a:latin typeface="+mn-lt"/>
              <a:ea typeface="+mn-ea"/>
              <a:cs typeface="+mn-cs"/>
            </a:rPr>
            <a:t>発行額を適正に管理するよう努める。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32202</xdr:rowOff>
    </xdr:from>
    <xdr:to>
      <xdr:col>76</xdr:col>
      <xdr:colOff>73025</xdr:colOff>
      <xdr:row>31</xdr:row>
      <xdr:rowOff>133802</xdr:rowOff>
    </xdr:to>
    <xdr:sp macro="" textlink="">
      <xdr:nvSpPr>
        <xdr:cNvPr id="143" name="楕円 142"/>
        <xdr:cNvSpPr/>
      </xdr:nvSpPr>
      <xdr:spPr>
        <a:xfrm>
          <a:off x="14744700" y="611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10629</xdr:rowOff>
    </xdr:from>
    <xdr:ext cx="469744" cy="259045"/>
    <xdr:sp macro="" textlink="">
      <xdr:nvSpPr>
        <xdr:cNvPr id="144" name="債務償還比率該当値テキスト"/>
        <xdr:cNvSpPr txBox="1"/>
      </xdr:nvSpPr>
      <xdr:spPr>
        <a:xfrm>
          <a:off x="14846300" y="609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125328</xdr:rowOff>
    </xdr:from>
    <xdr:to>
      <xdr:col>72</xdr:col>
      <xdr:colOff>123825</xdr:colOff>
      <xdr:row>31</xdr:row>
      <xdr:rowOff>55478</xdr:rowOff>
    </xdr:to>
    <xdr:sp macro="" textlink="">
      <xdr:nvSpPr>
        <xdr:cNvPr id="145" name="楕円 144"/>
        <xdr:cNvSpPr/>
      </xdr:nvSpPr>
      <xdr:spPr>
        <a:xfrm>
          <a:off x="14033500" y="604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4678</xdr:rowOff>
    </xdr:from>
    <xdr:to>
      <xdr:col>76</xdr:col>
      <xdr:colOff>22225</xdr:colOff>
      <xdr:row>31</xdr:row>
      <xdr:rowOff>83002</xdr:rowOff>
    </xdr:to>
    <xdr:cxnSp macro="">
      <xdr:nvCxnSpPr>
        <xdr:cNvPr id="146" name="直線コネクタ 145"/>
        <xdr:cNvCxnSpPr/>
      </xdr:nvCxnSpPr>
      <xdr:spPr>
        <a:xfrm>
          <a:off x="14084300" y="6091153"/>
          <a:ext cx="711200" cy="7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33331</xdr:rowOff>
    </xdr:from>
    <xdr:to>
      <xdr:col>68</xdr:col>
      <xdr:colOff>123825</xdr:colOff>
      <xdr:row>30</xdr:row>
      <xdr:rowOff>134931</xdr:rowOff>
    </xdr:to>
    <xdr:sp macro="" textlink="">
      <xdr:nvSpPr>
        <xdr:cNvPr id="147" name="楕円 146"/>
        <xdr:cNvSpPr/>
      </xdr:nvSpPr>
      <xdr:spPr>
        <a:xfrm>
          <a:off x="13271500" y="59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84131</xdr:rowOff>
    </xdr:from>
    <xdr:to>
      <xdr:col>72</xdr:col>
      <xdr:colOff>73025</xdr:colOff>
      <xdr:row>31</xdr:row>
      <xdr:rowOff>4678</xdr:rowOff>
    </xdr:to>
    <xdr:cxnSp macro="">
      <xdr:nvCxnSpPr>
        <xdr:cNvPr id="148" name="直線コネクタ 147"/>
        <xdr:cNvCxnSpPr/>
      </xdr:nvCxnSpPr>
      <xdr:spPr>
        <a:xfrm>
          <a:off x="13322300" y="5999156"/>
          <a:ext cx="762000" cy="9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144039</xdr:rowOff>
    </xdr:from>
    <xdr:to>
      <xdr:col>64</xdr:col>
      <xdr:colOff>123825</xdr:colOff>
      <xdr:row>31</xdr:row>
      <xdr:rowOff>74189</xdr:rowOff>
    </xdr:to>
    <xdr:sp macro="" textlink="">
      <xdr:nvSpPr>
        <xdr:cNvPr id="149" name="楕円 148"/>
        <xdr:cNvSpPr/>
      </xdr:nvSpPr>
      <xdr:spPr>
        <a:xfrm>
          <a:off x="12509500" y="605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84131</xdr:rowOff>
    </xdr:from>
    <xdr:to>
      <xdr:col>68</xdr:col>
      <xdr:colOff>73025</xdr:colOff>
      <xdr:row>31</xdr:row>
      <xdr:rowOff>23389</xdr:rowOff>
    </xdr:to>
    <xdr:cxnSp macro="">
      <xdr:nvCxnSpPr>
        <xdr:cNvPr id="150" name="直線コネクタ 149"/>
        <xdr:cNvCxnSpPr/>
      </xdr:nvCxnSpPr>
      <xdr:spPr>
        <a:xfrm flipV="1">
          <a:off x="12560300" y="5999156"/>
          <a:ext cx="762000" cy="1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43787</xdr:rowOff>
    </xdr:from>
    <xdr:to>
      <xdr:col>60</xdr:col>
      <xdr:colOff>123825</xdr:colOff>
      <xdr:row>32</xdr:row>
      <xdr:rowOff>145387</xdr:rowOff>
    </xdr:to>
    <xdr:sp macro="" textlink="">
      <xdr:nvSpPr>
        <xdr:cNvPr id="151" name="楕円 150"/>
        <xdr:cNvSpPr/>
      </xdr:nvSpPr>
      <xdr:spPr>
        <a:xfrm>
          <a:off x="11747500" y="630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23389</xdr:rowOff>
    </xdr:from>
    <xdr:to>
      <xdr:col>64</xdr:col>
      <xdr:colOff>73025</xdr:colOff>
      <xdr:row>32</xdr:row>
      <xdr:rowOff>94587</xdr:rowOff>
    </xdr:to>
    <xdr:cxnSp macro="">
      <xdr:nvCxnSpPr>
        <xdr:cNvPr id="152" name="直線コネクタ 151"/>
        <xdr:cNvCxnSpPr/>
      </xdr:nvCxnSpPr>
      <xdr:spPr>
        <a:xfrm flipV="1">
          <a:off x="11798300" y="6109864"/>
          <a:ext cx="762000" cy="24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46605</xdr:rowOff>
    </xdr:from>
    <xdr:ext cx="469744" cy="259045"/>
    <xdr:sp macro="" textlink="">
      <xdr:nvSpPr>
        <xdr:cNvPr id="157" name="n_1mainValue債務償還比率"/>
        <xdr:cNvSpPr txBox="1"/>
      </xdr:nvSpPr>
      <xdr:spPr>
        <a:xfrm>
          <a:off x="13836727" y="613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126058</xdr:rowOff>
    </xdr:from>
    <xdr:ext cx="469744" cy="259045"/>
    <xdr:sp macro="" textlink="">
      <xdr:nvSpPr>
        <xdr:cNvPr id="158" name="n_2mainValue債務償還比率"/>
        <xdr:cNvSpPr txBox="1"/>
      </xdr:nvSpPr>
      <xdr:spPr>
        <a:xfrm>
          <a:off x="13087427" y="604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90716</xdr:rowOff>
    </xdr:from>
    <xdr:ext cx="469744" cy="259045"/>
    <xdr:sp macro="" textlink="">
      <xdr:nvSpPr>
        <xdr:cNvPr id="159" name="n_3mainValue債務償還比率"/>
        <xdr:cNvSpPr txBox="1"/>
      </xdr:nvSpPr>
      <xdr:spPr>
        <a:xfrm>
          <a:off x="12325427" y="583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136514</xdr:rowOff>
    </xdr:from>
    <xdr:ext cx="469744" cy="259045"/>
    <xdr:sp macro="" textlink="">
      <xdr:nvSpPr>
        <xdr:cNvPr id="160" name="n_4mainValue債務償還比率"/>
        <xdr:cNvSpPr txBox="1"/>
      </xdr:nvSpPr>
      <xdr:spPr>
        <a:xfrm>
          <a:off x="11563427" y="639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高知県南国市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46,133
45,676
125.30
24,182,843
23,806,384
218,363
12,098,193
23,513,860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73" name="楕円 72"/>
        <xdr:cNvSpPr/>
      </xdr:nvSpPr>
      <xdr:spPr>
        <a:xfrm>
          <a:off x="45847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124477</xdr:rowOff>
    </xdr:from>
    <xdr:ext cx="405111" cy="259045"/>
    <xdr:sp macro="" textlink="">
      <xdr:nvSpPr>
        <xdr:cNvPr id="74" name="【道路】&#10;有形固定資産減価償却率該当値テキスト"/>
        <xdr:cNvSpPr txBox="1"/>
      </xdr:nvSpPr>
      <xdr:spPr>
        <a:xfrm>
          <a:off x="4673600"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114935</xdr:rowOff>
    </xdr:from>
    <xdr:to>
      <xdr:col>20</xdr:col>
      <xdr:colOff>38100</xdr:colOff>
      <xdr:row>38</xdr:row>
      <xdr:rowOff>45085</xdr:rowOff>
    </xdr:to>
    <xdr:sp macro="" textlink="">
      <xdr:nvSpPr>
        <xdr:cNvPr id="75" name="楕円 74"/>
        <xdr:cNvSpPr/>
      </xdr:nvSpPr>
      <xdr:spPr>
        <a:xfrm>
          <a:off x="3746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152400</xdr:rowOff>
    </xdr:from>
    <xdr:to>
      <xdr:col>24</xdr:col>
      <xdr:colOff>63500</xdr:colOff>
      <xdr:row>37</xdr:row>
      <xdr:rowOff>165735</xdr:rowOff>
    </xdr:to>
    <xdr:cxnSp macro="">
      <xdr:nvCxnSpPr>
        <xdr:cNvPr id="76" name="直線コネクタ 75"/>
        <xdr:cNvCxnSpPr/>
      </xdr:nvCxnSpPr>
      <xdr:spPr>
        <a:xfrm flipV="1">
          <a:off x="3797300" y="649605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xdr:rowOff>
    </xdr:from>
    <xdr:to>
      <xdr:col>15</xdr:col>
      <xdr:colOff>101600</xdr:colOff>
      <xdr:row>38</xdr:row>
      <xdr:rowOff>107950</xdr:rowOff>
    </xdr:to>
    <xdr:sp macro="" textlink="">
      <xdr:nvSpPr>
        <xdr:cNvPr id="77" name="楕円 76"/>
        <xdr:cNvSpPr/>
      </xdr:nvSpPr>
      <xdr:spPr>
        <a:xfrm>
          <a:off x="2857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165735</xdr:rowOff>
    </xdr:from>
    <xdr:to>
      <xdr:col>19</xdr:col>
      <xdr:colOff>177800</xdr:colOff>
      <xdr:row>38</xdr:row>
      <xdr:rowOff>57150</xdr:rowOff>
    </xdr:to>
    <xdr:cxnSp macro="">
      <xdr:nvCxnSpPr>
        <xdr:cNvPr id="78" name="直線コネクタ 77"/>
        <xdr:cNvCxnSpPr/>
      </xdr:nvCxnSpPr>
      <xdr:spPr>
        <a:xfrm flipV="1">
          <a:off x="2908300" y="650938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23495</xdr:rowOff>
    </xdr:from>
    <xdr:to>
      <xdr:col>10</xdr:col>
      <xdr:colOff>165100</xdr:colOff>
      <xdr:row>37</xdr:row>
      <xdr:rowOff>125095</xdr:rowOff>
    </xdr:to>
    <xdr:sp macro="" textlink="">
      <xdr:nvSpPr>
        <xdr:cNvPr id="79" name="楕円 78"/>
        <xdr:cNvSpPr/>
      </xdr:nvSpPr>
      <xdr:spPr>
        <a:xfrm>
          <a:off x="1968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74295</xdr:rowOff>
    </xdr:from>
    <xdr:to>
      <xdr:col>15</xdr:col>
      <xdr:colOff>50800</xdr:colOff>
      <xdr:row>38</xdr:row>
      <xdr:rowOff>57150</xdr:rowOff>
    </xdr:to>
    <xdr:cxnSp macro="">
      <xdr:nvCxnSpPr>
        <xdr:cNvPr id="80" name="直線コネクタ 79"/>
        <xdr:cNvCxnSpPr/>
      </xdr:nvCxnSpPr>
      <xdr:spPr>
        <a:xfrm>
          <a:off x="2019300" y="641794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166370</xdr:rowOff>
    </xdr:from>
    <xdr:to>
      <xdr:col>6</xdr:col>
      <xdr:colOff>38100</xdr:colOff>
      <xdr:row>37</xdr:row>
      <xdr:rowOff>96520</xdr:rowOff>
    </xdr:to>
    <xdr:sp macro="" textlink="">
      <xdr:nvSpPr>
        <xdr:cNvPr id="81" name="楕円 80"/>
        <xdr:cNvSpPr/>
      </xdr:nvSpPr>
      <xdr:spPr>
        <a:xfrm>
          <a:off x="1079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45720</xdr:rowOff>
    </xdr:from>
    <xdr:to>
      <xdr:col>10</xdr:col>
      <xdr:colOff>114300</xdr:colOff>
      <xdr:row>37</xdr:row>
      <xdr:rowOff>74295</xdr:rowOff>
    </xdr:to>
    <xdr:cxnSp macro="">
      <xdr:nvCxnSpPr>
        <xdr:cNvPr id="82" name="直線コネクタ 81"/>
        <xdr:cNvCxnSpPr/>
      </xdr:nvCxnSpPr>
      <xdr:spPr>
        <a:xfrm>
          <a:off x="1130300" y="63893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61612</xdr:rowOff>
    </xdr:from>
    <xdr:ext cx="405111" cy="259045"/>
    <xdr:sp macro="" textlink="">
      <xdr:nvSpPr>
        <xdr:cNvPr id="87" name="n_1mainValue【道路】&#10;有形固定資産減価償却率"/>
        <xdr:cNvSpPr txBox="1"/>
      </xdr:nvSpPr>
      <xdr:spPr>
        <a:xfrm>
          <a:off x="3582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8" name="n_2mainValue【道路】&#10;有形固定資産減価償却率"/>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141622</xdr:rowOff>
    </xdr:from>
    <xdr:ext cx="405111" cy="259045"/>
    <xdr:sp macro="" textlink="">
      <xdr:nvSpPr>
        <xdr:cNvPr id="89" name="n_3mainValue【道路】&#10;有形固定資産減価償却率"/>
        <xdr:cNvSpPr txBox="1"/>
      </xdr:nvSpPr>
      <xdr:spPr>
        <a:xfrm>
          <a:off x="1816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113047</xdr:rowOff>
    </xdr:from>
    <xdr:ext cx="405111" cy="259045"/>
    <xdr:sp macro="" textlink="">
      <xdr:nvSpPr>
        <xdr:cNvPr id="90" name="n_4mainValue【道路】&#10;有形固定資産減価償却率"/>
        <xdr:cNvSpPr txBox="1"/>
      </xdr:nvSpPr>
      <xdr:spPr>
        <a:xfrm>
          <a:off x="927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71654</xdr:rowOff>
    </xdr:from>
    <xdr:to>
      <xdr:col>55</xdr:col>
      <xdr:colOff>50800</xdr:colOff>
      <xdr:row>41</xdr:row>
      <xdr:rowOff>1804</xdr:rowOff>
    </xdr:to>
    <xdr:sp macro="" textlink="">
      <xdr:nvSpPr>
        <xdr:cNvPr id="130" name="楕円 129"/>
        <xdr:cNvSpPr/>
      </xdr:nvSpPr>
      <xdr:spPr>
        <a:xfrm>
          <a:off x="10426700" y="69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50081</xdr:rowOff>
    </xdr:from>
    <xdr:ext cx="534377" cy="259045"/>
    <xdr:sp macro="" textlink="">
      <xdr:nvSpPr>
        <xdr:cNvPr id="131" name="【道路】&#10;一人当たり延長該当値テキスト"/>
        <xdr:cNvSpPr txBox="1"/>
      </xdr:nvSpPr>
      <xdr:spPr>
        <a:xfrm>
          <a:off x="10515600" y="69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74149</xdr:rowOff>
    </xdr:from>
    <xdr:to>
      <xdr:col>50</xdr:col>
      <xdr:colOff>165100</xdr:colOff>
      <xdr:row>41</xdr:row>
      <xdr:rowOff>4299</xdr:rowOff>
    </xdr:to>
    <xdr:sp macro="" textlink="">
      <xdr:nvSpPr>
        <xdr:cNvPr id="132" name="楕円 131"/>
        <xdr:cNvSpPr/>
      </xdr:nvSpPr>
      <xdr:spPr>
        <a:xfrm>
          <a:off x="9588500" y="69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122454</xdr:rowOff>
    </xdr:from>
    <xdr:to>
      <xdr:col>55</xdr:col>
      <xdr:colOff>0</xdr:colOff>
      <xdr:row>40</xdr:row>
      <xdr:rowOff>124949</xdr:rowOff>
    </xdr:to>
    <xdr:cxnSp macro="">
      <xdr:nvCxnSpPr>
        <xdr:cNvPr id="133" name="直線コネクタ 132"/>
        <xdr:cNvCxnSpPr/>
      </xdr:nvCxnSpPr>
      <xdr:spPr>
        <a:xfrm flipV="1">
          <a:off x="9639300" y="6980454"/>
          <a:ext cx="8382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76378</xdr:rowOff>
    </xdr:from>
    <xdr:to>
      <xdr:col>46</xdr:col>
      <xdr:colOff>38100</xdr:colOff>
      <xdr:row>41</xdr:row>
      <xdr:rowOff>6528</xdr:rowOff>
    </xdr:to>
    <xdr:sp macro="" textlink="">
      <xdr:nvSpPr>
        <xdr:cNvPr id="134" name="楕円 133"/>
        <xdr:cNvSpPr/>
      </xdr:nvSpPr>
      <xdr:spPr>
        <a:xfrm>
          <a:off x="8699500" y="69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124949</xdr:rowOff>
    </xdr:from>
    <xdr:to>
      <xdr:col>50</xdr:col>
      <xdr:colOff>114300</xdr:colOff>
      <xdr:row>40</xdr:row>
      <xdr:rowOff>127178</xdr:rowOff>
    </xdr:to>
    <xdr:cxnSp macro="">
      <xdr:nvCxnSpPr>
        <xdr:cNvPr id="135" name="直線コネクタ 134"/>
        <xdr:cNvCxnSpPr/>
      </xdr:nvCxnSpPr>
      <xdr:spPr>
        <a:xfrm flipV="1">
          <a:off x="8750300" y="6982949"/>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77959</xdr:rowOff>
    </xdr:from>
    <xdr:to>
      <xdr:col>41</xdr:col>
      <xdr:colOff>101600</xdr:colOff>
      <xdr:row>41</xdr:row>
      <xdr:rowOff>8109</xdr:rowOff>
    </xdr:to>
    <xdr:sp macro="" textlink="">
      <xdr:nvSpPr>
        <xdr:cNvPr id="136" name="楕円 135"/>
        <xdr:cNvSpPr/>
      </xdr:nvSpPr>
      <xdr:spPr>
        <a:xfrm>
          <a:off x="7810500" y="693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127178</xdr:rowOff>
    </xdr:from>
    <xdr:to>
      <xdr:col>45</xdr:col>
      <xdr:colOff>177800</xdr:colOff>
      <xdr:row>40</xdr:row>
      <xdr:rowOff>128759</xdr:rowOff>
    </xdr:to>
    <xdr:cxnSp macro="">
      <xdr:nvCxnSpPr>
        <xdr:cNvPr id="137" name="直線コネクタ 136"/>
        <xdr:cNvCxnSpPr/>
      </xdr:nvCxnSpPr>
      <xdr:spPr>
        <a:xfrm flipV="1">
          <a:off x="7861300" y="6985178"/>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79597</xdr:rowOff>
    </xdr:from>
    <xdr:to>
      <xdr:col>36</xdr:col>
      <xdr:colOff>165100</xdr:colOff>
      <xdr:row>41</xdr:row>
      <xdr:rowOff>9747</xdr:rowOff>
    </xdr:to>
    <xdr:sp macro="" textlink="">
      <xdr:nvSpPr>
        <xdr:cNvPr id="138" name="楕円 137"/>
        <xdr:cNvSpPr/>
      </xdr:nvSpPr>
      <xdr:spPr>
        <a:xfrm>
          <a:off x="6921500" y="69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128759</xdr:rowOff>
    </xdr:from>
    <xdr:to>
      <xdr:col>41</xdr:col>
      <xdr:colOff>50800</xdr:colOff>
      <xdr:row>40</xdr:row>
      <xdr:rowOff>130397</xdr:rowOff>
    </xdr:to>
    <xdr:cxnSp macro="">
      <xdr:nvCxnSpPr>
        <xdr:cNvPr id="139" name="直線コネクタ 138"/>
        <xdr:cNvCxnSpPr/>
      </xdr:nvCxnSpPr>
      <xdr:spPr>
        <a:xfrm flipV="1">
          <a:off x="6972300" y="6986759"/>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166876</xdr:rowOff>
    </xdr:from>
    <xdr:ext cx="534377" cy="259045"/>
    <xdr:sp macro="" textlink="">
      <xdr:nvSpPr>
        <xdr:cNvPr id="144" name="n_1mainValue【道路】&#10;一人当たり延長"/>
        <xdr:cNvSpPr txBox="1"/>
      </xdr:nvSpPr>
      <xdr:spPr>
        <a:xfrm>
          <a:off x="9359411" y="702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169105</xdr:rowOff>
    </xdr:from>
    <xdr:ext cx="534377" cy="259045"/>
    <xdr:sp macro="" textlink="">
      <xdr:nvSpPr>
        <xdr:cNvPr id="145" name="n_2mainValue【道路】&#10;一人当たり延長"/>
        <xdr:cNvSpPr txBox="1"/>
      </xdr:nvSpPr>
      <xdr:spPr>
        <a:xfrm>
          <a:off x="8483111" y="702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170686</xdr:rowOff>
    </xdr:from>
    <xdr:ext cx="534377" cy="259045"/>
    <xdr:sp macro="" textlink="">
      <xdr:nvSpPr>
        <xdr:cNvPr id="146" name="n_3mainValue【道路】&#10;一人当たり延長"/>
        <xdr:cNvSpPr txBox="1"/>
      </xdr:nvSpPr>
      <xdr:spPr>
        <a:xfrm>
          <a:off x="7594111" y="70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874</xdr:rowOff>
    </xdr:from>
    <xdr:ext cx="534377" cy="259045"/>
    <xdr:sp macro="" textlink="">
      <xdr:nvSpPr>
        <xdr:cNvPr id="147" name="n_4mainValue【道路】&#10;一人当たり延長"/>
        <xdr:cNvSpPr txBox="1"/>
      </xdr:nvSpPr>
      <xdr:spPr>
        <a:xfrm>
          <a:off x="6705111" y="70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9" name="楕円 188"/>
        <xdr:cNvSpPr/>
      </xdr:nvSpPr>
      <xdr:spPr>
        <a:xfrm>
          <a:off x="4584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90" name="【橋りょう・トンネル】&#10;有形固定資産減価償却率該当値テキスト"/>
        <xdr:cNvSpPr txBox="1"/>
      </xdr:nvSpPr>
      <xdr:spPr>
        <a:xfrm>
          <a:off x="4673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12881</xdr:rowOff>
    </xdr:from>
    <xdr:to>
      <xdr:col>20</xdr:col>
      <xdr:colOff>38100</xdr:colOff>
      <xdr:row>61</xdr:row>
      <xdr:rowOff>114481</xdr:rowOff>
    </xdr:to>
    <xdr:sp macro="" textlink="">
      <xdr:nvSpPr>
        <xdr:cNvPr id="191" name="楕円 190"/>
        <xdr:cNvSpPr/>
      </xdr:nvSpPr>
      <xdr:spPr>
        <a:xfrm>
          <a:off x="3746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63681</xdr:rowOff>
    </xdr:from>
    <xdr:to>
      <xdr:col>24</xdr:col>
      <xdr:colOff>63500</xdr:colOff>
      <xdr:row>61</xdr:row>
      <xdr:rowOff>70213</xdr:rowOff>
    </xdr:to>
    <xdr:cxnSp macro="">
      <xdr:nvCxnSpPr>
        <xdr:cNvPr id="192" name="直線コネクタ 191"/>
        <xdr:cNvCxnSpPr/>
      </xdr:nvCxnSpPr>
      <xdr:spPr>
        <a:xfrm>
          <a:off x="3797300" y="105221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53703</xdr:rowOff>
    </xdr:from>
    <xdr:to>
      <xdr:col>15</xdr:col>
      <xdr:colOff>101600</xdr:colOff>
      <xdr:row>61</xdr:row>
      <xdr:rowOff>155303</xdr:rowOff>
    </xdr:to>
    <xdr:sp macro="" textlink="">
      <xdr:nvSpPr>
        <xdr:cNvPr id="193" name="楕円 192"/>
        <xdr:cNvSpPr/>
      </xdr:nvSpPr>
      <xdr:spPr>
        <a:xfrm>
          <a:off x="2857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63681</xdr:rowOff>
    </xdr:from>
    <xdr:to>
      <xdr:col>19</xdr:col>
      <xdr:colOff>177800</xdr:colOff>
      <xdr:row>61</xdr:row>
      <xdr:rowOff>104503</xdr:rowOff>
    </xdr:to>
    <xdr:cxnSp macro="">
      <xdr:nvCxnSpPr>
        <xdr:cNvPr id="194" name="直線コネクタ 193"/>
        <xdr:cNvCxnSpPr/>
      </xdr:nvCxnSpPr>
      <xdr:spPr>
        <a:xfrm flipV="1">
          <a:off x="2908300" y="1052213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195" name="楕円 194"/>
        <xdr:cNvSpPr/>
      </xdr:nvSpPr>
      <xdr:spPr>
        <a:xfrm>
          <a:off x="1968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61</xdr:row>
      <xdr:rowOff>104503</xdr:rowOff>
    </xdr:to>
    <xdr:cxnSp macro="">
      <xdr:nvCxnSpPr>
        <xdr:cNvPr id="196" name="直線コネクタ 195"/>
        <xdr:cNvCxnSpPr/>
      </xdr:nvCxnSpPr>
      <xdr:spPr>
        <a:xfrm>
          <a:off x="2019300" y="10435590"/>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68399</xdr:rowOff>
    </xdr:from>
    <xdr:to>
      <xdr:col>6</xdr:col>
      <xdr:colOff>38100</xdr:colOff>
      <xdr:row>60</xdr:row>
      <xdr:rowOff>169999</xdr:rowOff>
    </xdr:to>
    <xdr:sp macro="" textlink="">
      <xdr:nvSpPr>
        <xdr:cNvPr id="197" name="楕円 196"/>
        <xdr:cNvSpPr/>
      </xdr:nvSpPr>
      <xdr:spPr>
        <a:xfrm>
          <a:off x="1079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119199</xdr:rowOff>
    </xdr:from>
    <xdr:to>
      <xdr:col>10</xdr:col>
      <xdr:colOff>114300</xdr:colOff>
      <xdr:row>60</xdr:row>
      <xdr:rowOff>148590</xdr:rowOff>
    </xdr:to>
    <xdr:cxnSp macro="">
      <xdr:nvCxnSpPr>
        <xdr:cNvPr id="198" name="直線コネクタ 197"/>
        <xdr:cNvCxnSpPr/>
      </xdr:nvCxnSpPr>
      <xdr:spPr>
        <a:xfrm>
          <a:off x="1130300" y="1040619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105608</xdr:rowOff>
    </xdr:from>
    <xdr:ext cx="405111" cy="259045"/>
    <xdr:sp macro="" textlink="">
      <xdr:nvSpPr>
        <xdr:cNvPr id="203" name="n_1mainValue【橋りょう・トンネル】&#10;有形固定資産減価償却率"/>
        <xdr:cNvSpPr txBox="1"/>
      </xdr:nvSpPr>
      <xdr:spPr>
        <a:xfrm>
          <a:off x="35820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146430</xdr:rowOff>
    </xdr:from>
    <xdr:ext cx="405111" cy="259045"/>
    <xdr:sp macro="" textlink="">
      <xdr:nvSpPr>
        <xdr:cNvPr id="204" name="n_2mainValue【橋りょう・トンネル】&#10;有形固定資産減価償却率"/>
        <xdr:cNvSpPr txBox="1"/>
      </xdr:nvSpPr>
      <xdr:spPr>
        <a:xfrm>
          <a:off x="2705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205" name="n_3mainValue【橋りょう・トンネル】&#10;有形固定資産減価償却率"/>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15076</xdr:rowOff>
    </xdr:from>
    <xdr:ext cx="405111" cy="259045"/>
    <xdr:sp macro="" textlink="">
      <xdr:nvSpPr>
        <xdr:cNvPr id="206" name="n_4mainValue【橋りょう・トンネル】&#10;有形固定資産減価償却率"/>
        <xdr:cNvSpPr txBox="1"/>
      </xdr:nvSpPr>
      <xdr:spPr>
        <a:xfrm>
          <a:off x="927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148340</xdr:rowOff>
    </xdr:from>
    <xdr:to>
      <xdr:col>55</xdr:col>
      <xdr:colOff>50800</xdr:colOff>
      <xdr:row>63</xdr:row>
      <xdr:rowOff>78490</xdr:rowOff>
    </xdr:to>
    <xdr:sp macro="" textlink="">
      <xdr:nvSpPr>
        <xdr:cNvPr id="246" name="楕円 245"/>
        <xdr:cNvSpPr/>
      </xdr:nvSpPr>
      <xdr:spPr>
        <a:xfrm>
          <a:off x="10426700" y="107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126767</xdr:rowOff>
    </xdr:from>
    <xdr:ext cx="599010" cy="259045"/>
    <xdr:sp macro="" textlink="">
      <xdr:nvSpPr>
        <xdr:cNvPr id="247" name="【橋りょう・トンネル】&#10;一人当たり有形固定資産（償却資産）額該当値テキスト"/>
        <xdr:cNvSpPr txBox="1"/>
      </xdr:nvSpPr>
      <xdr:spPr>
        <a:xfrm>
          <a:off x="10515600" y="1075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152482</xdr:rowOff>
    </xdr:from>
    <xdr:to>
      <xdr:col>50</xdr:col>
      <xdr:colOff>165100</xdr:colOff>
      <xdr:row>63</xdr:row>
      <xdr:rowOff>82632</xdr:rowOff>
    </xdr:to>
    <xdr:sp macro="" textlink="">
      <xdr:nvSpPr>
        <xdr:cNvPr id="248" name="楕円 247"/>
        <xdr:cNvSpPr/>
      </xdr:nvSpPr>
      <xdr:spPr>
        <a:xfrm>
          <a:off x="9588500" y="1078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27690</xdr:rowOff>
    </xdr:from>
    <xdr:to>
      <xdr:col>55</xdr:col>
      <xdr:colOff>0</xdr:colOff>
      <xdr:row>63</xdr:row>
      <xdr:rowOff>31832</xdr:rowOff>
    </xdr:to>
    <xdr:cxnSp macro="">
      <xdr:nvCxnSpPr>
        <xdr:cNvPr id="249" name="直線コネクタ 248"/>
        <xdr:cNvCxnSpPr/>
      </xdr:nvCxnSpPr>
      <xdr:spPr>
        <a:xfrm flipV="1">
          <a:off x="9639300" y="10829040"/>
          <a:ext cx="838200" cy="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167293</xdr:rowOff>
    </xdr:from>
    <xdr:to>
      <xdr:col>46</xdr:col>
      <xdr:colOff>38100</xdr:colOff>
      <xdr:row>63</xdr:row>
      <xdr:rowOff>97443</xdr:rowOff>
    </xdr:to>
    <xdr:sp macro="" textlink="">
      <xdr:nvSpPr>
        <xdr:cNvPr id="250" name="楕円 249"/>
        <xdr:cNvSpPr/>
      </xdr:nvSpPr>
      <xdr:spPr>
        <a:xfrm>
          <a:off x="8699500" y="107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31832</xdr:rowOff>
    </xdr:from>
    <xdr:to>
      <xdr:col>50</xdr:col>
      <xdr:colOff>114300</xdr:colOff>
      <xdr:row>63</xdr:row>
      <xdr:rowOff>46643</xdr:rowOff>
    </xdr:to>
    <xdr:cxnSp macro="">
      <xdr:nvCxnSpPr>
        <xdr:cNvPr id="251" name="直線コネクタ 250"/>
        <xdr:cNvCxnSpPr/>
      </xdr:nvCxnSpPr>
      <xdr:spPr>
        <a:xfrm flipV="1">
          <a:off x="8750300" y="10833182"/>
          <a:ext cx="889000" cy="1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168547</xdr:rowOff>
    </xdr:from>
    <xdr:to>
      <xdr:col>41</xdr:col>
      <xdr:colOff>101600</xdr:colOff>
      <xdr:row>63</xdr:row>
      <xdr:rowOff>98697</xdr:rowOff>
    </xdr:to>
    <xdr:sp macro="" textlink="">
      <xdr:nvSpPr>
        <xdr:cNvPr id="252" name="楕円 251"/>
        <xdr:cNvSpPr/>
      </xdr:nvSpPr>
      <xdr:spPr>
        <a:xfrm>
          <a:off x="7810500" y="1079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46643</xdr:rowOff>
    </xdr:from>
    <xdr:to>
      <xdr:col>45</xdr:col>
      <xdr:colOff>177800</xdr:colOff>
      <xdr:row>63</xdr:row>
      <xdr:rowOff>47897</xdr:rowOff>
    </xdr:to>
    <xdr:cxnSp macro="">
      <xdr:nvCxnSpPr>
        <xdr:cNvPr id="253" name="直線コネクタ 252"/>
        <xdr:cNvCxnSpPr/>
      </xdr:nvCxnSpPr>
      <xdr:spPr>
        <a:xfrm flipV="1">
          <a:off x="7861300" y="10847993"/>
          <a:ext cx="8890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169841</xdr:rowOff>
    </xdr:from>
    <xdr:to>
      <xdr:col>36</xdr:col>
      <xdr:colOff>165100</xdr:colOff>
      <xdr:row>63</xdr:row>
      <xdr:rowOff>99991</xdr:rowOff>
    </xdr:to>
    <xdr:sp macro="" textlink="">
      <xdr:nvSpPr>
        <xdr:cNvPr id="254" name="楕円 253"/>
        <xdr:cNvSpPr/>
      </xdr:nvSpPr>
      <xdr:spPr>
        <a:xfrm>
          <a:off x="6921500" y="1079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47897</xdr:rowOff>
    </xdr:from>
    <xdr:to>
      <xdr:col>41</xdr:col>
      <xdr:colOff>50800</xdr:colOff>
      <xdr:row>63</xdr:row>
      <xdr:rowOff>49191</xdr:rowOff>
    </xdr:to>
    <xdr:cxnSp macro="">
      <xdr:nvCxnSpPr>
        <xdr:cNvPr id="255" name="直線コネクタ 254"/>
        <xdr:cNvCxnSpPr/>
      </xdr:nvCxnSpPr>
      <xdr:spPr>
        <a:xfrm flipV="1">
          <a:off x="6972300" y="10849247"/>
          <a:ext cx="8890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73759</xdr:rowOff>
    </xdr:from>
    <xdr:ext cx="599010" cy="259045"/>
    <xdr:sp macro="" textlink="">
      <xdr:nvSpPr>
        <xdr:cNvPr id="260" name="n_1mainValue【橋りょう・トンネル】&#10;一人当たり有形固定資産（償却資産）額"/>
        <xdr:cNvSpPr txBox="1"/>
      </xdr:nvSpPr>
      <xdr:spPr>
        <a:xfrm>
          <a:off x="9327095" y="1087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88570</xdr:rowOff>
    </xdr:from>
    <xdr:ext cx="599010" cy="259045"/>
    <xdr:sp macro="" textlink="">
      <xdr:nvSpPr>
        <xdr:cNvPr id="261" name="n_2mainValue【橋りょう・トンネル】&#10;一人当たり有形固定資産（償却資産）額"/>
        <xdr:cNvSpPr txBox="1"/>
      </xdr:nvSpPr>
      <xdr:spPr>
        <a:xfrm>
          <a:off x="8450795" y="1088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89824</xdr:rowOff>
    </xdr:from>
    <xdr:ext cx="599010" cy="259045"/>
    <xdr:sp macro="" textlink="">
      <xdr:nvSpPr>
        <xdr:cNvPr id="262" name="n_3mainValue【橋りょう・トンネル】&#10;一人当たり有形固定資産（償却資産）額"/>
        <xdr:cNvSpPr txBox="1"/>
      </xdr:nvSpPr>
      <xdr:spPr>
        <a:xfrm>
          <a:off x="7561795" y="1089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91118</xdr:rowOff>
    </xdr:from>
    <xdr:ext cx="599010" cy="259045"/>
    <xdr:sp macro="" textlink="">
      <xdr:nvSpPr>
        <xdr:cNvPr id="263" name="n_4mainValue【橋りょう・トンネル】&#10;一人当たり有形固定資産（償却資産）額"/>
        <xdr:cNvSpPr txBox="1"/>
      </xdr:nvSpPr>
      <xdr:spPr>
        <a:xfrm>
          <a:off x="6672795" y="1089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92075</xdr:rowOff>
    </xdr:from>
    <xdr:to>
      <xdr:col>24</xdr:col>
      <xdr:colOff>114300</xdr:colOff>
      <xdr:row>84</xdr:row>
      <xdr:rowOff>22225</xdr:rowOff>
    </xdr:to>
    <xdr:sp macro="" textlink="">
      <xdr:nvSpPr>
        <xdr:cNvPr id="304" name="楕円 303"/>
        <xdr:cNvSpPr/>
      </xdr:nvSpPr>
      <xdr:spPr>
        <a:xfrm>
          <a:off x="45847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70502</xdr:rowOff>
    </xdr:from>
    <xdr:ext cx="405111" cy="259045"/>
    <xdr:sp macro="" textlink="">
      <xdr:nvSpPr>
        <xdr:cNvPr id="305" name="【公営住宅】&#10;有形固定資産減価償却率該当値テキスト"/>
        <xdr:cNvSpPr txBox="1"/>
      </xdr:nvSpPr>
      <xdr:spPr>
        <a:xfrm>
          <a:off x="4673600"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50164</xdr:rowOff>
    </xdr:from>
    <xdr:to>
      <xdr:col>20</xdr:col>
      <xdr:colOff>38100</xdr:colOff>
      <xdr:row>83</xdr:row>
      <xdr:rowOff>151764</xdr:rowOff>
    </xdr:to>
    <xdr:sp macro="" textlink="">
      <xdr:nvSpPr>
        <xdr:cNvPr id="306" name="楕円 305"/>
        <xdr:cNvSpPr/>
      </xdr:nvSpPr>
      <xdr:spPr>
        <a:xfrm>
          <a:off x="3746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100964</xdr:rowOff>
    </xdr:from>
    <xdr:to>
      <xdr:col>24</xdr:col>
      <xdr:colOff>63500</xdr:colOff>
      <xdr:row>83</xdr:row>
      <xdr:rowOff>142875</xdr:rowOff>
    </xdr:to>
    <xdr:cxnSp macro="">
      <xdr:nvCxnSpPr>
        <xdr:cNvPr id="307" name="直線コネクタ 306"/>
        <xdr:cNvCxnSpPr/>
      </xdr:nvCxnSpPr>
      <xdr:spPr>
        <a:xfrm>
          <a:off x="3797300" y="1433131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xdr:rowOff>
    </xdr:from>
    <xdr:to>
      <xdr:col>15</xdr:col>
      <xdr:colOff>101600</xdr:colOff>
      <xdr:row>83</xdr:row>
      <xdr:rowOff>106045</xdr:rowOff>
    </xdr:to>
    <xdr:sp macro="" textlink="">
      <xdr:nvSpPr>
        <xdr:cNvPr id="308" name="楕円 307"/>
        <xdr:cNvSpPr/>
      </xdr:nvSpPr>
      <xdr:spPr>
        <a:xfrm>
          <a:off x="2857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55245</xdr:rowOff>
    </xdr:from>
    <xdr:to>
      <xdr:col>19</xdr:col>
      <xdr:colOff>177800</xdr:colOff>
      <xdr:row>83</xdr:row>
      <xdr:rowOff>100964</xdr:rowOff>
    </xdr:to>
    <xdr:cxnSp macro="">
      <xdr:nvCxnSpPr>
        <xdr:cNvPr id="309" name="直線コネクタ 308"/>
        <xdr:cNvCxnSpPr/>
      </xdr:nvCxnSpPr>
      <xdr:spPr>
        <a:xfrm>
          <a:off x="2908300" y="142855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132080</xdr:rowOff>
    </xdr:from>
    <xdr:to>
      <xdr:col>10</xdr:col>
      <xdr:colOff>165100</xdr:colOff>
      <xdr:row>83</xdr:row>
      <xdr:rowOff>62230</xdr:rowOff>
    </xdr:to>
    <xdr:sp macro="" textlink="">
      <xdr:nvSpPr>
        <xdr:cNvPr id="310" name="楕円 309"/>
        <xdr:cNvSpPr/>
      </xdr:nvSpPr>
      <xdr:spPr>
        <a:xfrm>
          <a:off x="1968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xdr:rowOff>
    </xdr:from>
    <xdr:to>
      <xdr:col>15</xdr:col>
      <xdr:colOff>50800</xdr:colOff>
      <xdr:row>83</xdr:row>
      <xdr:rowOff>55245</xdr:rowOff>
    </xdr:to>
    <xdr:cxnSp macro="">
      <xdr:nvCxnSpPr>
        <xdr:cNvPr id="311" name="直線コネクタ 310"/>
        <xdr:cNvCxnSpPr/>
      </xdr:nvCxnSpPr>
      <xdr:spPr>
        <a:xfrm>
          <a:off x="2019300" y="142417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103505</xdr:rowOff>
    </xdr:from>
    <xdr:to>
      <xdr:col>6</xdr:col>
      <xdr:colOff>38100</xdr:colOff>
      <xdr:row>83</xdr:row>
      <xdr:rowOff>33655</xdr:rowOff>
    </xdr:to>
    <xdr:sp macro="" textlink="">
      <xdr:nvSpPr>
        <xdr:cNvPr id="312" name="楕円 311"/>
        <xdr:cNvSpPr/>
      </xdr:nvSpPr>
      <xdr:spPr>
        <a:xfrm>
          <a:off x="1079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154305</xdr:rowOff>
    </xdr:from>
    <xdr:to>
      <xdr:col>10</xdr:col>
      <xdr:colOff>114300</xdr:colOff>
      <xdr:row>83</xdr:row>
      <xdr:rowOff>11430</xdr:rowOff>
    </xdr:to>
    <xdr:cxnSp macro="">
      <xdr:nvCxnSpPr>
        <xdr:cNvPr id="313" name="直線コネクタ 312"/>
        <xdr:cNvCxnSpPr/>
      </xdr:nvCxnSpPr>
      <xdr:spPr>
        <a:xfrm>
          <a:off x="1130300" y="142132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142891</xdr:rowOff>
    </xdr:from>
    <xdr:ext cx="405111" cy="259045"/>
    <xdr:sp macro="" textlink="">
      <xdr:nvSpPr>
        <xdr:cNvPr id="318" name="n_1mainValue【公営住宅】&#10;有形固定資産減価償却率"/>
        <xdr:cNvSpPr txBox="1"/>
      </xdr:nvSpPr>
      <xdr:spPr>
        <a:xfrm>
          <a:off x="35820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97172</xdr:rowOff>
    </xdr:from>
    <xdr:ext cx="405111" cy="259045"/>
    <xdr:sp macro="" textlink="">
      <xdr:nvSpPr>
        <xdr:cNvPr id="319" name="n_2mainValue【公営住宅】&#10;有形固定資産減価償却率"/>
        <xdr:cNvSpPr txBox="1"/>
      </xdr:nvSpPr>
      <xdr:spPr>
        <a:xfrm>
          <a:off x="2705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78757</xdr:rowOff>
    </xdr:from>
    <xdr:ext cx="405111" cy="259045"/>
    <xdr:sp macro="" textlink="">
      <xdr:nvSpPr>
        <xdr:cNvPr id="320" name="n_3mainValue【公営住宅】&#10;有形固定資産減価償却率"/>
        <xdr:cNvSpPr txBox="1"/>
      </xdr:nvSpPr>
      <xdr:spPr>
        <a:xfrm>
          <a:off x="1816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50182</xdr:rowOff>
    </xdr:from>
    <xdr:ext cx="405111" cy="259045"/>
    <xdr:sp macro="" textlink="">
      <xdr:nvSpPr>
        <xdr:cNvPr id="321" name="n_4mainValue【公営住宅】&#10;有形固定資産減価償却率"/>
        <xdr:cNvSpPr txBox="1"/>
      </xdr:nvSpPr>
      <xdr:spPr>
        <a:xfrm>
          <a:off x="927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88936</xdr:rowOff>
    </xdr:from>
    <xdr:to>
      <xdr:col>55</xdr:col>
      <xdr:colOff>50800</xdr:colOff>
      <xdr:row>86</xdr:row>
      <xdr:rowOff>19086</xdr:rowOff>
    </xdr:to>
    <xdr:sp macro="" textlink="">
      <xdr:nvSpPr>
        <xdr:cNvPr id="359" name="楕円 358"/>
        <xdr:cNvSpPr/>
      </xdr:nvSpPr>
      <xdr:spPr>
        <a:xfrm>
          <a:off x="10426700" y="146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48313</xdr:rowOff>
    </xdr:from>
    <xdr:ext cx="469744" cy="259045"/>
    <xdr:sp macro="" textlink="">
      <xdr:nvSpPr>
        <xdr:cNvPr id="360" name="【公営住宅】&#10;一人当たり面積該当値テキスト"/>
        <xdr:cNvSpPr txBox="1"/>
      </xdr:nvSpPr>
      <xdr:spPr>
        <a:xfrm>
          <a:off x="10515600" y="1445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89255</xdr:rowOff>
    </xdr:from>
    <xdr:to>
      <xdr:col>50</xdr:col>
      <xdr:colOff>165100</xdr:colOff>
      <xdr:row>86</xdr:row>
      <xdr:rowOff>19405</xdr:rowOff>
    </xdr:to>
    <xdr:sp macro="" textlink="">
      <xdr:nvSpPr>
        <xdr:cNvPr id="361" name="楕円 360"/>
        <xdr:cNvSpPr/>
      </xdr:nvSpPr>
      <xdr:spPr>
        <a:xfrm>
          <a:off x="9588500" y="146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139736</xdr:rowOff>
    </xdr:from>
    <xdr:to>
      <xdr:col>55</xdr:col>
      <xdr:colOff>0</xdr:colOff>
      <xdr:row>85</xdr:row>
      <xdr:rowOff>140055</xdr:rowOff>
    </xdr:to>
    <xdr:cxnSp macro="">
      <xdr:nvCxnSpPr>
        <xdr:cNvPr id="362" name="直線コネクタ 361"/>
        <xdr:cNvCxnSpPr/>
      </xdr:nvCxnSpPr>
      <xdr:spPr>
        <a:xfrm flipV="1">
          <a:off x="9639300" y="14712986"/>
          <a:ext cx="8382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91587</xdr:rowOff>
    </xdr:from>
    <xdr:to>
      <xdr:col>46</xdr:col>
      <xdr:colOff>38100</xdr:colOff>
      <xdr:row>86</xdr:row>
      <xdr:rowOff>21737</xdr:rowOff>
    </xdr:to>
    <xdr:sp macro="" textlink="">
      <xdr:nvSpPr>
        <xdr:cNvPr id="363" name="楕円 362"/>
        <xdr:cNvSpPr/>
      </xdr:nvSpPr>
      <xdr:spPr>
        <a:xfrm>
          <a:off x="8699500" y="146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140055</xdr:rowOff>
    </xdr:from>
    <xdr:to>
      <xdr:col>50</xdr:col>
      <xdr:colOff>114300</xdr:colOff>
      <xdr:row>85</xdr:row>
      <xdr:rowOff>142387</xdr:rowOff>
    </xdr:to>
    <xdr:cxnSp macro="">
      <xdr:nvCxnSpPr>
        <xdr:cNvPr id="364" name="直線コネクタ 363"/>
        <xdr:cNvCxnSpPr/>
      </xdr:nvCxnSpPr>
      <xdr:spPr>
        <a:xfrm flipV="1">
          <a:off x="8750300" y="14713305"/>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91999</xdr:rowOff>
    </xdr:from>
    <xdr:to>
      <xdr:col>41</xdr:col>
      <xdr:colOff>101600</xdr:colOff>
      <xdr:row>86</xdr:row>
      <xdr:rowOff>22149</xdr:rowOff>
    </xdr:to>
    <xdr:sp macro="" textlink="">
      <xdr:nvSpPr>
        <xdr:cNvPr id="365" name="楕円 364"/>
        <xdr:cNvSpPr/>
      </xdr:nvSpPr>
      <xdr:spPr>
        <a:xfrm>
          <a:off x="7810500" y="1466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142387</xdr:rowOff>
    </xdr:from>
    <xdr:to>
      <xdr:col>45</xdr:col>
      <xdr:colOff>177800</xdr:colOff>
      <xdr:row>85</xdr:row>
      <xdr:rowOff>142799</xdr:rowOff>
    </xdr:to>
    <xdr:cxnSp macro="">
      <xdr:nvCxnSpPr>
        <xdr:cNvPr id="366" name="直線コネクタ 365"/>
        <xdr:cNvCxnSpPr/>
      </xdr:nvCxnSpPr>
      <xdr:spPr>
        <a:xfrm flipV="1">
          <a:off x="7861300" y="14715637"/>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90582</xdr:rowOff>
    </xdr:from>
    <xdr:to>
      <xdr:col>36</xdr:col>
      <xdr:colOff>165100</xdr:colOff>
      <xdr:row>86</xdr:row>
      <xdr:rowOff>20732</xdr:rowOff>
    </xdr:to>
    <xdr:sp macro="" textlink="">
      <xdr:nvSpPr>
        <xdr:cNvPr id="367" name="楕円 366"/>
        <xdr:cNvSpPr/>
      </xdr:nvSpPr>
      <xdr:spPr>
        <a:xfrm>
          <a:off x="6921500" y="146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141382</xdr:rowOff>
    </xdr:from>
    <xdr:to>
      <xdr:col>41</xdr:col>
      <xdr:colOff>50800</xdr:colOff>
      <xdr:row>85</xdr:row>
      <xdr:rowOff>142799</xdr:rowOff>
    </xdr:to>
    <xdr:cxnSp macro="">
      <xdr:nvCxnSpPr>
        <xdr:cNvPr id="368" name="直線コネクタ 367"/>
        <xdr:cNvCxnSpPr/>
      </xdr:nvCxnSpPr>
      <xdr:spPr>
        <a:xfrm>
          <a:off x="6972300" y="14714632"/>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35932</xdr:rowOff>
    </xdr:from>
    <xdr:ext cx="469744" cy="259045"/>
    <xdr:sp macro="" textlink="">
      <xdr:nvSpPr>
        <xdr:cNvPr id="373" name="n_1mainValue【公営住宅】&#10;一人当たり面積"/>
        <xdr:cNvSpPr txBox="1"/>
      </xdr:nvSpPr>
      <xdr:spPr>
        <a:xfrm>
          <a:off x="9391727" y="1443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38264</xdr:rowOff>
    </xdr:from>
    <xdr:ext cx="469744" cy="259045"/>
    <xdr:sp macro="" textlink="">
      <xdr:nvSpPr>
        <xdr:cNvPr id="374" name="n_2mainValue【公営住宅】&#10;一人当たり面積"/>
        <xdr:cNvSpPr txBox="1"/>
      </xdr:nvSpPr>
      <xdr:spPr>
        <a:xfrm>
          <a:off x="8515427" y="1444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38676</xdr:rowOff>
    </xdr:from>
    <xdr:ext cx="469744" cy="259045"/>
    <xdr:sp macro="" textlink="">
      <xdr:nvSpPr>
        <xdr:cNvPr id="375" name="n_3mainValue【公営住宅】&#10;一人当たり面積"/>
        <xdr:cNvSpPr txBox="1"/>
      </xdr:nvSpPr>
      <xdr:spPr>
        <a:xfrm>
          <a:off x="7626427" y="1444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37259</xdr:rowOff>
    </xdr:from>
    <xdr:ext cx="469744" cy="259045"/>
    <xdr:sp macro="" textlink="">
      <xdr:nvSpPr>
        <xdr:cNvPr id="376" name="n_4mainValue【公営住宅】&#10;一人当たり面積"/>
        <xdr:cNvSpPr txBox="1"/>
      </xdr:nvSpPr>
      <xdr:spPr>
        <a:xfrm>
          <a:off x="6737427" y="144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434" name="楕円 433"/>
        <xdr:cNvSpPr/>
      </xdr:nvSpPr>
      <xdr:spPr>
        <a:xfrm>
          <a:off x="162687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154050</xdr:rowOff>
    </xdr:from>
    <xdr:ext cx="405111" cy="259045"/>
    <xdr:sp macro="" textlink="">
      <xdr:nvSpPr>
        <xdr:cNvPr id="435" name="【認定こども園・幼稚園・保育所】&#10;有形固定資産減価償却率該当値テキスト"/>
        <xdr:cNvSpPr txBox="1"/>
      </xdr:nvSpPr>
      <xdr:spPr>
        <a:xfrm>
          <a:off x="16357600"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9072</xdr:rowOff>
    </xdr:from>
    <xdr:to>
      <xdr:col>81</xdr:col>
      <xdr:colOff>101600</xdr:colOff>
      <xdr:row>39</xdr:row>
      <xdr:rowOff>110672</xdr:rowOff>
    </xdr:to>
    <xdr:sp macro="" textlink="">
      <xdr:nvSpPr>
        <xdr:cNvPr id="436" name="楕円 435"/>
        <xdr:cNvSpPr/>
      </xdr:nvSpPr>
      <xdr:spPr>
        <a:xfrm>
          <a:off x="15430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54973</xdr:rowOff>
    </xdr:from>
    <xdr:to>
      <xdr:col>85</xdr:col>
      <xdr:colOff>127000</xdr:colOff>
      <xdr:row>39</xdr:row>
      <xdr:rowOff>59872</xdr:rowOff>
    </xdr:to>
    <xdr:cxnSp macro="">
      <xdr:nvCxnSpPr>
        <xdr:cNvPr id="437" name="直線コネクタ 436"/>
        <xdr:cNvCxnSpPr/>
      </xdr:nvCxnSpPr>
      <xdr:spPr>
        <a:xfrm flipV="1">
          <a:off x="15481300" y="674152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64588</xdr:rowOff>
    </xdr:from>
    <xdr:to>
      <xdr:col>76</xdr:col>
      <xdr:colOff>165100</xdr:colOff>
      <xdr:row>39</xdr:row>
      <xdr:rowOff>166188</xdr:rowOff>
    </xdr:to>
    <xdr:sp macro="" textlink="">
      <xdr:nvSpPr>
        <xdr:cNvPr id="438" name="楕円 437"/>
        <xdr:cNvSpPr/>
      </xdr:nvSpPr>
      <xdr:spPr>
        <a:xfrm>
          <a:off x="14541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59872</xdr:rowOff>
    </xdr:from>
    <xdr:to>
      <xdr:col>81</xdr:col>
      <xdr:colOff>50800</xdr:colOff>
      <xdr:row>39</xdr:row>
      <xdr:rowOff>115388</xdr:rowOff>
    </xdr:to>
    <xdr:cxnSp macro="">
      <xdr:nvCxnSpPr>
        <xdr:cNvPr id="439" name="直線コネクタ 438"/>
        <xdr:cNvCxnSpPr/>
      </xdr:nvCxnSpPr>
      <xdr:spPr>
        <a:xfrm flipV="1">
          <a:off x="14592300" y="674642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13970</xdr:rowOff>
    </xdr:from>
    <xdr:to>
      <xdr:col>72</xdr:col>
      <xdr:colOff>38100</xdr:colOff>
      <xdr:row>41</xdr:row>
      <xdr:rowOff>115570</xdr:rowOff>
    </xdr:to>
    <xdr:sp macro="" textlink="">
      <xdr:nvSpPr>
        <xdr:cNvPr id="440" name="楕円 439"/>
        <xdr:cNvSpPr/>
      </xdr:nvSpPr>
      <xdr:spPr>
        <a:xfrm>
          <a:off x="13652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115388</xdr:rowOff>
    </xdr:from>
    <xdr:to>
      <xdr:col>76</xdr:col>
      <xdr:colOff>114300</xdr:colOff>
      <xdr:row>41</xdr:row>
      <xdr:rowOff>64770</xdr:rowOff>
    </xdr:to>
    <xdr:cxnSp macro="">
      <xdr:nvCxnSpPr>
        <xdr:cNvPr id="441" name="直線コネクタ 440"/>
        <xdr:cNvCxnSpPr/>
      </xdr:nvCxnSpPr>
      <xdr:spPr>
        <a:xfrm flipV="1">
          <a:off x="13703300" y="6801938"/>
          <a:ext cx="889000" cy="29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27033</xdr:rowOff>
    </xdr:from>
    <xdr:to>
      <xdr:col>67</xdr:col>
      <xdr:colOff>101600</xdr:colOff>
      <xdr:row>41</xdr:row>
      <xdr:rowOff>128633</xdr:rowOff>
    </xdr:to>
    <xdr:sp macro="" textlink="">
      <xdr:nvSpPr>
        <xdr:cNvPr id="442" name="楕円 441"/>
        <xdr:cNvSpPr/>
      </xdr:nvSpPr>
      <xdr:spPr>
        <a:xfrm>
          <a:off x="12763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64770</xdr:rowOff>
    </xdr:from>
    <xdr:to>
      <xdr:col>71</xdr:col>
      <xdr:colOff>177800</xdr:colOff>
      <xdr:row>41</xdr:row>
      <xdr:rowOff>77833</xdr:rowOff>
    </xdr:to>
    <xdr:cxnSp macro="">
      <xdr:nvCxnSpPr>
        <xdr:cNvPr id="443" name="直線コネクタ 442"/>
        <xdr:cNvCxnSpPr/>
      </xdr:nvCxnSpPr>
      <xdr:spPr>
        <a:xfrm flipV="1">
          <a:off x="12814300" y="70942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101799</xdr:rowOff>
    </xdr:from>
    <xdr:ext cx="405111" cy="259045"/>
    <xdr:sp macro="" textlink="">
      <xdr:nvSpPr>
        <xdr:cNvPr id="448" name="n_1mainValue【認定こども園・幼稚園・保育所】&#10;有形固定資産減価償却率"/>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157315</xdr:rowOff>
    </xdr:from>
    <xdr:ext cx="405111" cy="259045"/>
    <xdr:sp macro="" textlink="">
      <xdr:nvSpPr>
        <xdr:cNvPr id="449" name="n_2mainValue【認定こども園・幼稚園・保育所】&#10;有形固定資産減価償却率"/>
        <xdr:cNvSpPr txBox="1"/>
      </xdr:nvSpPr>
      <xdr:spPr>
        <a:xfrm>
          <a:off x="143897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106697</xdr:rowOff>
    </xdr:from>
    <xdr:ext cx="405111" cy="259045"/>
    <xdr:sp macro="" textlink="">
      <xdr:nvSpPr>
        <xdr:cNvPr id="450" name="n_3mainValue【認定こども園・幼稚園・保育所】&#10;有形固定資産減価償却率"/>
        <xdr:cNvSpPr txBox="1"/>
      </xdr:nvSpPr>
      <xdr:spPr>
        <a:xfrm>
          <a:off x="13500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119760</xdr:rowOff>
    </xdr:from>
    <xdr:ext cx="405111" cy="259045"/>
    <xdr:sp macro="" textlink="">
      <xdr:nvSpPr>
        <xdr:cNvPr id="451" name="n_4mainValue【認定こども園・幼稚園・保育所】&#10;有形固定資産減価償却率"/>
        <xdr:cNvSpPr txBox="1"/>
      </xdr:nvSpPr>
      <xdr:spPr>
        <a:xfrm>
          <a:off x="12611744" y="714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89" name="楕円 488"/>
        <xdr:cNvSpPr/>
      </xdr:nvSpPr>
      <xdr:spPr>
        <a:xfrm>
          <a:off x="22110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2557</xdr:rowOff>
    </xdr:from>
    <xdr:ext cx="469744" cy="259045"/>
    <xdr:sp macro="" textlink="">
      <xdr:nvSpPr>
        <xdr:cNvPr id="490" name="【認定こども園・幼稚園・保育所】&#10;一人当たり面積該当値テキスト"/>
        <xdr:cNvSpPr txBox="1"/>
      </xdr:nvSpPr>
      <xdr:spPr>
        <a:xfrm>
          <a:off x="22199600"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84836</xdr:rowOff>
    </xdr:from>
    <xdr:to>
      <xdr:col>112</xdr:col>
      <xdr:colOff>38100</xdr:colOff>
      <xdr:row>39</xdr:row>
      <xdr:rowOff>14986</xdr:rowOff>
    </xdr:to>
    <xdr:sp macro="" textlink="">
      <xdr:nvSpPr>
        <xdr:cNvPr id="491" name="楕円 490"/>
        <xdr:cNvSpPr/>
      </xdr:nvSpPr>
      <xdr:spPr>
        <a:xfrm>
          <a:off x="21272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30480</xdr:rowOff>
    </xdr:from>
    <xdr:to>
      <xdr:col>116</xdr:col>
      <xdr:colOff>63500</xdr:colOff>
      <xdr:row>38</xdr:row>
      <xdr:rowOff>135636</xdr:rowOff>
    </xdr:to>
    <xdr:cxnSp macro="">
      <xdr:nvCxnSpPr>
        <xdr:cNvPr id="492" name="直線コネクタ 491"/>
        <xdr:cNvCxnSpPr/>
      </xdr:nvCxnSpPr>
      <xdr:spPr>
        <a:xfrm flipV="1">
          <a:off x="21323300" y="654558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157988</xdr:rowOff>
    </xdr:from>
    <xdr:to>
      <xdr:col>107</xdr:col>
      <xdr:colOff>101600</xdr:colOff>
      <xdr:row>38</xdr:row>
      <xdr:rowOff>88138</xdr:rowOff>
    </xdr:to>
    <xdr:sp macro="" textlink="">
      <xdr:nvSpPr>
        <xdr:cNvPr id="493" name="楕円 492"/>
        <xdr:cNvSpPr/>
      </xdr:nvSpPr>
      <xdr:spPr>
        <a:xfrm>
          <a:off x="20383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37338</xdr:rowOff>
    </xdr:from>
    <xdr:to>
      <xdr:col>111</xdr:col>
      <xdr:colOff>177800</xdr:colOff>
      <xdr:row>38</xdr:row>
      <xdr:rowOff>135636</xdr:rowOff>
    </xdr:to>
    <xdr:cxnSp macro="">
      <xdr:nvCxnSpPr>
        <xdr:cNvPr id="494" name="直線コネクタ 493"/>
        <xdr:cNvCxnSpPr/>
      </xdr:nvCxnSpPr>
      <xdr:spPr>
        <a:xfrm>
          <a:off x="20434300" y="6552438"/>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495" name="楕円 494"/>
        <xdr:cNvSpPr/>
      </xdr:nvSpPr>
      <xdr:spPr>
        <a:xfrm>
          <a:off x="19494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37338</xdr:rowOff>
    </xdr:from>
    <xdr:to>
      <xdr:col>107</xdr:col>
      <xdr:colOff>50800</xdr:colOff>
      <xdr:row>38</xdr:row>
      <xdr:rowOff>41910</xdr:rowOff>
    </xdr:to>
    <xdr:cxnSp macro="">
      <xdr:nvCxnSpPr>
        <xdr:cNvPr id="496" name="直線コネクタ 495"/>
        <xdr:cNvCxnSpPr/>
      </xdr:nvCxnSpPr>
      <xdr:spPr>
        <a:xfrm flipV="1">
          <a:off x="19545300" y="655243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93980</xdr:rowOff>
    </xdr:from>
    <xdr:to>
      <xdr:col>98</xdr:col>
      <xdr:colOff>38100</xdr:colOff>
      <xdr:row>39</xdr:row>
      <xdr:rowOff>24130</xdr:rowOff>
    </xdr:to>
    <xdr:sp macro="" textlink="">
      <xdr:nvSpPr>
        <xdr:cNvPr id="497" name="楕円 496"/>
        <xdr:cNvSpPr/>
      </xdr:nvSpPr>
      <xdr:spPr>
        <a:xfrm>
          <a:off x="18605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41910</xdr:rowOff>
    </xdr:from>
    <xdr:to>
      <xdr:col>102</xdr:col>
      <xdr:colOff>114300</xdr:colOff>
      <xdr:row>38</xdr:row>
      <xdr:rowOff>144780</xdr:rowOff>
    </xdr:to>
    <xdr:cxnSp macro="">
      <xdr:nvCxnSpPr>
        <xdr:cNvPr id="498" name="直線コネクタ 497"/>
        <xdr:cNvCxnSpPr/>
      </xdr:nvCxnSpPr>
      <xdr:spPr>
        <a:xfrm flipV="1">
          <a:off x="18656300" y="65570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31513</xdr:rowOff>
    </xdr:from>
    <xdr:ext cx="469744" cy="259045"/>
    <xdr:sp macro="" textlink="">
      <xdr:nvSpPr>
        <xdr:cNvPr id="503" name="n_1mainValue【認定こども園・幼稚園・保育所】&#10;一人当たり面積"/>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104665</xdr:rowOff>
    </xdr:from>
    <xdr:ext cx="469744" cy="259045"/>
    <xdr:sp macro="" textlink="">
      <xdr:nvSpPr>
        <xdr:cNvPr id="504" name="n_2mainValue【認定こども園・幼稚園・保育所】&#10;一人当たり面積"/>
        <xdr:cNvSpPr txBox="1"/>
      </xdr:nvSpPr>
      <xdr:spPr>
        <a:xfrm>
          <a:off x="20199427"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109237</xdr:rowOff>
    </xdr:from>
    <xdr:ext cx="469744" cy="259045"/>
    <xdr:sp macro="" textlink="">
      <xdr:nvSpPr>
        <xdr:cNvPr id="505" name="n_3mainValue【認定こども園・幼稚園・保育所】&#10;一人当たり面積"/>
        <xdr:cNvSpPr txBox="1"/>
      </xdr:nvSpPr>
      <xdr:spPr>
        <a:xfrm>
          <a:off x="19310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6" name="n_4mainValue【認定こども園・幼稚園・保育所】&#10;一人当たり面積"/>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138612</xdr:rowOff>
    </xdr:from>
    <xdr:to>
      <xdr:col>85</xdr:col>
      <xdr:colOff>177800</xdr:colOff>
      <xdr:row>61</xdr:row>
      <xdr:rowOff>68762</xdr:rowOff>
    </xdr:to>
    <xdr:sp macro="" textlink="">
      <xdr:nvSpPr>
        <xdr:cNvPr id="549" name="楕円 548"/>
        <xdr:cNvSpPr/>
      </xdr:nvSpPr>
      <xdr:spPr>
        <a:xfrm>
          <a:off x="162687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117039</xdr:rowOff>
    </xdr:from>
    <xdr:ext cx="405111" cy="259045"/>
    <xdr:sp macro="" textlink="">
      <xdr:nvSpPr>
        <xdr:cNvPr id="550" name="【学校施設】&#10;有形固定資産減価償却率該当値テキスト"/>
        <xdr:cNvSpPr txBox="1"/>
      </xdr:nvSpPr>
      <xdr:spPr>
        <a:xfrm>
          <a:off x="16357600"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53703</xdr:rowOff>
    </xdr:from>
    <xdr:to>
      <xdr:col>81</xdr:col>
      <xdr:colOff>101600</xdr:colOff>
      <xdr:row>60</xdr:row>
      <xdr:rowOff>155303</xdr:rowOff>
    </xdr:to>
    <xdr:sp macro="" textlink="">
      <xdr:nvSpPr>
        <xdr:cNvPr id="551" name="楕円 550"/>
        <xdr:cNvSpPr/>
      </xdr:nvSpPr>
      <xdr:spPr>
        <a:xfrm>
          <a:off x="15430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104503</xdr:rowOff>
    </xdr:from>
    <xdr:to>
      <xdr:col>85</xdr:col>
      <xdr:colOff>127000</xdr:colOff>
      <xdr:row>61</xdr:row>
      <xdr:rowOff>17962</xdr:rowOff>
    </xdr:to>
    <xdr:cxnSp macro="">
      <xdr:nvCxnSpPr>
        <xdr:cNvPr id="552" name="直線コネクタ 551"/>
        <xdr:cNvCxnSpPr/>
      </xdr:nvCxnSpPr>
      <xdr:spPr>
        <a:xfrm>
          <a:off x="15481300" y="10391503"/>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553" name="楕円 552"/>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104503</xdr:rowOff>
    </xdr:to>
    <xdr:cxnSp macro="">
      <xdr:nvCxnSpPr>
        <xdr:cNvPr id="554" name="直線コネクタ 553"/>
        <xdr:cNvCxnSpPr/>
      </xdr:nvCxnSpPr>
      <xdr:spPr>
        <a:xfrm>
          <a:off x="14592300" y="103849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87993</xdr:rowOff>
    </xdr:from>
    <xdr:to>
      <xdr:col>72</xdr:col>
      <xdr:colOff>38100</xdr:colOff>
      <xdr:row>60</xdr:row>
      <xdr:rowOff>18143</xdr:rowOff>
    </xdr:to>
    <xdr:sp macro="" textlink="">
      <xdr:nvSpPr>
        <xdr:cNvPr id="555" name="楕円 554"/>
        <xdr:cNvSpPr/>
      </xdr:nvSpPr>
      <xdr:spPr>
        <a:xfrm>
          <a:off x="13652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138793</xdr:rowOff>
    </xdr:from>
    <xdr:to>
      <xdr:col>76</xdr:col>
      <xdr:colOff>114300</xdr:colOff>
      <xdr:row>60</xdr:row>
      <xdr:rowOff>97972</xdr:rowOff>
    </xdr:to>
    <xdr:cxnSp macro="">
      <xdr:nvCxnSpPr>
        <xdr:cNvPr id="556" name="直線コネクタ 555"/>
        <xdr:cNvCxnSpPr/>
      </xdr:nvCxnSpPr>
      <xdr:spPr>
        <a:xfrm>
          <a:off x="13703300" y="102543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39007</xdr:rowOff>
    </xdr:from>
    <xdr:to>
      <xdr:col>67</xdr:col>
      <xdr:colOff>101600</xdr:colOff>
      <xdr:row>59</xdr:row>
      <xdr:rowOff>140607</xdr:rowOff>
    </xdr:to>
    <xdr:sp macro="" textlink="">
      <xdr:nvSpPr>
        <xdr:cNvPr id="557" name="楕円 556"/>
        <xdr:cNvSpPr/>
      </xdr:nvSpPr>
      <xdr:spPr>
        <a:xfrm>
          <a:off x="12763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89807</xdr:rowOff>
    </xdr:from>
    <xdr:to>
      <xdr:col>71</xdr:col>
      <xdr:colOff>177800</xdr:colOff>
      <xdr:row>59</xdr:row>
      <xdr:rowOff>138793</xdr:rowOff>
    </xdr:to>
    <xdr:cxnSp macro="">
      <xdr:nvCxnSpPr>
        <xdr:cNvPr id="558" name="直線コネクタ 557"/>
        <xdr:cNvCxnSpPr/>
      </xdr:nvCxnSpPr>
      <xdr:spPr>
        <a:xfrm>
          <a:off x="12814300" y="10205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146430</xdr:rowOff>
    </xdr:from>
    <xdr:ext cx="405111" cy="259045"/>
    <xdr:sp macro="" textlink="">
      <xdr:nvSpPr>
        <xdr:cNvPr id="563" name="n_1mainValue【学校施設】&#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564" name="n_2mainValue【学校施設】&#10;有形固定資産減価償却率"/>
        <xdr:cNvSpPr txBox="1"/>
      </xdr:nvSpPr>
      <xdr:spPr>
        <a:xfrm>
          <a:off x="14389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565" name="n_3mainValue【学校施設】&#10;有形固定資産減価償却率"/>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131734</xdr:rowOff>
    </xdr:from>
    <xdr:ext cx="405111" cy="259045"/>
    <xdr:sp macro="" textlink="">
      <xdr:nvSpPr>
        <xdr:cNvPr id="566" name="n_4mainValue【学校施設】&#10;有形固定資産減価償却率"/>
        <xdr:cNvSpPr txBox="1"/>
      </xdr:nvSpPr>
      <xdr:spPr>
        <a:xfrm>
          <a:off x="12611744"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64071</xdr:rowOff>
    </xdr:from>
    <xdr:to>
      <xdr:col>116</xdr:col>
      <xdr:colOff>114300</xdr:colOff>
      <xdr:row>62</xdr:row>
      <xdr:rowOff>165671</xdr:rowOff>
    </xdr:to>
    <xdr:sp macro="" textlink="">
      <xdr:nvSpPr>
        <xdr:cNvPr id="606" name="楕円 605"/>
        <xdr:cNvSpPr/>
      </xdr:nvSpPr>
      <xdr:spPr>
        <a:xfrm>
          <a:off x="22110700" y="1069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150448</xdr:rowOff>
    </xdr:from>
    <xdr:ext cx="469744" cy="259045"/>
    <xdr:sp macro="" textlink="">
      <xdr:nvSpPr>
        <xdr:cNvPr id="607" name="【学校施設】&#10;一人当たり面積該当値テキスト"/>
        <xdr:cNvSpPr txBox="1"/>
      </xdr:nvSpPr>
      <xdr:spPr>
        <a:xfrm>
          <a:off x="22199600" y="1060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63691</xdr:rowOff>
    </xdr:from>
    <xdr:to>
      <xdr:col>112</xdr:col>
      <xdr:colOff>38100</xdr:colOff>
      <xdr:row>62</xdr:row>
      <xdr:rowOff>165291</xdr:rowOff>
    </xdr:to>
    <xdr:sp macro="" textlink="">
      <xdr:nvSpPr>
        <xdr:cNvPr id="608" name="楕円 607"/>
        <xdr:cNvSpPr/>
      </xdr:nvSpPr>
      <xdr:spPr>
        <a:xfrm>
          <a:off x="21272500" y="1069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114491</xdr:rowOff>
    </xdr:from>
    <xdr:to>
      <xdr:col>116</xdr:col>
      <xdr:colOff>63500</xdr:colOff>
      <xdr:row>62</xdr:row>
      <xdr:rowOff>114871</xdr:rowOff>
    </xdr:to>
    <xdr:cxnSp macro="">
      <xdr:nvCxnSpPr>
        <xdr:cNvPr id="609" name="直線コネクタ 608"/>
        <xdr:cNvCxnSpPr/>
      </xdr:nvCxnSpPr>
      <xdr:spPr>
        <a:xfrm>
          <a:off x="21323300" y="10744391"/>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61214</xdr:rowOff>
    </xdr:from>
    <xdr:to>
      <xdr:col>107</xdr:col>
      <xdr:colOff>101600</xdr:colOff>
      <xdr:row>62</xdr:row>
      <xdr:rowOff>162814</xdr:rowOff>
    </xdr:to>
    <xdr:sp macro="" textlink="">
      <xdr:nvSpPr>
        <xdr:cNvPr id="610" name="楕円 609"/>
        <xdr:cNvSpPr/>
      </xdr:nvSpPr>
      <xdr:spPr>
        <a:xfrm>
          <a:off x="20383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112014</xdr:rowOff>
    </xdr:from>
    <xdr:to>
      <xdr:col>111</xdr:col>
      <xdr:colOff>177800</xdr:colOff>
      <xdr:row>62</xdr:row>
      <xdr:rowOff>114491</xdr:rowOff>
    </xdr:to>
    <xdr:cxnSp macro="">
      <xdr:nvCxnSpPr>
        <xdr:cNvPr id="611" name="直線コネクタ 610"/>
        <xdr:cNvCxnSpPr/>
      </xdr:nvCxnSpPr>
      <xdr:spPr>
        <a:xfrm>
          <a:off x="20434300" y="10741914"/>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63309</xdr:rowOff>
    </xdr:from>
    <xdr:to>
      <xdr:col>102</xdr:col>
      <xdr:colOff>165100</xdr:colOff>
      <xdr:row>62</xdr:row>
      <xdr:rowOff>164909</xdr:rowOff>
    </xdr:to>
    <xdr:sp macro="" textlink="">
      <xdr:nvSpPr>
        <xdr:cNvPr id="612" name="楕円 611"/>
        <xdr:cNvSpPr/>
      </xdr:nvSpPr>
      <xdr:spPr>
        <a:xfrm>
          <a:off x="19494500" y="1069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112014</xdr:rowOff>
    </xdr:from>
    <xdr:to>
      <xdr:col>107</xdr:col>
      <xdr:colOff>50800</xdr:colOff>
      <xdr:row>62</xdr:row>
      <xdr:rowOff>114109</xdr:rowOff>
    </xdr:to>
    <xdr:cxnSp macro="">
      <xdr:nvCxnSpPr>
        <xdr:cNvPr id="613" name="直線コネクタ 612"/>
        <xdr:cNvCxnSpPr/>
      </xdr:nvCxnSpPr>
      <xdr:spPr>
        <a:xfrm flipV="1">
          <a:off x="19545300" y="10741914"/>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73216</xdr:rowOff>
    </xdr:from>
    <xdr:to>
      <xdr:col>98</xdr:col>
      <xdr:colOff>38100</xdr:colOff>
      <xdr:row>63</xdr:row>
      <xdr:rowOff>3366</xdr:rowOff>
    </xdr:to>
    <xdr:sp macro="" textlink="">
      <xdr:nvSpPr>
        <xdr:cNvPr id="614" name="楕円 613"/>
        <xdr:cNvSpPr/>
      </xdr:nvSpPr>
      <xdr:spPr>
        <a:xfrm>
          <a:off x="18605500" y="107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114109</xdr:rowOff>
    </xdr:from>
    <xdr:to>
      <xdr:col>102</xdr:col>
      <xdr:colOff>114300</xdr:colOff>
      <xdr:row>62</xdr:row>
      <xdr:rowOff>124016</xdr:rowOff>
    </xdr:to>
    <xdr:cxnSp macro="">
      <xdr:nvCxnSpPr>
        <xdr:cNvPr id="615" name="直線コネクタ 614"/>
        <xdr:cNvCxnSpPr/>
      </xdr:nvCxnSpPr>
      <xdr:spPr>
        <a:xfrm flipV="1">
          <a:off x="18656300" y="10744009"/>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156418</xdr:rowOff>
    </xdr:from>
    <xdr:ext cx="469744" cy="259045"/>
    <xdr:sp macro="" textlink="">
      <xdr:nvSpPr>
        <xdr:cNvPr id="620" name="n_1mainValue【学校施設】&#10;一人当たり面積"/>
        <xdr:cNvSpPr txBox="1"/>
      </xdr:nvSpPr>
      <xdr:spPr>
        <a:xfrm>
          <a:off x="21075727" y="107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153941</xdr:rowOff>
    </xdr:from>
    <xdr:ext cx="469744" cy="259045"/>
    <xdr:sp macro="" textlink="">
      <xdr:nvSpPr>
        <xdr:cNvPr id="621" name="n_2mainValue【学校施設】&#10;一人当たり面積"/>
        <xdr:cNvSpPr txBox="1"/>
      </xdr:nvSpPr>
      <xdr:spPr>
        <a:xfrm>
          <a:off x="20199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156036</xdr:rowOff>
    </xdr:from>
    <xdr:ext cx="469744" cy="259045"/>
    <xdr:sp macro="" textlink="">
      <xdr:nvSpPr>
        <xdr:cNvPr id="622" name="n_3mainValue【学校施設】&#10;一人当たり面積"/>
        <xdr:cNvSpPr txBox="1"/>
      </xdr:nvSpPr>
      <xdr:spPr>
        <a:xfrm>
          <a:off x="19310427" y="1078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165943</xdr:rowOff>
    </xdr:from>
    <xdr:ext cx="469744" cy="259045"/>
    <xdr:sp macro="" textlink="">
      <xdr:nvSpPr>
        <xdr:cNvPr id="623" name="n_4mainValue【学校施設】&#10;一人当たり面積"/>
        <xdr:cNvSpPr txBox="1"/>
      </xdr:nvSpPr>
      <xdr:spPr>
        <a:xfrm>
          <a:off x="18421427" y="1079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659" name="フローチャート: 判断 658"/>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122827</xdr:rowOff>
    </xdr:from>
    <xdr:to>
      <xdr:col>85</xdr:col>
      <xdr:colOff>177800</xdr:colOff>
      <xdr:row>85</xdr:row>
      <xdr:rowOff>52977</xdr:rowOff>
    </xdr:to>
    <xdr:sp macro="" textlink="">
      <xdr:nvSpPr>
        <xdr:cNvPr id="665" name="楕円 664"/>
        <xdr:cNvSpPr/>
      </xdr:nvSpPr>
      <xdr:spPr>
        <a:xfrm>
          <a:off x="162687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101254</xdr:rowOff>
    </xdr:from>
    <xdr:ext cx="405111" cy="259045"/>
    <xdr:sp macro="" textlink="">
      <xdr:nvSpPr>
        <xdr:cNvPr id="666" name="【児童館】&#10;有形固定資産減価償却率該当値テキスト"/>
        <xdr:cNvSpPr txBox="1"/>
      </xdr:nvSpPr>
      <xdr:spPr>
        <a:xfrm>
          <a:off x="16357600"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104866</xdr:rowOff>
    </xdr:from>
    <xdr:to>
      <xdr:col>81</xdr:col>
      <xdr:colOff>101600</xdr:colOff>
      <xdr:row>85</xdr:row>
      <xdr:rowOff>35016</xdr:rowOff>
    </xdr:to>
    <xdr:sp macro="" textlink="">
      <xdr:nvSpPr>
        <xdr:cNvPr id="667" name="楕円 666"/>
        <xdr:cNvSpPr/>
      </xdr:nvSpPr>
      <xdr:spPr>
        <a:xfrm>
          <a:off x="15430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155666</xdr:rowOff>
    </xdr:from>
    <xdr:to>
      <xdr:col>85</xdr:col>
      <xdr:colOff>127000</xdr:colOff>
      <xdr:row>85</xdr:row>
      <xdr:rowOff>2177</xdr:rowOff>
    </xdr:to>
    <xdr:cxnSp macro="">
      <xdr:nvCxnSpPr>
        <xdr:cNvPr id="668" name="直線コネクタ 667"/>
        <xdr:cNvCxnSpPr/>
      </xdr:nvCxnSpPr>
      <xdr:spPr>
        <a:xfrm>
          <a:off x="15481300" y="1455746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73842</xdr:rowOff>
    </xdr:from>
    <xdr:to>
      <xdr:col>76</xdr:col>
      <xdr:colOff>165100</xdr:colOff>
      <xdr:row>85</xdr:row>
      <xdr:rowOff>3992</xdr:rowOff>
    </xdr:to>
    <xdr:sp macro="" textlink="">
      <xdr:nvSpPr>
        <xdr:cNvPr id="669" name="楕円 668"/>
        <xdr:cNvSpPr/>
      </xdr:nvSpPr>
      <xdr:spPr>
        <a:xfrm>
          <a:off x="14541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124642</xdr:rowOff>
    </xdr:from>
    <xdr:to>
      <xdr:col>81</xdr:col>
      <xdr:colOff>50800</xdr:colOff>
      <xdr:row>84</xdr:row>
      <xdr:rowOff>155666</xdr:rowOff>
    </xdr:to>
    <xdr:cxnSp macro="">
      <xdr:nvCxnSpPr>
        <xdr:cNvPr id="670" name="直線コネクタ 669"/>
        <xdr:cNvCxnSpPr/>
      </xdr:nvCxnSpPr>
      <xdr:spPr>
        <a:xfrm>
          <a:off x="14592300" y="145264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47716</xdr:rowOff>
    </xdr:from>
    <xdr:to>
      <xdr:col>72</xdr:col>
      <xdr:colOff>38100</xdr:colOff>
      <xdr:row>84</xdr:row>
      <xdr:rowOff>149316</xdr:rowOff>
    </xdr:to>
    <xdr:sp macro="" textlink="">
      <xdr:nvSpPr>
        <xdr:cNvPr id="671" name="楕円 670"/>
        <xdr:cNvSpPr/>
      </xdr:nvSpPr>
      <xdr:spPr>
        <a:xfrm>
          <a:off x="136525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98516</xdr:rowOff>
    </xdr:from>
    <xdr:to>
      <xdr:col>76</xdr:col>
      <xdr:colOff>114300</xdr:colOff>
      <xdr:row>84</xdr:row>
      <xdr:rowOff>124642</xdr:rowOff>
    </xdr:to>
    <xdr:cxnSp macro="">
      <xdr:nvCxnSpPr>
        <xdr:cNvPr id="672" name="直線コネクタ 671"/>
        <xdr:cNvCxnSpPr/>
      </xdr:nvCxnSpPr>
      <xdr:spPr>
        <a:xfrm>
          <a:off x="13703300" y="1450031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163649</xdr:rowOff>
    </xdr:from>
    <xdr:to>
      <xdr:col>67</xdr:col>
      <xdr:colOff>101600</xdr:colOff>
      <xdr:row>85</xdr:row>
      <xdr:rowOff>93799</xdr:rowOff>
    </xdr:to>
    <xdr:sp macro="" textlink="">
      <xdr:nvSpPr>
        <xdr:cNvPr id="673" name="楕円 672"/>
        <xdr:cNvSpPr/>
      </xdr:nvSpPr>
      <xdr:spPr>
        <a:xfrm>
          <a:off x="12763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98516</xdr:rowOff>
    </xdr:from>
    <xdr:to>
      <xdr:col>71</xdr:col>
      <xdr:colOff>177800</xdr:colOff>
      <xdr:row>85</xdr:row>
      <xdr:rowOff>42999</xdr:rowOff>
    </xdr:to>
    <xdr:cxnSp macro="">
      <xdr:nvCxnSpPr>
        <xdr:cNvPr id="674" name="直線コネクタ 673"/>
        <xdr:cNvCxnSpPr/>
      </xdr:nvCxnSpPr>
      <xdr:spPr>
        <a:xfrm flipV="1">
          <a:off x="12814300" y="14500316"/>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678" name="n_4aveValue【児童館】&#10;有形固定資産減価償却率"/>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26143</xdr:rowOff>
    </xdr:from>
    <xdr:ext cx="405111" cy="259045"/>
    <xdr:sp macro="" textlink="">
      <xdr:nvSpPr>
        <xdr:cNvPr id="679" name="n_1mainValue【児童館】&#10;有形固定資産減価償却率"/>
        <xdr:cNvSpPr txBox="1"/>
      </xdr:nvSpPr>
      <xdr:spPr>
        <a:xfrm>
          <a:off x="152660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166569</xdr:rowOff>
    </xdr:from>
    <xdr:ext cx="405111" cy="259045"/>
    <xdr:sp macro="" textlink="">
      <xdr:nvSpPr>
        <xdr:cNvPr id="680" name="n_2mainValue【児童館】&#10;有形固定資産減価償却率"/>
        <xdr:cNvSpPr txBox="1"/>
      </xdr:nvSpPr>
      <xdr:spPr>
        <a:xfrm>
          <a:off x="14389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140443</xdr:rowOff>
    </xdr:from>
    <xdr:ext cx="405111" cy="259045"/>
    <xdr:sp macro="" textlink="">
      <xdr:nvSpPr>
        <xdr:cNvPr id="681" name="n_3mainValue【児童館】&#10;有形固定資産減価償却率"/>
        <xdr:cNvSpPr txBox="1"/>
      </xdr:nvSpPr>
      <xdr:spPr>
        <a:xfrm>
          <a:off x="13500744"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84926</xdr:rowOff>
    </xdr:from>
    <xdr:ext cx="405111" cy="259045"/>
    <xdr:sp macro="" textlink="">
      <xdr:nvSpPr>
        <xdr:cNvPr id="682" name="n_4mainValue【児童館】&#10;有形固定資産減価償却率"/>
        <xdr:cNvSpPr txBox="1"/>
      </xdr:nvSpPr>
      <xdr:spPr>
        <a:xfrm>
          <a:off x="12611744" y="1465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6" name="フローチャート: 判断 715"/>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722" name="楕円 721"/>
        <xdr:cNvSpPr/>
      </xdr:nvSpPr>
      <xdr:spPr>
        <a:xfrm>
          <a:off x="22110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30497</xdr:rowOff>
    </xdr:from>
    <xdr:ext cx="469744" cy="259045"/>
    <xdr:sp macro="" textlink="">
      <xdr:nvSpPr>
        <xdr:cNvPr id="723" name="【児童館】&#10;一人当たり面積該当値テキスト"/>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52070</xdr:rowOff>
    </xdr:from>
    <xdr:to>
      <xdr:col>112</xdr:col>
      <xdr:colOff>38100</xdr:colOff>
      <xdr:row>85</xdr:row>
      <xdr:rowOff>153670</xdr:rowOff>
    </xdr:to>
    <xdr:sp macro="" textlink="">
      <xdr:nvSpPr>
        <xdr:cNvPr id="724" name="楕円 723"/>
        <xdr:cNvSpPr/>
      </xdr:nvSpPr>
      <xdr:spPr>
        <a:xfrm>
          <a:off x="21272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102870</xdr:rowOff>
    </xdr:to>
    <xdr:cxnSp macro="">
      <xdr:nvCxnSpPr>
        <xdr:cNvPr id="725" name="直線コネクタ 724"/>
        <xdr:cNvCxnSpPr/>
      </xdr:nvCxnSpPr>
      <xdr:spPr>
        <a:xfrm>
          <a:off x="21323300" y="1467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26" name="楕円 725"/>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102870</xdr:rowOff>
    </xdr:from>
    <xdr:to>
      <xdr:col>111</xdr:col>
      <xdr:colOff>177800</xdr:colOff>
      <xdr:row>86</xdr:row>
      <xdr:rowOff>0</xdr:rowOff>
    </xdr:to>
    <xdr:cxnSp macro="">
      <xdr:nvCxnSpPr>
        <xdr:cNvPr id="727" name="直線コネクタ 726"/>
        <xdr:cNvCxnSpPr/>
      </xdr:nvCxnSpPr>
      <xdr:spPr>
        <a:xfrm flipV="1">
          <a:off x="20434300" y="14676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28" name="楕円 727"/>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729" name="直線コネクタ 728"/>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59689</xdr:rowOff>
    </xdr:from>
    <xdr:to>
      <xdr:col>98</xdr:col>
      <xdr:colOff>38100</xdr:colOff>
      <xdr:row>85</xdr:row>
      <xdr:rowOff>161289</xdr:rowOff>
    </xdr:to>
    <xdr:sp macro="" textlink="">
      <xdr:nvSpPr>
        <xdr:cNvPr id="730" name="楕円 729"/>
        <xdr:cNvSpPr/>
      </xdr:nvSpPr>
      <xdr:spPr>
        <a:xfrm>
          <a:off x="18605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110489</xdr:rowOff>
    </xdr:from>
    <xdr:to>
      <xdr:col>102</xdr:col>
      <xdr:colOff>114300</xdr:colOff>
      <xdr:row>86</xdr:row>
      <xdr:rowOff>0</xdr:rowOff>
    </xdr:to>
    <xdr:cxnSp macro="">
      <xdr:nvCxnSpPr>
        <xdr:cNvPr id="731" name="直線コネクタ 730"/>
        <xdr:cNvCxnSpPr/>
      </xdr:nvCxnSpPr>
      <xdr:spPr>
        <a:xfrm>
          <a:off x="18656300" y="146837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5" name="n_4aveValue【児童館】&#10;一人当たり面積"/>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144797</xdr:rowOff>
    </xdr:from>
    <xdr:ext cx="469744" cy="259045"/>
    <xdr:sp macro="" textlink="">
      <xdr:nvSpPr>
        <xdr:cNvPr id="736" name="n_1mainValue【児童館】&#10;一人当たり面積"/>
        <xdr:cNvSpPr txBox="1"/>
      </xdr:nvSpPr>
      <xdr:spPr>
        <a:xfrm>
          <a:off x="210757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37"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38" name="n_3mainValue【児童館】&#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739" name="n_4mainValue【児童館】&#10;一人当たり面積"/>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9" name="【公民館】&#10;有形固定資産減価償却率平均値テキスト"/>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4" name="フローチャート: 判断 773"/>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139700</xdr:rowOff>
    </xdr:from>
    <xdr:to>
      <xdr:col>85</xdr:col>
      <xdr:colOff>177800</xdr:colOff>
      <xdr:row>100</xdr:row>
      <xdr:rowOff>69850</xdr:rowOff>
    </xdr:to>
    <xdr:sp macro="" textlink="">
      <xdr:nvSpPr>
        <xdr:cNvPr id="780" name="楕円 779"/>
        <xdr:cNvSpPr/>
      </xdr:nvSpPr>
      <xdr:spPr>
        <a:xfrm>
          <a:off x="162687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92727</xdr:rowOff>
    </xdr:from>
    <xdr:ext cx="405111" cy="259045"/>
    <xdr:sp macro="" textlink="">
      <xdr:nvSpPr>
        <xdr:cNvPr id="781" name="【公民館】&#10;有形固定資産減価償却率該当値テキスト"/>
        <xdr:cNvSpPr txBox="1"/>
      </xdr:nvSpPr>
      <xdr:spPr>
        <a:xfrm>
          <a:off x="16357600" y="1706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114936</xdr:rowOff>
    </xdr:from>
    <xdr:to>
      <xdr:col>81</xdr:col>
      <xdr:colOff>101600</xdr:colOff>
      <xdr:row>100</xdr:row>
      <xdr:rowOff>45086</xdr:rowOff>
    </xdr:to>
    <xdr:sp macro="" textlink="">
      <xdr:nvSpPr>
        <xdr:cNvPr id="782" name="楕円 781"/>
        <xdr:cNvSpPr/>
      </xdr:nvSpPr>
      <xdr:spPr>
        <a:xfrm>
          <a:off x="15430500" y="170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165736</xdr:rowOff>
    </xdr:from>
    <xdr:to>
      <xdr:col>85</xdr:col>
      <xdr:colOff>127000</xdr:colOff>
      <xdr:row>100</xdr:row>
      <xdr:rowOff>19050</xdr:rowOff>
    </xdr:to>
    <xdr:cxnSp macro="">
      <xdr:nvCxnSpPr>
        <xdr:cNvPr id="783" name="直線コネクタ 782"/>
        <xdr:cNvCxnSpPr/>
      </xdr:nvCxnSpPr>
      <xdr:spPr>
        <a:xfrm>
          <a:off x="15481300" y="1713928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107314</xdr:rowOff>
    </xdr:from>
    <xdr:to>
      <xdr:col>76</xdr:col>
      <xdr:colOff>165100</xdr:colOff>
      <xdr:row>100</xdr:row>
      <xdr:rowOff>37464</xdr:rowOff>
    </xdr:to>
    <xdr:sp macro="" textlink="">
      <xdr:nvSpPr>
        <xdr:cNvPr id="784" name="楕円 783"/>
        <xdr:cNvSpPr/>
      </xdr:nvSpPr>
      <xdr:spPr>
        <a:xfrm>
          <a:off x="14541500" y="1708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158114</xdr:rowOff>
    </xdr:from>
    <xdr:to>
      <xdr:col>81</xdr:col>
      <xdr:colOff>50800</xdr:colOff>
      <xdr:row>99</xdr:row>
      <xdr:rowOff>165736</xdr:rowOff>
    </xdr:to>
    <xdr:cxnSp macro="">
      <xdr:nvCxnSpPr>
        <xdr:cNvPr id="785" name="直線コネクタ 784"/>
        <xdr:cNvCxnSpPr/>
      </xdr:nvCxnSpPr>
      <xdr:spPr>
        <a:xfrm>
          <a:off x="14592300" y="171316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149225</xdr:rowOff>
    </xdr:from>
    <xdr:to>
      <xdr:col>72</xdr:col>
      <xdr:colOff>38100</xdr:colOff>
      <xdr:row>101</xdr:row>
      <xdr:rowOff>79375</xdr:rowOff>
    </xdr:to>
    <xdr:sp macro="" textlink="">
      <xdr:nvSpPr>
        <xdr:cNvPr id="786" name="楕円 785"/>
        <xdr:cNvSpPr/>
      </xdr:nvSpPr>
      <xdr:spPr>
        <a:xfrm>
          <a:off x="136525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158114</xdr:rowOff>
    </xdr:from>
    <xdr:to>
      <xdr:col>76</xdr:col>
      <xdr:colOff>114300</xdr:colOff>
      <xdr:row>101</xdr:row>
      <xdr:rowOff>28575</xdr:rowOff>
    </xdr:to>
    <xdr:cxnSp macro="">
      <xdr:nvCxnSpPr>
        <xdr:cNvPr id="787" name="直線コネクタ 786"/>
        <xdr:cNvCxnSpPr/>
      </xdr:nvCxnSpPr>
      <xdr:spPr>
        <a:xfrm flipV="1">
          <a:off x="13703300" y="17131664"/>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71120</xdr:rowOff>
    </xdr:from>
    <xdr:to>
      <xdr:col>67</xdr:col>
      <xdr:colOff>101600</xdr:colOff>
      <xdr:row>101</xdr:row>
      <xdr:rowOff>1270</xdr:rowOff>
    </xdr:to>
    <xdr:sp macro="" textlink="">
      <xdr:nvSpPr>
        <xdr:cNvPr id="788" name="楕円 787"/>
        <xdr:cNvSpPr/>
      </xdr:nvSpPr>
      <xdr:spPr>
        <a:xfrm>
          <a:off x="12763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121920</xdr:rowOff>
    </xdr:from>
    <xdr:to>
      <xdr:col>71</xdr:col>
      <xdr:colOff>177800</xdr:colOff>
      <xdr:row>101</xdr:row>
      <xdr:rowOff>28575</xdr:rowOff>
    </xdr:to>
    <xdr:cxnSp macro="">
      <xdr:nvCxnSpPr>
        <xdr:cNvPr id="789" name="直線コネクタ 788"/>
        <xdr:cNvCxnSpPr/>
      </xdr:nvCxnSpPr>
      <xdr:spPr>
        <a:xfrm>
          <a:off x="12814300" y="172669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90" name="n_1aveValue【公民館】&#10;有形固定資産減価償却率"/>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91" name="n_2aveValue【公民館】&#10;有形固定資産減価償却率"/>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2" name="n_3aveValue【公民館】&#10;有形固定資産減価償却率"/>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93" name="n_4aveValue【公民館】&#10;有形固定資産減価償却率"/>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61613</xdr:rowOff>
    </xdr:from>
    <xdr:ext cx="405111" cy="259045"/>
    <xdr:sp macro="" textlink="">
      <xdr:nvSpPr>
        <xdr:cNvPr id="794" name="n_1mainValue【公民館】&#10;有形固定資産減価償却率"/>
        <xdr:cNvSpPr txBox="1"/>
      </xdr:nvSpPr>
      <xdr:spPr>
        <a:xfrm>
          <a:off x="15266044" y="1686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53991</xdr:rowOff>
    </xdr:from>
    <xdr:ext cx="405111" cy="259045"/>
    <xdr:sp macro="" textlink="">
      <xdr:nvSpPr>
        <xdr:cNvPr id="795" name="n_2mainValue【公民館】&#10;有形固定資産減価償却率"/>
        <xdr:cNvSpPr txBox="1"/>
      </xdr:nvSpPr>
      <xdr:spPr>
        <a:xfrm>
          <a:off x="14389744" y="1685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95902</xdr:rowOff>
    </xdr:from>
    <xdr:ext cx="405111" cy="259045"/>
    <xdr:sp macro="" textlink="">
      <xdr:nvSpPr>
        <xdr:cNvPr id="796" name="n_3mainValue【公民館】&#10;有形固定資産減価償却率"/>
        <xdr:cNvSpPr txBox="1"/>
      </xdr:nvSpPr>
      <xdr:spPr>
        <a:xfrm>
          <a:off x="1350074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17797</xdr:rowOff>
    </xdr:from>
    <xdr:ext cx="405111" cy="259045"/>
    <xdr:sp macro="" textlink="">
      <xdr:nvSpPr>
        <xdr:cNvPr id="797" name="n_4mainValue【公民館】&#10;有形固定資産減価償却率"/>
        <xdr:cNvSpPr txBox="1"/>
      </xdr:nvSpPr>
      <xdr:spPr>
        <a:xfrm>
          <a:off x="126117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8" name="【公民館】&#10;一人当たり面積平均値テキスト"/>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3" name="フローチャート: 判断 832"/>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839" name="楕円 838"/>
        <xdr:cNvSpPr/>
      </xdr:nvSpPr>
      <xdr:spPr>
        <a:xfrm>
          <a:off x="22110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167113</xdr:rowOff>
    </xdr:from>
    <xdr:ext cx="469744" cy="259045"/>
    <xdr:sp macro="" textlink="">
      <xdr:nvSpPr>
        <xdr:cNvPr id="840" name="【公民館】&#10;一人当たり面積該当値テキスト"/>
        <xdr:cNvSpPr txBox="1"/>
      </xdr:nvSpPr>
      <xdr:spPr>
        <a:xfrm>
          <a:off x="22199600"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74386</xdr:rowOff>
    </xdr:from>
    <xdr:to>
      <xdr:col>112</xdr:col>
      <xdr:colOff>38100</xdr:colOff>
      <xdr:row>108</xdr:row>
      <xdr:rowOff>4536</xdr:rowOff>
    </xdr:to>
    <xdr:sp macro="" textlink="">
      <xdr:nvSpPr>
        <xdr:cNvPr id="841" name="楕円 840"/>
        <xdr:cNvSpPr/>
      </xdr:nvSpPr>
      <xdr:spPr>
        <a:xfrm>
          <a:off x="21272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68036</xdr:rowOff>
    </xdr:from>
    <xdr:to>
      <xdr:col>116</xdr:col>
      <xdr:colOff>63500</xdr:colOff>
      <xdr:row>107</xdr:row>
      <xdr:rowOff>125186</xdr:rowOff>
    </xdr:to>
    <xdr:cxnSp macro="">
      <xdr:nvCxnSpPr>
        <xdr:cNvPr id="842" name="直線コネクタ 841"/>
        <xdr:cNvCxnSpPr/>
      </xdr:nvCxnSpPr>
      <xdr:spPr>
        <a:xfrm flipV="1">
          <a:off x="21323300" y="1841318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76019</xdr:rowOff>
    </xdr:from>
    <xdr:to>
      <xdr:col>107</xdr:col>
      <xdr:colOff>101600</xdr:colOff>
      <xdr:row>108</xdr:row>
      <xdr:rowOff>6169</xdr:rowOff>
    </xdr:to>
    <xdr:sp macro="" textlink="">
      <xdr:nvSpPr>
        <xdr:cNvPr id="843" name="楕円 842"/>
        <xdr:cNvSpPr/>
      </xdr:nvSpPr>
      <xdr:spPr>
        <a:xfrm>
          <a:off x="20383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125186</xdr:rowOff>
    </xdr:from>
    <xdr:to>
      <xdr:col>111</xdr:col>
      <xdr:colOff>177800</xdr:colOff>
      <xdr:row>107</xdr:row>
      <xdr:rowOff>126819</xdr:rowOff>
    </xdr:to>
    <xdr:cxnSp macro="">
      <xdr:nvCxnSpPr>
        <xdr:cNvPr id="844" name="直線コネクタ 843"/>
        <xdr:cNvCxnSpPr/>
      </xdr:nvCxnSpPr>
      <xdr:spPr>
        <a:xfrm flipV="1">
          <a:off x="20434300" y="1847033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77651</xdr:rowOff>
    </xdr:from>
    <xdr:to>
      <xdr:col>102</xdr:col>
      <xdr:colOff>165100</xdr:colOff>
      <xdr:row>108</xdr:row>
      <xdr:rowOff>7801</xdr:rowOff>
    </xdr:to>
    <xdr:sp macro="" textlink="">
      <xdr:nvSpPr>
        <xdr:cNvPr id="845" name="楕円 844"/>
        <xdr:cNvSpPr/>
      </xdr:nvSpPr>
      <xdr:spPr>
        <a:xfrm>
          <a:off x="19494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126819</xdr:rowOff>
    </xdr:from>
    <xdr:to>
      <xdr:col>107</xdr:col>
      <xdr:colOff>50800</xdr:colOff>
      <xdr:row>107</xdr:row>
      <xdr:rowOff>128451</xdr:rowOff>
    </xdr:to>
    <xdr:cxnSp macro="">
      <xdr:nvCxnSpPr>
        <xdr:cNvPr id="846" name="直線コネクタ 845"/>
        <xdr:cNvCxnSpPr/>
      </xdr:nvCxnSpPr>
      <xdr:spPr>
        <a:xfrm flipV="1">
          <a:off x="19545300" y="184719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847" name="楕円 846"/>
        <xdr:cNvSpPr/>
      </xdr:nvSpPr>
      <xdr:spPr>
        <a:xfrm>
          <a:off x="18605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128451</xdr:rowOff>
    </xdr:from>
    <xdr:to>
      <xdr:col>102</xdr:col>
      <xdr:colOff>114300</xdr:colOff>
      <xdr:row>107</xdr:row>
      <xdr:rowOff>146413</xdr:rowOff>
    </xdr:to>
    <xdr:cxnSp macro="">
      <xdr:nvCxnSpPr>
        <xdr:cNvPr id="848" name="直線コネクタ 847"/>
        <xdr:cNvCxnSpPr/>
      </xdr:nvCxnSpPr>
      <xdr:spPr>
        <a:xfrm flipV="1">
          <a:off x="18656300" y="184736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9"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公民館】&#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1" name="n_3aveValue【公民館】&#10;一人当たり面積"/>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2" name="n_4aveValue【公民館】&#10;一人当たり面積"/>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167113</xdr:rowOff>
    </xdr:from>
    <xdr:ext cx="469744" cy="259045"/>
    <xdr:sp macro="" textlink="">
      <xdr:nvSpPr>
        <xdr:cNvPr id="853" name="n_1mainValue【公民館】&#10;一人当たり面積"/>
        <xdr:cNvSpPr txBox="1"/>
      </xdr:nvSpPr>
      <xdr:spPr>
        <a:xfrm>
          <a:off x="21075727" y="185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168746</xdr:rowOff>
    </xdr:from>
    <xdr:ext cx="469744" cy="259045"/>
    <xdr:sp macro="" textlink="">
      <xdr:nvSpPr>
        <xdr:cNvPr id="854" name="n_2mainValue【公民館】&#10;一人当たり面積"/>
        <xdr:cNvSpPr txBox="1"/>
      </xdr:nvSpPr>
      <xdr:spPr>
        <a:xfrm>
          <a:off x="20199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170378</xdr:rowOff>
    </xdr:from>
    <xdr:ext cx="469744" cy="259045"/>
    <xdr:sp macro="" textlink="">
      <xdr:nvSpPr>
        <xdr:cNvPr id="855" name="n_3mainValue【公民館】&#10;一人当たり面積"/>
        <xdr:cNvSpPr txBox="1"/>
      </xdr:nvSpPr>
      <xdr:spPr>
        <a:xfrm>
          <a:off x="19310427" y="185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16890</xdr:rowOff>
    </xdr:from>
    <xdr:ext cx="469744" cy="259045"/>
    <xdr:sp macro="" textlink="">
      <xdr:nvSpPr>
        <xdr:cNvPr id="856" name="n_4mainValue【公民館】&#10;一人当たり面積"/>
        <xdr:cNvSpPr txBox="1"/>
      </xdr:nvSpPr>
      <xdr:spPr>
        <a:xfrm>
          <a:off x="18421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である。児童館については、利用率の低い施設から閉鎖・除却を行っている。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以前から施設数も多く老朽化も進んでいるが一園の建て替えを行ったため、令和３年度に大きく数値が改善した。老朽化が進んだ施設があるため、個別施設計画に基づき維持管理を適切に進める必要があると考える。</a:t>
          </a:r>
          <a:endParaRPr lang="ja-JP" altLang="ja-JP" sz="1400">
            <a:effectLst/>
          </a:endParaRPr>
        </a:p>
        <a:p>
          <a:r>
            <a:rPr kumimoji="1" lang="ja-JP" altLang="ja-JP" sz="1100">
              <a:solidFill>
                <a:schemeClr val="dk1"/>
              </a:solidFill>
              <a:effectLst/>
              <a:latin typeface="+mn-lt"/>
              <a:ea typeface="+mn-ea"/>
              <a:cs typeface="+mn-cs"/>
            </a:rPr>
            <a:t>また、類似団体と比較して特に有形固定資産減価償却率が低くなっている施設は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であり、これらの施設は災害時の避難場所としても利用することから、耐震性の低い建物から集中的に建替え等を行ってきたことによる。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高知県南国市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46,133
45,676
125.30
24,182,843
23,806,384
218,363
12,098,193
23,513,860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120106</xdr:rowOff>
    </xdr:from>
    <xdr:to>
      <xdr:col>24</xdr:col>
      <xdr:colOff>114300</xdr:colOff>
      <xdr:row>36</xdr:row>
      <xdr:rowOff>50256</xdr:rowOff>
    </xdr:to>
    <xdr:sp macro="" textlink="">
      <xdr:nvSpPr>
        <xdr:cNvPr id="74" name="楕円 73"/>
        <xdr:cNvSpPr/>
      </xdr:nvSpPr>
      <xdr:spPr>
        <a:xfrm>
          <a:off x="4584700" y="61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142983</xdr:rowOff>
    </xdr:from>
    <xdr:ext cx="405111" cy="259045"/>
    <xdr:sp macro="" textlink="">
      <xdr:nvSpPr>
        <xdr:cNvPr id="75" name="【図書館】&#10;有形固定資産減価償却率該当値テキスト"/>
        <xdr:cNvSpPr txBox="1"/>
      </xdr:nvSpPr>
      <xdr:spPr>
        <a:xfrm>
          <a:off x="4673600" y="597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6" name="楕円 75"/>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170906</xdr:rowOff>
    </xdr:from>
    <xdr:to>
      <xdr:col>24</xdr:col>
      <xdr:colOff>63500</xdr:colOff>
      <xdr:row>36</xdr:row>
      <xdr:rowOff>76200</xdr:rowOff>
    </xdr:to>
    <xdr:cxnSp macro="">
      <xdr:nvCxnSpPr>
        <xdr:cNvPr id="77" name="直線コネクタ 76"/>
        <xdr:cNvCxnSpPr/>
      </xdr:nvCxnSpPr>
      <xdr:spPr>
        <a:xfrm flipV="1">
          <a:off x="3797300" y="6171656"/>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164193</xdr:rowOff>
    </xdr:from>
    <xdr:to>
      <xdr:col>15</xdr:col>
      <xdr:colOff>101600</xdr:colOff>
      <xdr:row>36</xdr:row>
      <xdr:rowOff>94343</xdr:rowOff>
    </xdr:to>
    <xdr:sp macro="" textlink="">
      <xdr:nvSpPr>
        <xdr:cNvPr id="78" name="楕円 77"/>
        <xdr:cNvSpPr/>
      </xdr:nvSpPr>
      <xdr:spPr>
        <a:xfrm>
          <a:off x="2857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43543</xdr:rowOff>
    </xdr:from>
    <xdr:to>
      <xdr:col>19</xdr:col>
      <xdr:colOff>177800</xdr:colOff>
      <xdr:row>36</xdr:row>
      <xdr:rowOff>76200</xdr:rowOff>
    </xdr:to>
    <xdr:cxnSp macro="">
      <xdr:nvCxnSpPr>
        <xdr:cNvPr id="79" name="直線コネクタ 78"/>
        <xdr:cNvCxnSpPr/>
      </xdr:nvCxnSpPr>
      <xdr:spPr>
        <a:xfrm>
          <a:off x="2908300" y="621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131536</xdr:rowOff>
    </xdr:from>
    <xdr:to>
      <xdr:col>10</xdr:col>
      <xdr:colOff>165100</xdr:colOff>
      <xdr:row>36</xdr:row>
      <xdr:rowOff>61686</xdr:rowOff>
    </xdr:to>
    <xdr:sp macro="" textlink="">
      <xdr:nvSpPr>
        <xdr:cNvPr id="80" name="楕円 79"/>
        <xdr:cNvSpPr/>
      </xdr:nvSpPr>
      <xdr:spPr>
        <a:xfrm>
          <a:off x="1968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10886</xdr:rowOff>
    </xdr:from>
    <xdr:to>
      <xdr:col>15</xdr:col>
      <xdr:colOff>50800</xdr:colOff>
      <xdr:row>36</xdr:row>
      <xdr:rowOff>43543</xdr:rowOff>
    </xdr:to>
    <xdr:cxnSp macro="">
      <xdr:nvCxnSpPr>
        <xdr:cNvPr id="81" name="直線コネクタ 80"/>
        <xdr:cNvCxnSpPr/>
      </xdr:nvCxnSpPr>
      <xdr:spPr>
        <a:xfrm>
          <a:off x="2019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98878</xdr:rowOff>
    </xdr:from>
    <xdr:to>
      <xdr:col>6</xdr:col>
      <xdr:colOff>38100</xdr:colOff>
      <xdr:row>36</xdr:row>
      <xdr:rowOff>29028</xdr:rowOff>
    </xdr:to>
    <xdr:sp macro="" textlink="">
      <xdr:nvSpPr>
        <xdr:cNvPr id="82" name="楕円 81"/>
        <xdr:cNvSpPr/>
      </xdr:nvSpPr>
      <xdr:spPr>
        <a:xfrm>
          <a:off x="1079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149678</xdr:rowOff>
    </xdr:from>
    <xdr:to>
      <xdr:col>10</xdr:col>
      <xdr:colOff>114300</xdr:colOff>
      <xdr:row>36</xdr:row>
      <xdr:rowOff>10886</xdr:rowOff>
    </xdr:to>
    <xdr:cxnSp macro="">
      <xdr:nvCxnSpPr>
        <xdr:cNvPr id="83" name="直線コネクタ 82"/>
        <xdr:cNvCxnSpPr/>
      </xdr:nvCxnSpPr>
      <xdr:spPr>
        <a:xfrm>
          <a:off x="1130300" y="61504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8" name="n_1mainValue【図書館】&#10;有形固定資産減価償却率"/>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110870</xdr:rowOff>
    </xdr:from>
    <xdr:ext cx="405111" cy="259045"/>
    <xdr:sp macro="" textlink="">
      <xdr:nvSpPr>
        <xdr:cNvPr id="89" name="n_2mainValue【図書館】&#10;有形固定資産減価償却率"/>
        <xdr:cNvSpPr txBox="1"/>
      </xdr:nvSpPr>
      <xdr:spPr>
        <a:xfrm>
          <a:off x="2705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78213</xdr:rowOff>
    </xdr:from>
    <xdr:ext cx="405111" cy="259045"/>
    <xdr:sp macro="" textlink="">
      <xdr:nvSpPr>
        <xdr:cNvPr id="90" name="n_3mainValue【図書館】&#10;有形固定資産減価償却率"/>
        <xdr:cNvSpPr txBox="1"/>
      </xdr:nvSpPr>
      <xdr:spPr>
        <a:xfrm>
          <a:off x="1816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45555</xdr:rowOff>
    </xdr:from>
    <xdr:ext cx="405111" cy="259045"/>
    <xdr:sp macro="" textlink="">
      <xdr:nvSpPr>
        <xdr:cNvPr id="91" name="n_4mainValue【図書館】&#10;有形固定資産減価償却率"/>
        <xdr:cNvSpPr txBox="1"/>
      </xdr:nvSpPr>
      <xdr:spPr>
        <a:xfrm>
          <a:off x="927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130556</xdr:rowOff>
    </xdr:from>
    <xdr:to>
      <xdr:col>55</xdr:col>
      <xdr:colOff>50800</xdr:colOff>
      <xdr:row>41</xdr:row>
      <xdr:rowOff>60706</xdr:rowOff>
    </xdr:to>
    <xdr:sp macro="" textlink="">
      <xdr:nvSpPr>
        <xdr:cNvPr id="129" name="楕円 128"/>
        <xdr:cNvSpPr/>
      </xdr:nvSpPr>
      <xdr:spPr>
        <a:xfrm>
          <a:off x="104267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45483</xdr:rowOff>
    </xdr:from>
    <xdr:ext cx="469744" cy="259045"/>
    <xdr:sp macro="" textlink="">
      <xdr:nvSpPr>
        <xdr:cNvPr id="130" name="【図書館】&#10;一人当たり面積該当値テキスト"/>
        <xdr:cNvSpPr txBox="1"/>
      </xdr:nvSpPr>
      <xdr:spPr>
        <a:xfrm>
          <a:off x="10515600" y="690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130556</xdr:rowOff>
    </xdr:from>
    <xdr:to>
      <xdr:col>50</xdr:col>
      <xdr:colOff>165100</xdr:colOff>
      <xdr:row>41</xdr:row>
      <xdr:rowOff>60706</xdr:rowOff>
    </xdr:to>
    <xdr:sp macro="" textlink="">
      <xdr:nvSpPr>
        <xdr:cNvPr id="131" name="楕円 130"/>
        <xdr:cNvSpPr/>
      </xdr:nvSpPr>
      <xdr:spPr>
        <a:xfrm>
          <a:off x="9588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9906</xdr:rowOff>
    </xdr:from>
    <xdr:to>
      <xdr:col>55</xdr:col>
      <xdr:colOff>0</xdr:colOff>
      <xdr:row>41</xdr:row>
      <xdr:rowOff>9906</xdr:rowOff>
    </xdr:to>
    <xdr:cxnSp macro="">
      <xdr:nvCxnSpPr>
        <xdr:cNvPr id="132" name="直線コネクタ 131"/>
        <xdr:cNvCxnSpPr/>
      </xdr:nvCxnSpPr>
      <xdr:spPr>
        <a:xfrm>
          <a:off x="9639300" y="703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130556</xdr:rowOff>
    </xdr:from>
    <xdr:to>
      <xdr:col>46</xdr:col>
      <xdr:colOff>38100</xdr:colOff>
      <xdr:row>41</xdr:row>
      <xdr:rowOff>60706</xdr:rowOff>
    </xdr:to>
    <xdr:sp macro="" textlink="">
      <xdr:nvSpPr>
        <xdr:cNvPr id="133" name="楕円 132"/>
        <xdr:cNvSpPr/>
      </xdr:nvSpPr>
      <xdr:spPr>
        <a:xfrm>
          <a:off x="8699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9906</xdr:rowOff>
    </xdr:from>
    <xdr:to>
      <xdr:col>50</xdr:col>
      <xdr:colOff>114300</xdr:colOff>
      <xdr:row>41</xdr:row>
      <xdr:rowOff>9906</xdr:rowOff>
    </xdr:to>
    <xdr:cxnSp macro="">
      <xdr:nvCxnSpPr>
        <xdr:cNvPr id="134" name="直線コネクタ 133"/>
        <xdr:cNvCxnSpPr/>
      </xdr:nvCxnSpPr>
      <xdr:spPr>
        <a:xfrm>
          <a:off x="8750300" y="703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135128</xdr:rowOff>
    </xdr:from>
    <xdr:to>
      <xdr:col>41</xdr:col>
      <xdr:colOff>101600</xdr:colOff>
      <xdr:row>41</xdr:row>
      <xdr:rowOff>65278</xdr:rowOff>
    </xdr:to>
    <xdr:sp macro="" textlink="">
      <xdr:nvSpPr>
        <xdr:cNvPr id="135" name="楕円 134"/>
        <xdr:cNvSpPr/>
      </xdr:nvSpPr>
      <xdr:spPr>
        <a:xfrm>
          <a:off x="7810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9906</xdr:rowOff>
    </xdr:from>
    <xdr:to>
      <xdr:col>45</xdr:col>
      <xdr:colOff>177800</xdr:colOff>
      <xdr:row>41</xdr:row>
      <xdr:rowOff>14478</xdr:rowOff>
    </xdr:to>
    <xdr:cxnSp macro="">
      <xdr:nvCxnSpPr>
        <xdr:cNvPr id="136" name="直線コネクタ 135"/>
        <xdr:cNvCxnSpPr/>
      </xdr:nvCxnSpPr>
      <xdr:spPr>
        <a:xfrm flipV="1">
          <a:off x="7861300" y="7039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135128</xdr:rowOff>
    </xdr:from>
    <xdr:to>
      <xdr:col>36</xdr:col>
      <xdr:colOff>165100</xdr:colOff>
      <xdr:row>41</xdr:row>
      <xdr:rowOff>65278</xdr:rowOff>
    </xdr:to>
    <xdr:sp macro="" textlink="">
      <xdr:nvSpPr>
        <xdr:cNvPr id="137" name="楕円 136"/>
        <xdr:cNvSpPr/>
      </xdr:nvSpPr>
      <xdr:spPr>
        <a:xfrm>
          <a:off x="6921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14478</xdr:rowOff>
    </xdr:from>
    <xdr:to>
      <xdr:col>41</xdr:col>
      <xdr:colOff>50800</xdr:colOff>
      <xdr:row>41</xdr:row>
      <xdr:rowOff>14478</xdr:rowOff>
    </xdr:to>
    <xdr:cxnSp macro="">
      <xdr:nvCxnSpPr>
        <xdr:cNvPr id="138" name="直線コネクタ 137"/>
        <xdr:cNvCxnSpPr/>
      </xdr:nvCxnSpPr>
      <xdr:spPr>
        <a:xfrm>
          <a:off x="6972300" y="704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51833</xdr:rowOff>
    </xdr:from>
    <xdr:ext cx="469744" cy="259045"/>
    <xdr:sp macro="" textlink="">
      <xdr:nvSpPr>
        <xdr:cNvPr id="143" name="n_1mainValue【図書館】&#10;一人当たり面積"/>
        <xdr:cNvSpPr txBox="1"/>
      </xdr:nvSpPr>
      <xdr:spPr>
        <a:xfrm>
          <a:off x="93917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51833</xdr:rowOff>
    </xdr:from>
    <xdr:ext cx="469744" cy="259045"/>
    <xdr:sp macro="" textlink="">
      <xdr:nvSpPr>
        <xdr:cNvPr id="144" name="n_2mainValue【図書館】&#10;一人当たり面積"/>
        <xdr:cNvSpPr txBox="1"/>
      </xdr:nvSpPr>
      <xdr:spPr>
        <a:xfrm>
          <a:off x="8515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56405</xdr:rowOff>
    </xdr:from>
    <xdr:ext cx="469744" cy="259045"/>
    <xdr:sp macro="" textlink="">
      <xdr:nvSpPr>
        <xdr:cNvPr id="145" name="n_3mainValue【図書館】&#10;一人当たり面積"/>
        <xdr:cNvSpPr txBox="1"/>
      </xdr:nvSpPr>
      <xdr:spPr>
        <a:xfrm>
          <a:off x="7626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56405</xdr:rowOff>
    </xdr:from>
    <xdr:ext cx="469744" cy="259045"/>
    <xdr:sp macro="" textlink="">
      <xdr:nvSpPr>
        <xdr:cNvPr id="146" name="n_4mainValue【図書館】&#10;一人当たり面積"/>
        <xdr:cNvSpPr txBox="1"/>
      </xdr:nvSpPr>
      <xdr:spPr>
        <a:xfrm>
          <a:off x="6737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xdr:rowOff>
    </xdr:from>
    <xdr:to>
      <xdr:col>24</xdr:col>
      <xdr:colOff>114300</xdr:colOff>
      <xdr:row>61</xdr:row>
      <xdr:rowOff>111760</xdr:rowOff>
    </xdr:to>
    <xdr:sp macro="" textlink="">
      <xdr:nvSpPr>
        <xdr:cNvPr id="187" name="楕円 186"/>
        <xdr:cNvSpPr/>
      </xdr:nvSpPr>
      <xdr:spPr>
        <a:xfrm>
          <a:off x="4584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160037</xdr:rowOff>
    </xdr:from>
    <xdr:ext cx="405111" cy="259045"/>
    <xdr:sp macro="" textlink="">
      <xdr:nvSpPr>
        <xdr:cNvPr id="188" name="【体育館・プール】&#10;有形固定資産減価償却率該当値テキスト"/>
        <xdr:cNvSpPr txBox="1"/>
      </xdr:nvSpPr>
      <xdr:spPr>
        <a:xfrm>
          <a:off x="4673600"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139700</xdr:rowOff>
    </xdr:from>
    <xdr:to>
      <xdr:col>20</xdr:col>
      <xdr:colOff>38100</xdr:colOff>
      <xdr:row>61</xdr:row>
      <xdr:rowOff>69850</xdr:rowOff>
    </xdr:to>
    <xdr:sp macro="" textlink="">
      <xdr:nvSpPr>
        <xdr:cNvPr id="189" name="楕円 188"/>
        <xdr:cNvSpPr/>
      </xdr:nvSpPr>
      <xdr:spPr>
        <a:xfrm>
          <a:off x="3746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19050</xdr:rowOff>
    </xdr:from>
    <xdr:to>
      <xdr:col>24</xdr:col>
      <xdr:colOff>63500</xdr:colOff>
      <xdr:row>61</xdr:row>
      <xdr:rowOff>60960</xdr:rowOff>
    </xdr:to>
    <xdr:cxnSp macro="">
      <xdr:nvCxnSpPr>
        <xdr:cNvPr id="190" name="直線コネクタ 189"/>
        <xdr:cNvCxnSpPr/>
      </xdr:nvCxnSpPr>
      <xdr:spPr>
        <a:xfrm>
          <a:off x="3797300" y="104775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84455</xdr:rowOff>
    </xdr:from>
    <xdr:to>
      <xdr:col>15</xdr:col>
      <xdr:colOff>101600</xdr:colOff>
      <xdr:row>61</xdr:row>
      <xdr:rowOff>14605</xdr:rowOff>
    </xdr:to>
    <xdr:sp macro="" textlink="">
      <xdr:nvSpPr>
        <xdr:cNvPr id="191" name="楕円 190"/>
        <xdr:cNvSpPr/>
      </xdr:nvSpPr>
      <xdr:spPr>
        <a:xfrm>
          <a:off x="2857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135255</xdr:rowOff>
    </xdr:from>
    <xdr:to>
      <xdr:col>19</xdr:col>
      <xdr:colOff>177800</xdr:colOff>
      <xdr:row>61</xdr:row>
      <xdr:rowOff>19050</xdr:rowOff>
    </xdr:to>
    <xdr:cxnSp macro="">
      <xdr:nvCxnSpPr>
        <xdr:cNvPr id="192" name="直線コネクタ 191"/>
        <xdr:cNvCxnSpPr/>
      </xdr:nvCxnSpPr>
      <xdr:spPr>
        <a:xfrm>
          <a:off x="2908300" y="104222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23495</xdr:rowOff>
    </xdr:from>
    <xdr:to>
      <xdr:col>10</xdr:col>
      <xdr:colOff>165100</xdr:colOff>
      <xdr:row>60</xdr:row>
      <xdr:rowOff>125095</xdr:rowOff>
    </xdr:to>
    <xdr:sp macro="" textlink="">
      <xdr:nvSpPr>
        <xdr:cNvPr id="193" name="楕円 192"/>
        <xdr:cNvSpPr/>
      </xdr:nvSpPr>
      <xdr:spPr>
        <a:xfrm>
          <a:off x="1968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74295</xdr:rowOff>
    </xdr:from>
    <xdr:to>
      <xdr:col>15</xdr:col>
      <xdr:colOff>50800</xdr:colOff>
      <xdr:row>60</xdr:row>
      <xdr:rowOff>135255</xdr:rowOff>
    </xdr:to>
    <xdr:cxnSp macro="">
      <xdr:nvCxnSpPr>
        <xdr:cNvPr id="194" name="直線コネクタ 193"/>
        <xdr:cNvCxnSpPr/>
      </xdr:nvCxnSpPr>
      <xdr:spPr>
        <a:xfrm>
          <a:off x="2019300" y="1036129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8255</xdr:rowOff>
    </xdr:from>
    <xdr:to>
      <xdr:col>6</xdr:col>
      <xdr:colOff>38100</xdr:colOff>
      <xdr:row>60</xdr:row>
      <xdr:rowOff>109855</xdr:rowOff>
    </xdr:to>
    <xdr:sp macro="" textlink="">
      <xdr:nvSpPr>
        <xdr:cNvPr id="195" name="楕円 194"/>
        <xdr:cNvSpPr/>
      </xdr:nvSpPr>
      <xdr:spPr>
        <a:xfrm>
          <a:off x="1079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59055</xdr:rowOff>
    </xdr:from>
    <xdr:to>
      <xdr:col>10</xdr:col>
      <xdr:colOff>114300</xdr:colOff>
      <xdr:row>60</xdr:row>
      <xdr:rowOff>74295</xdr:rowOff>
    </xdr:to>
    <xdr:cxnSp macro="">
      <xdr:nvCxnSpPr>
        <xdr:cNvPr id="196" name="直線コネクタ 195"/>
        <xdr:cNvCxnSpPr/>
      </xdr:nvCxnSpPr>
      <xdr:spPr>
        <a:xfrm>
          <a:off x="1130300" y="103460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60977</xdr:rowOff>
    </xdr:from>
    <xdr:ext cx="405111" cy="259045"/>
    <xdr:sp macro="" textlink="">
      <xdr:nvSpPr>
        <xdr:cNvPr id="201" name="n_1mainValue【体育館・プール】&#10;有形固定資産減価償却率"/>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5732</xdr:rowOff>
    </xdr:from>
    <xdr:ext cx="405111" cy="259045"/>
    <xdr:sp macro="" textlink="">
      <xdr:nvSpPr>
        <xdr:cNvPr id="202" name="n_2mainValue【体育館・プール】&#10;有形固定資産減価償却率"/>
        <xdr:cNvSpPr txBox="1"/>
      </xdr:nvSpPr>
      <xdr:spPr>
        <a:xfrm>
          <a:off x="2705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116222</xdr:rowOff>
    </xdr:from>
    <xdr:ext cx="405111" cy="259045"/>
    <xdr:sp macro="" textlink="">
      <xdr:nvSpPr>
        <xdr:cNvPr id="203" name="n_3mainValue【体育館・プール】&#10;有形固定資産減価償却率"/>
        <xdr:cNvSpPr txBox="1"/>
      </xdr:nvSpPr>
      <xdr:spPr>
        <a:xfrm>
          <a:off x="1816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204" name="n_4mainValue【体育館・プール】&#10;有形固定資産減価償却率"/>
        <xdr:cNvSpPr txBox="1"/>
      </xdr:nvSpPr>
      <xdr:spPr>
        <a:xfrm>
          <a:off x="927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117221</xdr:rowOff>
    </xdr:from>
    <xdr:to>
      <xdr:col>55</xdr:col>
      <xdr:colOff>50800</xdr:colOff>
      <xdr:row>64</xdr:row>
      <xdr:rowOff>47371</xdr:rowOff>
    </xdr:to>
    <xdr:sp macro="" textlink="">
      <xdr:nvSpPr>
        <xdr:cNvPr id="244" name="楕円 243"/>
        <xdr:cNvSpPr/>
      </xdr:nvSpPr>
      <xdr:spPr>
        <a:xfrm>
          <a:off x="10426700" y="1091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32148</xdr:rowOff>
    </xdr:from>
    <xdr:ext cx="469744" cy="259045"/>
    <xdr:sp macro="" textlink="">
      <xdr:nvSpPr>
        <xdr:cNvPr id="245" name="【体育館・プール】&#10;一人当たり面積該当値テキスト"/>
        <xdr:cNvSpPr txBox="1"/>
      </xdr:nvSpPr>
      <xdr:spPr>
        <a:xfrm>
          <a:off x="10515600" y="1083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110744</xdr:rowOff>
    </xdr:from>
    <xdr:to>
      <xdr:col>50</xdr:col>
      <xdr:colOff>165100</xdr:colOff>
      <xdr:row>64</xdr:row>
      <xdr:rowOff>40894</xdr:rowOff>
    </xdr:to>
    <xdr:sp macro="" textlink="">
      <xdr:nvSpPr>
        <xdr:cNvPr id="246" name="楕円 245"/>
        <xdr:cNvSpPr/>
      </xdr:nvSpPr>
      <xdr:spPr>
        <a:xfrm>
          <a:off x="9588500" y="1091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161544</xdr:rowOff>
    </xdr:from>
    <xdr:to>
      <xdr:col>55</xdr:col>
      <xdr:colOff>0</xdr:colOff>
      <xdr:row>63</xdr:row>
      <xdr:rowOff>168021</xdr:rowOff>
    </xdr:to>
    <xdr:cxnSp macro="">
      <xdr:nvCxnSpPr>
        <xdr:cNvPr id="247" name="直線コネクタ 246"/>
        <xdr:cNvCxnSpPr/>
      </xdr:nvCxnSpPr>
      <xdr:spPr>
        <a:xfrm>
          <a:off x="9639300" y="10962894"/>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111506</xdr:rowOff>
    </xdr:from>
    <xdr:to>
      <xdr:col>46</xdr:col>
      <xdr:colOff>38100</xdr:colOff>
      <xdr:row>64</xdr:row>
      <xdr:rowOff>41656</xdr:rowOff>
    </xdr:to>
    <xdr:sp macro="" textlink="">
      <xdr:nvSpPr>
        <xdr:cNvPr id="248" name="楕円 247"/>
        <xdr:cNvSpPr/>
      </xdr:nvSpPr>
      <xdr:spPr>
        <a:xfrm>
          <a:off x="86995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161544</xdr:rowOff>
    </xdr:from>
    <xdr:to>
      <xdr:col>50</xdr:col>
      <xdr:colOff>114300</xdr:colOff>
      <xdr:row>63</xdr:row>
      <xdr:rowOff>162306</xdr:rowOff>
    </xdr:to>
    <xdr:cxnSp macro="">
      <xdr:nvCxnSpPr>
        <xdr:cNvPr id="249" name="直線コネクタ 248"/>
        <xdr:cNvCxnSpPr/>
      </xdr:nvCxnSpPr>
      <xdr:spPr>
        <a:xfrm flipV="1">
          <a:off x="8750300" y="1096289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111887</xdr:rowOff>
    </xdr:from>
    <xdr:to>
      <xdr:col>41</xdr:col>
      <xdr:colOff>101600</xdr:colOff>
      <xdr:row>64</xdr:row>
      <xdr:rowOff>42037</xdr:rowOff>
    </xdr:to>
    <xdr:sp macro="" textlink="">
      <xdr:nvSpPr>
        <xdr:cNvPr id="250" name="楕円 249"/>
        <xdr:cNvSpPr/>
      </xdr:nvSpPr>
      <xdr:spPr>
        <a:xfrm>
          <a:off x="7810500" y="109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162306</xdr:rowOff>
    </xdr:from>
    <xdr:to>
      <xdr:col>45</xdr:col>
      <xdr:colOff>177800</xdr:colOff>
      <xdr:row>63</xdr:row>
      <xdr:rowOff>162687</xdr:rowOff>
    </xdr:to>
    <xdr:cxnSp macro="">
      <xdr:nvCxnSpPr>
        <xdr:cNvPr id="251" name="直線コネクタ 250"/>
        <xdr:cNvCxnSpPr/>
      </xdr:nvCxnSpPr>
      <xdr:spPr>
        <a:xfrm flipV="1">
          <a:off x="7861300" y="1096365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112649</xdr:rowOff>
    </xdr:from>
    <xdr:to>
      <xdr:col>36</xdr:col>
      <xdr:colOff>165100</xdr:colOff>
      <xdr:row>64</xdr:row>
      <xdr:rowOff>42799</xdr:rowOff>
    </xdr:to>
    <xdr:sp macro="" textlink="">
      <xdr:nvSpPr>
        <xdr:cNvPr id="252" name="楕円 251"/>
        <xdr:cNvSpPr/>
      </xdr:nvSpPr>
      <xdr:spPr>
        <a:xfrm>
          <a:off x="6921500" y="1091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162687</xdr:rowOff>
    </xdr:from>
    <xdr:to>
      <xdr:col>41</xdr:col>
      <xdr:colOff>50800</xdr:colOff>
      <xdr:row>63</xdr:row>
      <xdr:rowOff>163449</xdr:rowOff>
    </xdr:to>
    <xdr:cxnSp macro="">
      <xdr:nvCxnSpPr>
        <xdr:cNvPr id="253" name="直線コネクタ 252"/>
        <xdr:cNvCxnSpPr/>
      </xdr:nvCxnSpPr>
      <xdr:spPr>
        <a:xfrm flipV="1">
          <a:off x="6972300" y="1096403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32021</xdr:rowOff>
    </xdr:from>
    <xdr:ext cx="469744" cy="259045"/>
    <xdr:sp macro="" textlink="">
      <xdr:nvSpPr>
        <xdr:cNvPr id="258" name="n_1mainValue【体育館・プール】&#10;一人当たり面積"/>
        <xdr:cNvSpPr txBox="1"/>
      </xdr:nvSpPr>
      <xdr:spPr>
        <a:xfrm>
          <a:off x="9391727"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32783</xdr:rowOff>
    </xdr:from>
    <xdr:ext cx="469744" cy="259045"/>
    <xdr:sp macro="" textlink="">
      <xdr:nvSpPr>
        <xdr:cNvPr id="259" name="n_2mainValue【体育館・プール】&#10;一人当たり面積"/>
        <xdr:cNvSpPr txBox="1"/>
      </xdr:nvSpPr>
      <xdr:spPr>
        <a:xfrm>
          <a:off x="8515427" y="1100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33164</xdr:rowOff>
    </xdr:from>
    <xdr:ext cx="469744" cy="259045"/>
    <xdr:sp macro="" textlink="">
      <xdr:nvSpPr>
        <xdr:cNvPr id="260" name="n_3mainValue【体育館・プール】&#10;一人当たり面積"/>
        <xdr:cNvSpPr txBox="1"/>
      </xdr:nvSpPr>
      <xdr:spPr>
        <a:xfrm>
          <a:off x="7626427" y="1100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33926</xdr:rowOff>
    </xdr:from>
    <xdr:ext cx="469744" cy="259045"/>
    <xdr:sp macro="" textlink="">
      <xdr:nvSpPr>
        <xdr:cNvPr id="261" name="n_4mainValue【体育館・プール】&#10;一人当たり面積"/>
        <xdr:cNvSpPr txBox="1"/>
      </xdr:nvSpPr>
      <xdr:spPr>
        <a:xfrm>
          <a:off x="6737427" y="1100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92075</xdr:rowOff>
    </xdr:from>
    <xdr:to>
      <xdr:col>24</xdr:col>
      <xdr:colOff>114300</xdr:colOff>
      <xdr:row>84</xdr:row>
      <xdr:rowOff>22225</xdr:rowOff>
    </xdr:to>
    <xdr:sp macro="" textlink="">
      <xdr:nvSpPr>
        <xdr:cNvPr id="302" name="楕円 301"/>
        <xdr:cNvSpPr/>
      </xdr:nvSpPr>
      <xdr:spPr>
        <a:xfrm>
          <a:off x="45847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70502</xdr:rowOff>
    </xdr:from>
    <xdr:ext cx="405111" cy="259045"/>
    <xdr:sp macro="" textlink="">
      <xdr:nvSpPr>
        <xdr:cNvPr id="303" name="【福祉施設】&#10;有形固定資産減価償却率該当値テキスト"/>
        <xdr:cNvSpPr txBox="1"/>
      </xdr:nvSpPr>
      <xdr:spPr>
        <a:xfrm>
          <a:off x="4673600"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40639</xdr:rowOff>
    </xdr:from>
    <xdr:to>
      <xdr:col>20</xdr:col>
      <xdr:colOff>38100</xdr:colOff>
      <xdr:row>83</xdr:row>
      <xdr:rowOff>142239</xdr:rowOff>
    </xdr:to>
    <xdr:sp macro="" textlink="">
      <xdr:nvSpPr>
        <xdr:cNvPr id="304" name="楕円 303"/>
        <xdr:cNvSpPr/>
      </xdr:nvSpPr>
      <xdr:spPr>
        <a:xfrm>
          <a:off x="3746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91439</xdr:rowOff>
    </xdr:from>
    <xdr:to>
      <xdr:col>24</xdr:col>
      <xdr:colOff>63500</xdr:colOff>
      <xdr:row>83</xdr:row>
      <xdr:rowOff>142875</xdr:rowOff>
    </xdr:to>
    <xdr:cxnSp macro="">
      <xdr:nvCxnSpPr>
        <xdr:cNvPr id="305" name="直線コネクタ 304"/>
        <xdr:cNvCxnSpPr/>
      </xdr:nvCxnSpPr>
      <xdr:spPr>
        <a:xfrm>
          <a:off x="3797300" y="1432178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40639</xdr:rowOff>
    </xdr:from>
    <xdr:to>
      <xdr:col>15</xdr:col>
      <xdr:colOff>101600</xdr:colOff>
      <xdr:row>83</xdr:row>
      <xdr:rowOff>142239</xdr:rowOff>
    </xdr:to>
    <xdr:sp macro="" textlink="">
      <xdr:nvSpPr>
        <xdr:cNvPr id="306" name="楕円 305"/>
        <xdr:cNvSpPr/>
      </xdr:nvSpPr>
      <xdr:spPr>
        <a:xfrm>
          <a:off x="2857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91439</xdr:rowOff>
    </xdr:from>
    <xdr:to>
      <xdr:col>19</xdr:col>
      <xdr:colOff>177800</xdr:colOff>
      <xdr:row>83</xdr:row>
      <xdr:rowOff>91439</xdr:rowOff>
    </xdr:to>
    <xdr:cxnSp macro="">
      <xdr:nvCxnSpPr>
        <xdr:cNvPr id="307" name="直線コネクタ 306"/>
        <xdr:cNvCxnSpPr/>
      </xdr:nvCxnSpPr>
      <xdr:spPr>
        <a:xfrm>
          <a:off x="2908300" y="14321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xdr:rowOff>
    </xdr:from>
    <xdr:to>
      <xdr:col>10</xdr:col>
      <xdr:colOff>165100</xdr:colOff>
      <xdr:row>83</xdr:row>
      <xdr:rowOff>117475</xdr:rowOff>
    </xdr:to>
    <xdr:sp macro="" textlink="">
      <xdr:nvSpPr>
        <xdr:cNvPr id="308" name="楕円 307"/>
        <xdr:cNvSpPr/>
      </xdr:nvSpPr>
      <xdr:spPr>
        <a:xfrm>
          <a:off x="1968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66675</xdr:rowOff>
    </xdr:from>
    <xdr:to>
      <xdr:col>15</xdr:col>
      <xdr:colOff>50800</xdr:colOff>
      <xdr:row>83</xdr:row>
      <xdr:rowOff>91439</xdr:rowOff>
    </xdr:to>
    <xdr:cxnSp macro="">
      <xdr:nvCxnSpPr>
        <xdr:cNvPr id="309" name="直線コネクタ 308"/>
        <xdr:cNvCxnSpPr/>
      </xdr:nvCxnSpPr>
      <xdr:spPr>
        <a:xfrm>
          <a:off x="2019300" y="1429702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162561</xdr:rowOff>
    </xdr:from>
    <xdr:to>
      <xdr:col>6</xdr:col>
      <xdr:colOff>38100</xdr:colOff>
      <xdr:row>83</xdr:row>
      <xdr:rowOff>92711</xdr:rowOff>
    </xdr:to>
    <xdr:sp macro="" textlink="">
      <xdr:nvSpPr>
        <xdr:cNvPr id="310" name="楕円 309"/>
        <xdr:cNvSpPr/>
      </xdr:nvSpPr>
      <xdr:spPr>
        <a:xfrm>
          <a:off x="1079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41911</xdr:rowOff>
    </xdr:from>
    <xdr:to>
      <xdr:col>10</xdr:col>
      <xdr:colOff>114300</xdr:colOff>
      <xdr:row>83</xdr:row>
      <xdr:rowOff>66675</xdr:rowOff>
    </xdr:to>
    <xdr:cxnSp macro="">
      <xdr:nvCxnSpPr>
        <xdr:cNvPr id="311" name="直線コネクタ 310"/>
        <xdr:cNvCxnSpPr/>
      </xdr:nvCxnSpPr>
      <xdr:spPr>
        <a:xfrm>
          <a:off x="1130300" y="142722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133366</xdr:rowOff>
    </xdr:from>
    <xdr:ext cx="405111" cy="259045"/>
    <xdr:sp macro="" textlink="">
      <xdr:nvSpPr>
        <xdr:cNvPr id="316" name="n_1mainValue【福祉施設】&#10;有形固定資産減価償却率"/>
        <xdr:cNvSpPr txBox="1"/>
      </xdr:nvSpPr>
      <xdr:spPr>
        <a:xfrm>
          <a:off x="35820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133366</xdr:rowOff>
    </xdr:from>
    <xdr:ext cx="405111" cy="259045"/>
    <xdr:sp macro="" textlink="">
      <xdr:nvSpPr>
        <xdr:cNvPr id="317" name="n_2mainValue【福祉施設】&#10;有形固定資産減価償却率"/>
        <xdr:cNvSpPr txBox="1"/>
      </xdr:nvSpPr>
      <xdr:spPr>
        <a:xfrm>
          <a:off x="2705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108602</xdr:rowOff>
    </xdr:from>
    <xdr:ext cx="405111" cy="259045"/>
    <xdr:sp macro="" textlink="">
      <xdr:nvSpPr>
        <xdr:cNvPr id="318" name="n_3mainValue【福祉施設】&#10;有形固定資産減価償却率"/>
        <xdr:cNvSpPr txBox="1"/>
      </xdr:nvSpPr>
      <xdr:spPr>
        <a:xfrm>
          <a:off x="1816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83838</xdr:rowOff>
    </xdr:from>
    <xdr:ext cx="405111" cy="259045"/>
    <xdr:sp macro="" textlink="">
      <xdr:nvSpPr>
        <xdr:cNvPr id="319" name="n_4mainValue【福祉施設】&#10;有形固定資産減価償却率"/>
        <xdr:cNvSpPr txBox="1"/>
      </xdr:nvSpPr>
      <xdr:spPr>
        <a:xfrm>
          <a:off x="927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126746</xdr:rowOff>
    </xdr:from>
    <xdr:to>
      <xdr:col>55</xdr:col>
      <xdr:colOff>50800</xdr:colOff>
      <xdr:row>86</xdr:row>
      <xdr:rowOff>56896</xdr:rowOff>
    </xdr:to>
    <xdr:sp macro="" textlink="">
      <xdr:nvSpPr>
        <xdr:cNvPr id="357" name="楕円 356"/>
        <xdr:cNvSpPr/>
      </xdr:nvSpPr>
      <xdr:spPr>
        <a:xfrm>
          <a:off x="10426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41673</xdr:rowOff>
    </xdr:from>
    <xdr:ext cx="469744" cy="259045"/>
    <xdr:sp macro="" textlink="">
      <xdr:nvSpPr>
        <xdr:cNvPr id="358" name="【福祉施設】&#10;一人当たり面積該当値テキスト"/>
        <xdr:cNvSpPr txBox="1"/>
      </xdr:nvSpPr>
      <xdr:spPr>
        <a:xfrm>
          <a:off x="10515600" y="146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126746</xdr:rowOff>
    </xdr:from>
    <xdr:to>
      <xdr:col>50</xdr:col>
      <xdr:colOff>165100</xdr:colOff>
      <xdr:row>86</xdr:row>
      <xdr:rowOff>56896</xdr:rowOff>
    </xdr:to>
    <xdr:sp macro="" textlink="">
      <xdr:nvSpPr>
        <xdr:cNvPr id="359" name="楕円 358"/>
        <xdr:cNvSpPr/>
      </xdr:nvSpPr>
      <xdr:spPr>
        <a:xfrm>
          <a:off x="9588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6096</xdr:rowOff>
    </xdr:from>
    <xdr:to>
      <xdr:col>55</xdr:col>
      <xdr:colOff>0</xdr:colOff>
      <xdr:row>86</xdr:row>
      <xdr:rowOff>6096</xdr:rowOff>
    </xdr:to>
    <xdr:cxnSp macro="">
      <xdr:nvCxnSpPr>
        <xdr:cNvPr id="360" name="直線コネクタ 359"/>
        <xdr:cNvCxnSpPr/>
      </xdr:nvCxnSpPr>
      <xdr:spPr>
        <a:xfrm>
          <a:off x="9639300" y="1475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126746</xdr:rowOff>
    </xdr:from>
    <xdr:to>
      <xdr:col>46</xdr:col>
      <xdr:colOff>38100</xdr:colOff>
      <xdr:row>86</xdr:row>
      <xdr:rowOff>56896</xdr:rowOff>
    </xdr:to>
    <xdr:sp macro="" textlink="">
      <xdr:nvSpPr>
        <xdr:cNvPr id="361" name="楕円 360"/>
        <xdr:cNvSpPr/>
      </xdr:nvSpPr>
      <xdr:spPr>
        <a:xfrm>
          <a:off x="8699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6096</xdr:rowOff>
    </xdr:from>
    <xdr:to>
      <xdr:col>50</xdr:col>
      <xdr:colOff>114300</xdr:colOff>
      <xdr:row>86</xdr:row>
      <xdr:rowOff>6096</xdr:rowOff>
    </xdr:to>
    <xdr:cxnSp macro="">
      <xdr:nvCxnSpPr>
        <xdr:cNvPr id="362" name="直線コネクタ 361"/>
        <xdr:cNvCxnSpPr/>
      </xdr:nvCxnSpPr>
      <xdr:spPr>
        <a:xfrm>
          <a:off x="8750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126746</xdr:rowOff>
    </xdr:from>
    <xdr:to>
      <xdr:col>41</xdr:col>
      <xdr:colOff>101600</xdr:colOff>
      <xdr:row>86</xdr:row>
      <xdr:rowOff>56896</xdr:rowOff>
    </xdr:to>
    <xdr:sp macro="" textlink="">
      <xdr:nvSpPr>
        <xdr:cNvPr id="363" name="楕円 362"/>
        <xdr:cNvSpPr/>
      </xdr:nvSpPr>
      <xdr:spPr>
        <a:xfrm>
          <a:off x="7810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6096</xdr:rowOff>
    </xdr:from>
    <xdr:to>
      <xdr:col>45</xdr:col>
      <xdr:colOff>177800</xdr:colOff>
      <xdr:row>86</xdr:row>
      <xdr:rowOff>6096</xdr:rowOff>
    </xdr:to>
    <xdr:cxnSp macro="">
      <xdr:nvCxnSpPr>
        <xdr:cNvPr id="364" name="直線コネクタ 363"/>
        <xdr:cNvCxnSpPr/>
      </xdr:nvCxnSpPr>
      <xdr:spPr>
        <a:xfrm>
          <a:off x="7861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126746</xdr:rowOff>
    </xdr:from>
    <xdr:to>
      <xdr:col>36</xdr:col>
      <xdr:colOff>165100</xdr:colOff>
      <xdr:row>86</xdr:row>
      <xdr:rowOff>56896</xdr:rowOff>
    </xdr:to>
    <xdr:sp macro="" textlink="">
      <xdr:nvSpPr>
        <xdr:cNvPr id="365" name="楕円 364"/>
        <xdr:cNvSpPr/>
      </xdr:nvSpPr>
      <xdr:spPr>
        <a:xfrm>
          <a:off x="6921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6096</xdr:rowOff>
    </xdr:from>
    <xdr:to>
      <xdr:col>41</xdr:col>
      <xdr:colOff>50800</xdr:colOff>
      <xdr:row>86</xdr:row>
      <xdr:rowOff>6096</xdr:rowOff>
    </xdr:to>
    <xdr:cxnSp macro="">
      <xdr:nvCxnSpPr>
        <xdr:cNvPr id="366" name="直線コネクタ 365"/>
        <xdr:cNvCxnSpPr/>
      </xdr:nvCxnSpPr>
      <xdr:spPr>
        <a:xfrm>
          <a:off x="6972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48023</xdr:rowOff>
    </xdr:from>
    <xdr:ext cx="469744" cy="259045"/>
    <xdr:sp macro="" textlink="">
      <xdr:nvSpPr>
        <xdr:cNvPr id="371" name="n_1mainValue【福祉施設】&#10;一人当たり面積"/>
        <xdr:cNvSpPr txBox="1"/>
      </xdr:nvSpPr>
      <xdr:spPr>
        <a:xfrm>
          <a:off x="9391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48023</xdr:rowOff>
    </xdr:from>
    <xdr:ext cx="469744" cy="259045"/>
    <xdr:sp macro="" textlink="">
      <xdr:nvSpPr>
        <xdr:cNvPr id="372" name="n_2mainValue【福祉施設】&#10;一人当たり面積"/>
        <xdr:cNvSpPr txBox="1"/>
      </xdr:nvSpPr>
      <xdr:spPr>
        <a:xfrm>
          <a:off x="8515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48023</xdr:rowOff>
    </xdr:from>
    <xdr:ext cx="469744" cy="259045"/>
    <xdr:sp macro="" textlink="">
      <xdr:nvSpPr>
        <xdr:cNvPr id="373" name="n_3mainValue【福祉施設】&#10;一人当たり面積"/>
        <xdr:cNvSpPr txBox="1"/>
      </xdr:nvSpPr>
      <xdr:spPr>
        <a:xfrm>
          <a:off x="7626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48023</xdr:rowOff>
    </xdr:from>
    <xdr:ext cx="469744" cy="259045"/>
    <xdr:sp macro="" textlink="">
      <xdr:nvSpPr>
        <xdr:cNvPr id="374" name="n_4mainValue【福祉施設】&#10;一人当たり面積"/>
        <xdr:cNvSpPr txBox="1"/>
      </xdr:nvSpPr>
      <xdr:spPr>
        <a:xfrm>
          <a:off x="6737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5" name="直線コネクタ 414"/>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18"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19" name="直線コネクタ 418"/>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20" name="【一般廃棄物処理施設】&#10;有形固定資産減価償却率平均値テキスト"/>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1" name="フローチャート: 判断 4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3" name="フローチャート: 判断 4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4" name="フローチャート: 判断 4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5" name="フローチャート: 判断 4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59690</xdr:rowOff>
    </xdr:from>
    <xdr:to>
      <xdr:col>85</xdr:col>
      <xdr:colOff>177800</xdr:colOff>
      <xdr:row>34</xdr:row>
      <xdr:rowOff>161290</xdr:rowOff>
    </xdr:to>
    <xdr:sp macro="" textlink="">
      <xdr:nvSpPr>
        <xdr:cNvPr id="431" name="楕円 430"/>
        <xdr:cNvSpPr/>
      </xdr:nvSpPr>
      <xdr:spPr>
        <a:xfrm>
          <a:off x="162687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82567</xdr:rowOff>
    </xdr:from>
    <xdr:ext cx="405111" cy="259045"/>
    <xdr:sp macro="" textlink="">
      <xdr:nvSpPr>
        <xdr:cNvPr id="432" name="【一般廃棄物処理施設】&#10;有形固定資産減価償却率該当値テキスト"/>
        <xdr:cNvSpPr txBox="1"/>
      </xdr:nvSpPr>
      <xdr:spPr>
        <a:xfrm>
          <a:off x="16357600"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141605</xdr:rowOff>
    </xdr:from>
    <xdr:to>
      <xdr:col>81</xdr:col>
      <xdr:colOff>101600</xdr:colOff>
      <xdr:row>34</xdr:row>
      <xdr:rowOff>71755</xdr:rowOff>
    </xdr:to>
    <xdr:sp macro="" textlink="">
      <xdr:nvSpPr>
        <xdr:cNvPr id="433" name="楕円 432"/>
        <xdr:cNvSpPr/>
      </xdr:nvSpPr>
      <xdr:spPr>
        <a:xfrm>
          <a:off x="15430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20955</xdr:rowOff>
    </xdr:from>
    <xdr:to>
      <xdr:col>85</xdr:col>
      <xdr:colOff>127000</xdr:colOff>
      <xdr:row>34</xdr:row>
      <xdr:rowOff>110490</xdr:rowOff>
    </xdr:to>
    <xdr:cxnSp macro="">
      <xdr:nvCxnSpPr>
        <xdr:cNvPr id="434" name="直線コネクタ 433"/>
        <xdr:cNvCxnSpPr/>
      </xdr:nvCxnSpPr>
      <xdr:spPr>
        <a:xfrm>
          <a:off x="15481300" y="5850255"/>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133985</xdr:rowOff>
    </xdr:from>
    <xdr:to>
      <xdr:col>76</xdr:col>
      <xdr:colOff>165100</xdr:colOff>
      <xdr:row>34</xdr:row>
      <xdr:rowOff>64135</xdr:rowOff>
    </xdr:to>
    <xdr:sp macro="" textlink="">
      <xdr:nvSpPr>
        <xdr:cNvPr id="435" name="楕円 434"/>
        <xdr:cNvSpPr/>
      </xdr:nvSpPr>
      <xdr:spPr>
        <a:xfrm>
          <a:off x="14541500" y="57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13335</xdr:rowOff>
    </xdr:from>
    <xdr:to>
      <xdr:col>81</xdr:col>
      <xdr:colOff>50800</xdr:colOff>
      <xdr:row>34</xdr:row>
      <xdr:rowOff>20955</xdr:rowOff>
    </xdr:to>
    <xdr:cxnSp macro="">
      <xdr:nvCxnSpPr>
        <xdr:cNvPr id="436" name="直線コネクタ 435"/>
        <xdr:cNvCxnSpPr/>
      </xdr:nvCxnSpPr>
      <xdr:spPr>
        <a:xfrm>
          <a:off x="14592300" y="58426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84455</xdr:rowOff>
    </xdr:from>
    <xdr:to>
      <xdr:col>72</xdr:col>
      <xdr:colOff>38100</xdr:colOff>
      <xdr:row>34</xdr:row>
      <xdr:rowOff>14605</xdr:rowOff>
    </xdr:to>
    <xdr:sp macro="" textlink="">
      <xdr:nvSpPr>
        <xdr:cNvPr id="437" name="楕円 436"/>
        <xdr:cNvSpPr/>
      </xdr:nvSpPr>
      <xdr:spPr>
        <a:xfrm>
          <a:off x="136525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135255</xdr:rowOff>
    </xdr:from>
    <xdr:to>
      <xdr:col>76</xdr:col>
      <xdr:colOff>114300</xdr:colOff>
      <xdr:row>34</xdr:row>
      <xdr:rowOff>13335</xdr:rowOff>
    </xdr:to>
    <xdr:cxnSp macro="">
      <xdr:nvCxnSpPr>
        <xdr:cNvPr id="438" name="直線コネクタ 437"/>
        <xdr:cNvCxnSpPr/>
      </xdr:nvCxnSpPr>
      <xdr:spPr>
        <a:xfrm>
          <a:off x="13703300" y="579310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36830</xdr:rowOff>
    </xdr:from>
    <xdr:to>
      <xdr:col>67</xdr:col>
      <xdr:colOff>101600</xdr:colOff>
      <xdr:row>33</xdr:row>
      <xdr:rowOff>138430</xdr:rowOff>
    </xdr:to>
    <xdr:sp macro="" textlink="">
      <xdr:nvSpPr>
        <xdr:cNvPr id="439" name="楕円 438"/>
        <xdr:cNvSpPr/>
      </xdr:nvSpPr>
      <xdr:spPr>
        <a:xfrm>
          <a:off x="12763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87630</xdr:rowOff>
    </xdr:from>
    <xdr:to>
      <xdr:col>71</xdr:col>
      <xdr:colOff>177800</xdr:colOff>
      <xdr:row>33</xdr:row>
      <xdr:rowOff>135255</xdr:rowOff>
    </xdr:to>
    <xdr:cxnSp macro="">
      <xdr:nvCxnSpPr>
        <xdr:cNvPr id="440" name="直線コネクタ 439"/>
        <xdr:cNvCxnSpPr/>
      </xdr:nvCxnSpPr>
      <xdr:spPr>
        <a:xfrm>
          <a:off x="12814300" y="57454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41" name="n_1aveValue【一般廃棄物処理施設】&#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2" name="n_2aveValue【一般廃棄物処理施設】&#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3" name="n_3aveValue【一般廃棄物処理施設】&#10;有形固定資産減価償却率"/>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4" name="n_4aveValue【一般廃棄物処理施設】&#10;有形固定資産減価償却率"/>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88282</xdr:rowOff>
    </xdr:from>
    <xdr:ext cx="405111" cy="259045"/>
    <xdr:sp macro="" textlink="">
      <xdr:nvSpPr>
        <xdr:cNvPr id="445" name="n_1mainValue【一般廃棄物処理施設】&#10;有形固定資産減価償却率"/>
        <xdr:cNvSpPr txBox="1"/>
      </xdr:nvSpPr>
      <xdr:spPr>
        <a:xfrm>
          <a:off x="15266044"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80662</xdr:rowOff>
    </xdr:from>
    <xdr:ext cx="405111" cy="259045"/>
    <xdr:sp macro="" textlink="">
      <xdr:nvSpPr>
        <xdr:cNvPr id="446" name="n_2mainValue【一般廃棄物処理施設】&#10;有形固定資産減価償却率"/>
        <xdr:cNvSpPr txBox="1"/>
      </xdr:nvSpPr>
      <xdr:spPr>
        <a:xfrm>
          <a:off x="14389744" y="556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31132</xdr:rowOff>
    </xdr:from>
    <xdr:ext cx="405111" cy="259045"/>
    <xdr:sp macro="" textlink="">
      <xdr:nvSpPr>
        <xdr:cNvPr id="447" name="n_3mainValue【一般廃棄物処理施設】&#10;有形固定資産減価償却率"/>
        <xdr:cNvSpPr txBox="1"/>
      </xdr:nvSpPr>
      <xdr:spPr>
        <a:xfrm>
          <a:off x="13500744" y="55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154957</xdr:rowOff>
    </xdr:from>
    <xdr:ext cx="405111" cy="259045"/>
    <xdr:sp macro="" textlink="">
      <xdr:nvSpPr>
        <xdr:cNvPr id="448" name="n_4mainValue【一般廃棄物処理施設】&#10;有形固定資産減価償却率"/>
        <xdr:cNvSpPr txBox="1"/>
      </xdr:nvSpPr>
      <xdr:spPr>
        <a:xfrm>
          <a:off x="126117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2" name="直線コネクタ 471"/>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3" name="【一般廃棄物処理施設】&#10;一人当たり有形固定資産（償却資産）額最小値テキスト"/>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4" name="直線コネクタ 473"/>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5" name="【一般廃棄物処理施設】&#10;一人当たり有形固定資産（償却資産）額最大値テキスト"/>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6" name="直線コネクタ 475"/>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477" name="【一般廃棄物処理施設】&#10;一人当たり有形固定資産（償却資産）額平均値テキスト"/>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78" name="フローチャート: 判断 477"/>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79" name="フローチャート: 判断 478"/>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0" name="フローチャート: 判断 479"/>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1" name="フローチャート: 判断 480"/>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2" name="フローチャート: 判断 481"/>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158716</xdr:rowOff>
    </xdr:from>
    <xdr:to>
      <xdr:col>116</xdr:col>
      <xdr:colOff>114300</xdr:colOff>
      <xdr:row>40</xdr:row>
      <xdr:rowOff>88866</xdr:rowOff>
    </xdr:to>
    <xdr:sp macro="" textlink="">
      <xdr:nvSpPr>
        <xdr:cNvPr id="488" name="楕円 487"/>
        <xdr:cNvSpPr/>
      </xdr:nvSpPr>
      <xdr:spPr>
        <a:xfrm>
          <a:off x="22110700" y="68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137143</xdr:rowOff>
    </xdr:from>
    <xdr:ext cx="534377" cy="259045"/>
    <xdr:sp macro="" textlink="">
      <xdr:nvSpPr>
        <xdr:cNvPr id="489" name="【一般廃棄物処理施設】&#10;一人当たり有形固定資産（償却資産）額該当値テキスト"/>
        <xdr:cNvSpPr txBox="1"/>
      </xdr:nvSpPr>
      <xdr:spPr>
        <a:xfrm>
          <a:off x="22199600" y="68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160461</xdr:rowOff>
    </xdr:from>
    <xdr:to>
      <xdr:col>112</xdr:col>
      <xdr:colOff>38100</xdr:colOff>
      <xdr:row>40</xdr:row>
      <xdr:rowOff>90611</xdr:rowOff>
    </xdr:to>
    <xdr:sp macro="" textlink="">
      <xdr:nvSpPr>
        <xdr:cNvPr id="490" name="楕円 489"/>
        <xdr:cNvSpPr/>
      </xdr:nvSpPr>
      <xdr:spPr>
        <a:xfrm>
          <a:off x="21272500" y="684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38066</xdr:rowOff>
    </xdr:from>
    <xdr:to>
      <xdr:col>116</xdr:col>
      <xdr:colOff>63500</xdr:colOff>
      <xdr:row>40</xdr:row>
      <xdr:rowOff>39811</xdr:rowOff>
    </xdr:to>
    <xdr:cxnSp macro="">
      <xdr:nvCxnSpPr>
        <xdr:cNvPr id="491" name="直線コネクタ 490"/>
        <xdr:cNvCxnSpPr/>
      </xdr:nvCxnSpPr>
      <xdr:spPr>
        <a:xfrm flipV="1">
          <a:off x="21323300" y="6896066"/>
          <a:ext cx="8382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162369</xdr:rowOff>
    </xdr:from>
    <xdr:to>
      <xdr:col>107</xdr:col>
      <xdr:colOff>101600</xdr:colOff>
      <xdr:row>40</xdr:row>
      <xdr:rowOff>92519</xdr:rowOff>
    </xdr:to>
    <xdr:sp macro="" textlink="">
      <xdr:nvSpPr>
        <xdr:cNvPr id="492" name="楕円 491"/>
        <xdr:cNvSpPr/>
      </xdr:nvSpPr>
      <xdr:spPr>
        <a:xfrm>
          <a:off x="20383500" y="68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39811</xdr:rowOff>
    </xdr:from>
    <xdr:to>
      <xdr:col>111</xdr:col>
      <xdr:colOff>177800</xdr:colOff>
      <xdr:row>40</xdr:row>
      <xdr:rowOff>41719</xdr:rowOff>
    </xdr:to>
    <xdr:cxnSp macro="">
      <xdr:nvCxnSpPr>
        <xdr:cNvPr id="493" name="直線コネクタ 492"/>
        <xdr:cNvCxnSpPr/>
      </xdr:nvCxnSpPr>
      <xdr:spPr>
        <a:xfrm flipV="1">
          <a:off x="20434300" y="6897811"/>
          <a:ext cx="889000" cy="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162583</xdr:rowOff>
    </xdr:from>
    <xdr:to>
      <xdr:col>102</xdr:col>
      <xdr:colOff>165100</xdr:colOff>
      <xdr:row>40</xdr:row>
      <xdr:rowOff>92733</xdr:rowOff>
    </xdr:to>
    <xdr:sp macro="" textlink="">
      <xdr:nvSpPr>
        <xdr:cNvPr id="494" name="楕円 493"/>
        <xdr:cNvSpPr/>
      </xdr:nvSpPr>
      <xdr:spPr>
        <a:xfrm>
          <a:off x="19494500" y="684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41719</xdr:rowOff>
    </xdr:from>
    <xdr:to>
      <xdr:col>107</xdr:col>
      <xdr:colOff>50800</xdr:colOff>
      <xdr:row>40</xdr:row>
      <xdr:rowOff>41933</xdr:rowOff>
    </xdr:to>
    <xdr:cxnSp macro="">
      <xdr:nvCxnSpPr>
        <xdr:cNvPr id="495" name="直線コネクタ 494"/>
        <xdr:cNvCxnSpPr/>
      </xdr:nvCxnSpPr>
      <xdr:spPr>
        <a:xfrm flipV="1">
          <a:off x="19545300" y="6899719"/>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165265</xdr:rowOff>
    </xdr:from>
    <xdr:to>
      <xdr:col>98</xdr:col>
      <xdr:colOff>38100</xdr:colOff>
      <xdr:row>40</xdr:row>
      <xdr:rowOff>95415</xdr:rowOff>
    </xdr:to>
    <xdr:sp macro="" textlink="">
      <xdr:nvSpPr>
        <xdr:cNvPr id="496" name="楕円 495"/>
        <xdr:cNvSpPr/>
      </xdr:nvSpPr>
      <xdr:spPr>
        <a:xfrm>
          <a:off x="18605500" y="685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41933</xdr:rowOff>
    </xdr:from>
    <xdr:to>
      <xdr:col>102</xdr:col>
      <xdr:colOff>114300</xdr:colOff>
      <xdr:row>40</xdr:row>
      <xdr:rowOff>44615</xdr:rowOff>
    </xdr:to>
    <xdr:cxnSp macro="">
      <xdr:nvCxnSpPr>
        <xdr:cNvPr id="497" name="直線コネクタ 496"/>
        <xdr:cNvCxnSpPr/>
      </xdr:nvCxnSpPr>
      <xdr:spPr>
        <a:xfrm flipV="1">
          <a:off x="18656300" y="6899933"/>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498" name="n_1aveValue【一般廃棄物処理施設】&#10;一人当たり有形固定資産（償却資産）額"/>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499" name="n_2aveValue【一般廃棄物処理施設】&#10;一人当たり有形固定資産（償却資産）額"/>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500" name="n_3aveValue【一般廃棄物処理施設】&#10;一人当たり有形固定資産（償却資産）額"/>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501" name="n_4aveValue【一般廃棄物処理施設】&#10;一人当たり有形固定資産（償却資産）額"/>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81738</xdr:rowOff>
    </xdr:from>
    <xdr:ext cx="534377" cy="259045"/>
    <xdr:sp macro="" textlink="">
      <xdr:nvSpPr>
        <xdr:cNvPr id="502" name="n_1mainValue【一般廃棄物処理施設】&#10;一人当たり有形固定資産（償却資産）額"/>
        <xdr:cNvSpPr txBox="1"/>
      </xdr:nvSpPr>
      <xdr:spPr>
        <a:xfrm>
          <a:off x="21043411" y="693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83646</xdr:rowOff>
    </xdr:from>
    <xdr:ext cx="534377" cy="259045"/>
    <xdr:sp macro="" textlink="">
      <xdr:nvSpPr>
        <xdr:cNvPr id="503" name="n_2mainValue【一般廃棄物処理施設】&#10;一人当たり有形固定資産（償却資産）額"/>
        <xdr:cNvSpPr txBox="1"/>
      </xdr:nvSpPr>
      <xdr:spPr>
        <a:xfrm>
          <a:off x="20167111" y="694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83860</xdr:rowOff>
    </xdr:from>
    <xdr:ext cx="534377" cy="259045"/>
    <xdr:sp macro="" textlink="">
      <xdr:nvSpPr>
        <xdr:cNvPr id="504" name="n_3mainValue【一般廃棄物処理施設】&#10;一人当たり有形固定資産（償却資産）額"/>
        <xdr:cNvSpPr txBox="1"/>
      </xdr:nvSpPr>
      <xdr:spPr>
        <a:xfrm>
          <a:off x="19278111" y="69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86542</xdr:rowOff>
    </xdr:from>
    <xdr:ext cx="534377" cy="259045"/>
    <xdr:sp macro="" textlink="">
      <xdr:nvSpPr>
        <xdr:cNvPr id="505" name="n_4mainValue【一般廃棄物処理施設】&#10;一人当たり有形固定資産（償却資産）額"/>
        <xdr:cNvSpPr txBox="1"/>
      </xdr:nvSpPr>
      <xdr:spPr>
        <a:xfrm>
          <a:off x="18389111" y="69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0" name="直線コネクタ 529"/>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3" name="【保健センター・保健所】&#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4" name="直線コネクタ 533"/>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5" name="【保健センター・保健所】&#10;有形固定資産減価償却率平均値テキスト"/>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6" name="フローチャート: 判断 535"/>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7" name="フローチャート: 判断 536"/>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38" name="フローチャート: 判断 537"/>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9" name="フローチャート: 判断 538"/>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0" name="フローチャート: 判断 539"/>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6" name="楕円 545"/>
        <xdr:cNvSpPr/>
      </xdr:nvSpPr>
      <xdr:spPr>
        <a:xfrm>
          <a:off x="162687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135272</xdr:rowOff>
    </xdr:from>
    <xdr:ext cx="405111" cy="259045"/>
    <xdr:sp macro="" textlink="">
      <xdr:nvSpPr>
        <xdr:cNvPr id="547" name="【保健センター・保健所】&#10;有形固定資産減価償却率該当値テキスト"/>
        <xdr:cNvSpPr txBox="1"/>
      </xdr:nvSpPr>
      <xdr:spPr>
        <a:xfrm>
          <a:off x="16357600"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145415</xdr:rowOff>
    </xdr:from>
    <xdr:to>
      <xdr:col>81</xdr:col>
      <xdr:colOff>101600</xdr:colOff>
      <xdr:row>60</xdr:row>
      <xdr:rowOff>75565</xdr:rowOff>
    </xdr:to>
    <xdr:sp macro="" textlink="">
      <xdr:nvSpPr>
        <xdr:cNvPr id="548" name="楕円 547"/>
        <xdr:cNvSpPr/>
      </xdr:nvSpPr>
      <xdr:spPr>
        <a:xfrm>
          <a:off x="15430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24765</xdr:rowOff>
    </xdr:from>
    <xdr:to>
      <xdr:col>85</xdr:col>
      <xdr:colOff>127000</xdr:colOff>
      <xdr:row>60</xdr:row>
      <xdr:rowOff>36195</xdr:rowOff>
    </xdr:to>
    <xdr:cxnSp macro="">
      <xdr:nvCxnSpPr>
        <xdr:cNvPr id="549" name="直線コネクタ 548"/>
        <xdr:cNvCxnSpPr/>
      </xdr:nvCxnSpPr>
      <xdr:spPr>
        <a:xfrm>
          <a:off x="15481300" y="103117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80645</xdr:rowOff>
    </xdr:from>
    <xdr:to>
      <xdr:col>76</xdr:col>
      <xdr:colOff>165100</xdr:colOff>
      <xdr:row>60</xdr:row>
      <xdr:rowOff>10795</xdr:rowOff>
    </xdr:to>
    <xdr:sp macro="" textlink="">
      <xdr:nvSpPr>
        <xdr:cNvPr id="550" name="楕円 549"/>
        <xdr:cNvSpPr/>
      </xdr:nvSpPr>
      <xdr:spPr>
        <a:xfrm>
          <a:off x="14541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131445</xdr:rowOff>
    </xdr:from>
    <xdr:to>
      <xdr:col>81</xdr:col>
      <xdr:colOff>50800</xdr:colOff>
      <xdr:row>60</xdr:row>
      <xdr:rowOff>24765</xdr:rowOff>
    </xdr:to>
    <xdr:cxnSp macro="">
      <xdr:nvCxnSpPr>
        <xdr:cNvPr id="551" name="直線コネクタ 550"/>
        <xdr:cNvCxnSpPr/>
      </xdr:nvCxnSpPr>
      <xdr:spPr>
        <a:xfrm>
          <a:off x="14592300" y="1024699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42545</xdr:rowOff>
    </xdr:from>
    <xdr:to>
      <xdr:col>72</xdr:col>
      <xdr:colOff>38100</xdr:colOff>
      <xdr:row>59</xdr:row>
      <xdr:rowOff>144145</xdr:rowOff>
    </xdr:to>
    <xdr:sp macro="" textlink="">
      <xdr:nvSpPr>
        <xdr:cNvPr id="552" name="楕円 551"/>
        <xdr:cNvSpPr/>
      </xdr:nvSpPr>
      <xdr:spPr>
        <a:xfrm>
          <a:off x="13652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93345</xdr:rowOff>
    </xdr:from>
    <xdr:to>
      <xdr:col>76</xdr:col>
      <xdr:colOff>114300</xdr:colOff>
      <xdr:row>59</xdr:row>
      <xdr:rowOff>131445</xdr:rowOff>
    </xdr:to>
    <xdr:cxnSp macro="">
      <xdr:nvCxnSpPr>
        <xdr:cNvPr id="553" name="直線コネクタ 552"/>
        <xdr:cNvCxnSpPr/>
      </xdr:nvCxnSpPr>
      <xdr:spPr>
        <a:xfrm>
          <a:off x="13703300" y="10208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2540</xdr:rowOff>
    </xdr:from>
    <xdr:to>
      <xdr:col>67</xdr:col>
      <xdr:colOff>101600</xdr:colOff>
      <xdr:row>59</xdr:row>
      <xdr:rowOff>104140</xdr:rowOff>
    </xdr:to>
    <xdr:sp macro="" textlink="">
      <xdr:nvSpPr>
        <xdr:cNvPr id="554" name="楕円 553"/>
        <xdr:cNvSpPr/>
      </xdr:nvSpPr>
      <xdr:spPr>
        <a:xfrm>
          <a:off x="12763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53340</xdr:rowOff>
    </xdr:from>
    <xdr:to>
      <xdr:col>71</xdr:col>
      <xdr:colOff>177800</xdr:colOff>
      <xdr:row>59</xdr:row>
      <xdr:rowOff>93345</xdr:rowOff>
    </xdr:to>
    <xdr:cxnSp macro="">
      <xdr:nvCxnSpPr>
        <xdr:cNvPr id="555" name="直線コネクタ 554"/>
        <xdr:cNvCxnSpPr/>
      </xdr:nvCxnSpPr>
      <xdr:spPr>
        <a:xfrm>
          <a:off x="12814300" y="101688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556" name="n_1aveValue【保健センター・保健所】&#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57" name="n_2aveValue【保健センター・保健所】&#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58" name="n_3aveValue【保健センター・保健所】&#10;有形固定資産減価償却率"/>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559" name="n_4aveValue【保健センター・保健所】&#10;有形固定資産減価償却率"/>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66692</xdr:rowOff>
    </xdr:from>
    <xdr:ext cx="405111" cy="259045"/>
    <xdr:sp macro="" textlink="">
      <xdr:nvSpPr>
        <xdr:cNvPr id="560" name="n_1mainValue【保健センター・保健所】&#10;有形固定資産減価償却率"/>
        <xdr:cNvSpPr txBox="1"/>
      </xdr:nvSpPr>
      <xdr:spPr>
        <a:xfrm>
          <a:off x="152660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1922</xdr:rowOff>
    </xdr:from>
    <xdr:ext cx="405111" cy="259045"/>
    <xdr:sp macro="" textlink="">
      <xdr:nvSpPr>
        <xdr:cNvPr id="561" name="n_2mainValue【保健センター・保健所】&#10;有形固定資産減価償却率"/>
        <xdr:cNvSpPr txBox="1"/>
      </xdr:nvSpPr>
      <xdr:spPr>
        <a:xfrm>
          <a:off x="14389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135272</xdr:rowOff>
    </xdr:from>
    <xdr:ext cx="405111" cy="259045"/>
    <xdr:sp macro="" textlink="">
      <xdr:nvSpPr>
        <xdr:cNvPr id="562" name="n_3mainValue【保健センター・保健所】&#10;有形固定資産減価償却率"/>
        <xdr:cNvSpPr txBox="1"/>
      </xdr:nvSpPr>
      <xdr:spPr>
        <a:xfrm>
          <a:off x="13500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95267</xdr:rowOff>
    </xdr:from>
    <xdr:ext cx="405111" cy="259045"/>
    <xdr:sp macro="" textlink="">
      <xdr:nvSpPr>
        <xdr:cNvPr id="563" name="n_4mainValue【保健センター・保健所】&#10;有形固定資産減価償却率"/>
        <xdr:cNvSpPr txBox="1"/>
      </xdr:nvSpPr>
      <xdr:spPr>
        <a:xfrm>
          <a:off x="126117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7" name="直線コネクタ 586"/>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8"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9" name="直線コネクタ 588"/>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0" name="【保健センター・保健所】&#10;一人当たり面積最大値テキスト"/>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1" name="直線コネクタ 590"/>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92"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3" name="フローチャート: 判断 592"/>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4" name="フローチャート: 判断 593"/>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5" name="フローチャート: 判断 594"/>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6" name="フローチャート: 判断 595"/>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97" name="フローチャート: 判断 596"/>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603" name="楕円 602"/>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604" name="【保健センター・保健所】&#10;一人当たり面積該当値テキスト"/>
        <xdr:cNvSpPr txBox="1"/>
      </xdr:nvSpPr>
      <xdr:spPr>
        <a:xfrm>
          <a:off x="22199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605" name="楕円 604"/>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118110</xdr:rowOff>
    </xdr:to>
    <xdr:cxnSp macro="">
      <xdr:nvCxnSpPr>
        <xdr:cNvPr id="606" name="直線コネクタ 605"/>
        <xdr:cNvCxnSpPr/>
      </xdr:nvCxnSpPr>
      <xdr:spPr>
        <a:xfrm>
          <a:off x="21323300" y="1091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607" name="楕円 606"/>
        <xdr:cNvSpPr/>
      </xdr:nvSpPr>
      <xdr:spPr>
        <a:xfrm>
          <a:off x="20383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118110</xdr:rowOff>
    </xdr:to>
    <xdr:cxnSp macro="">
      <xdr:nvCxnSpPr>
        <xdr:cNvPr id="608" name="直線コネクタ 607"/>
        <xdr:cNvCxnSpPr/>
      </xdr:nvCxnSpPr>
      <xdr:spPr>
        <a:xfrm>
          <a:off x="20434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609" name="楕円 608"/>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118110</xdr:rowOff>
    </xdr:to>
    <xdr:cxnSp macro="">
      <xdr:nvCxnSpPr>
        <xdr:cNvPr id="610" name="直線コネクタ 609"/>
        <xdr:cNvCxnSpPr/>
      </xdr:nvCxnSpPr>
      <xdr:spPr>
        <a:xfrm>
          <a:off x="19545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67310</xdr:rowOff>
    </xdr:from>
    <xdr:to>
      <xdr:col>98</xdr:col>
      <xdr:colOff>38100</xdr:colOff>
      <xdr:row>63</xdr:row>
      <xdr:rowOff>168910</xdr:rowOff>
    </xdr:to>
    <xdr:sp macro="" textlink="">
      <xdr:nvSpPr>
        <xdr:cNvPr id="611" name="楕円 610"/>
        <xdr:cNvSpPr/>
      </xdr:nvSpPr>
      <xdr:spPr>
        <a:xfrm>
          <a:off x="18605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118110</xdr:rowOff>
    </xdr:to>
    <xdr:cxnSp macro="">
      <xdr:nvCxnSpPr>
        <xdr:cNvPr id="612" name="直線コネクタ 611"/>
        <xdr:cNvCxnSpPr/>
      </xdr:nvCxnSpPr>
      <xdr:spPr>
        <a:xfrm>
          <a:off x="18656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613" name="n_1aveValue【保健センター・保健所】&#10;一人当たり面積"/>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614" name="n_2aveValue【保健センター・保健所】&#10;一人当たり面積"/>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615" name="n_3aveValue【保健センター・保健所】&#10;一人当たり面積"/>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616" name="n_4aveValue【保健センター・保健所】&#10;一人当たり面積"/>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160037</xdr:rowOff>
    </xdr:from>
    <xdr:ext cx="469744" cy="259045"/>
    <xdr:sp macro="" textlink="">
      <xdr:nvSpPr>
        <xdr:cNvPr id="617" name="n_1mainValue【保健センター・保健所】&#10;一人当たり面積"/>
        <xdr:cNvSpPr txBox="1"/>
      </xdr:nvSpPr>
      <xdr:spPr>
        <a:xfrm>
          <a:off x="21075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618" name="n_2mainValue【保健センター・保健所】&#10;一人当たり面積"/>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619" name="n_3mainValue【保健センター・保健所】&#10;一人当たり面積"/>
        <xdr:cNvSpPr txBox="1"/>
      </xdr:nvSpPr>
      <xdr:spPr>
        <a:xfrm>
          <a:off x="19310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160037</xdr:rowOff>
    </xdr:from>
    <xdr:ext cx="469744" cy="259045"/>
    <xdr:sp macro="" textlink="">
      <xdr:nvSpPr>
        <xdr:cNvPr id="620" name="n_4mainValue【保健センター・保健所】&#10;一人当たり面積"/>
        <xdr:cNvSpPr txBox="1"/>
      </xdr:nvSpPr>
      <xdr:spPr>
        <a:xfrm>
          <a:off x="18421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5" name="直線コネクタ 644"/>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8"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49" name="直線コネクタ 648"/>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50" name="【消防施設】&#10;有形固定資産減価償却率平均値テキスト"/>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1" name="フローチャート: 判断 650"/>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2" name="フローチャート: 判断 651"/>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3" name="フローチャート: 判断 652"/>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4" name="フローチャート: 判断 653"/>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5" name="フローチャート: 判断 654"/>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661" name="楕円 660"/>
        <xdr:cNvSpPr/>
      </xdr:nvSpPr>
      <xdr:spPr>
        <a:xfrm>
          <a:off x="162687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66691</xdr:rowOff>
    </xdr:from>
    <xdr:ext cx="405111" cy="259045"/>
    <xdr:sp macro="" textlink="">
      <xdr:nvSpPr>
        <xdr:cNvPr id="662" name="【消防施設】&#10;有形固定資産減価償却率該当値テキスト"/>
        <xdr:cNvSpPr txBox="1"/>
      </xdr:nvSpPr>
      <xdr:spPr>
        <a:xfrm>
          <a:off x="16357600"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63500</xdr:rowOff>
    </xdr:from>
    <xdr:to>
      <xdr:col>81</xdr:col>
      <xdr:colOff>101600</xdr:colOff>
      <xdr:row>82</xdr:row>
      <xdr:rowOff>165100</xdr:rowOff>
    </xdr:to>
    <xdr:sp macro="" textlink="">
      <xdr:nvSpPr>
        <xdr:cNvPr id="663" name="楕円 662"/>
        <xdr:cNvSpPr/>
      </xdr:nvSpPr>
      <xdr:spPr>
        <a:xfrm>
          <a:off x="15430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114300</xdr:rowOff>
    </xdr:from>
    <xdr:to>
      <xdr:col>85</xdr:col>
      <xdr:colOff>127000</xdr:colOff>
      <xdr:row>82</xdr:row>
      <xdr:rowOff>139064</xdr:rowOff>
    </xdr:to>
    <xdr:cxnSp macro="">
      <xdr:nvCxnSpPr>
        <xdr:cNvPr id="664" name="直線コネクタ 663"/>
        <xdr:cNvCxnSpPr/>
      </xdr:nvCxnSpPr>
      <xdr:spPr>
        <a:xfrm>
          <a:off x="15481300" y="1417320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65" name="楕円 664"/>
        <xdr:cNvSpPr/>
      </xdr:nvSpPr>
      <xdr:spPr>
        <a:xfrm>
          <a:off x="14541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45720</xdr:rowOff>
    </xdr:from>
    <xdr:to>
      <xdr:col>81</xdr:col>
      <xdr:colOff>50800</xdr:colOff>
      <xdr:row>82</xdr:row>
      <xdr:rowOff>114300</xdr:rowOff>
    </xdr:to>
    <xdr:cxnSp macro="">
      <xdr:nvCxnSpPr>
        <xdr:cNvPr id="666" name="直線コネクタ 665"/>
        <xdr:cNvCxnSpPr/>
      </xdr:nvCxnSpPr>
      <xdr:spPr>
        <a:xfrm>
          <a:off x="14592300" y="14104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34925</xdr:rowOff>
    </xdr:from>
    <xdr:to>
      <xdr:col>72</xdr:col>
      <xdr:colOff>38100</xdr:colOff>
      <xdr:row>82</xdr:row>
      <xdr:rowOff>136525</xdr:rowOff>
    </xdr:to>
    <xdr:sp macro="" textlink="">
      <xdr:nvSpPr>
        <xdr:cNvPr id="667" name="楕円 666"/>
        <xdr:cNvSpPr/>
      </xdr:nvSpPr>
      <xdr:spPr>
        <a:xfrm>
          <a:off x="13652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45720</xdr:rowOff>
    </xdr:from>
    <xdr:to>
      <xdr:col>76</xdr:col>
      <xdr:colOff>114300</xdr:colOff>
      <xdr:row>82</xdr:row>
      <xdr:rowOff>85725</xdr:rowOff>
    </xdr:to>
    <xdr:cxnSp macro="">
      <xdr:nvCxnSpPr>
        <xdr:cNvPr id="668" name="直線コネクタ 667"/>
        <xdr:cNvCxnSpPr/>
      </xdr:nvCxnSpPr>
      <xdr:spPr>
        <a:xfrm flipV="1">
          <a:off x="13703300" y="14104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669" name="楕円 668"/>
        <xdr:cNvSpPr/>
      </xdr:nvSpPr>
      <xdr:spPr>
        <a:xfrm>
          <a:off x="1276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38100</xdr:rowOff>
    </xdr:from>
    <xdr:to>
      <xdr:col>71</xdr:col>
      <xdr:colOff>177800</xdr:colOff>
      <xdr:row>82</xdr:row>
      <xdr:rowOff>85725</xdr:rowOff>
    </xdr:to>
    <xdr:cxnSp macro="">
      <xdr:nvCxnSpPr>
        <xdr:cNvPr id="670" name="直線コネクタ 669"/>
        <xdr:cNvCxnSpPr/>
      </xdr:nvCxnSpPr>
      <xdr:spPr>
        <a:xfrm>
          <a:off x="12814300" y="14097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71" name="n_1aveValue【消防施設】&#10;有形固定資産減価償却率"/>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72" name="n_2aveValue【消防施設】&#10;有形固定資産減価償却率"/>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673" name="n_3aveValue【消防施設】&#10;有形固定資産減価償却率"/>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4" name="n_4aveValue【消防施設】&#10;有形固定資産減価償却率"/>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156227</xdr:rowOff>
    </xdr:from>
    <xdr:ext cx="405111" cy="259045"/>
    <xdr:sp macro="" textlink="">
      <xdr:nvSpPr>
        <xdr:cNvPr id="675" name="n_1mainValue【消防施設】&#10;有形固定資産減価償却率"/>
        <xdr:cNvSpPr txBox="1"/>
      </xdr:nvSpPr>
      <xdr:spPr>
        <a:xfrm>
          <a:off x="15266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676" name="n_2mainValue【消防施設】&#10;有形固定資産減価償却率"/>
        <xdr:cNvSpPr txBox="1"/>
      </xdr:nvSpPr>
      <xdr:spPr>
        <a:xfrm>
          <a:off x="14389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127652</xdr:rowOff>
    </xdr:from>
    <xdr:ext cx="405111" cy="259045"/>
    <xdr:sp macro="" textlink="">
      <xdr:nvSpPr>
        <xdr:cNvPr id="677" name="n_3mainValue【消防施設】&#10;有形固定資産減価償却率"/>
        <xdr:cNvSpPr txBox="1"/>
      </xdr:nvSpPr>
      <xdr:spPr>
        <a:xfrm>
          <a:off x="13500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105427</xdr:rowOff>
    </xdr:from>
    <xdr:ext cx="405111" cy="259045"/>
    <xdr:sp macro="" textlink="">
      <xdr:nvSpPr>
        <xdr:cNvPr id="678" name="n_4mainValue【消防施設】&#10;有形固定資産減価償却率"/>
        <xdr:cNvSpPr txBox="1"/>
      </xdr:nvSpPr>
      <xdr:spPr>
        <a:xfrm>
          <a:off x="12611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4" name="直線コネクタ 703"/>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5"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6" name="直線コネクタ 705"/>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7"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8" name="直線コネクタ 707"/>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09" name="【消防施設】&#10;一人当たり面積平均値テキスト"/>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0" name="フローチャート: 判断 709"/>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1" name="フローチャート: 判断 710"/>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2" name="フローチャート: 判断 711"/>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3" name="フローチャート: 判断 712"/>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4" name="フローチャート: 判断 713"/>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62412</xdr:rowOff>
    </xdr:from>
    <xdr:to>
      <xdr:col>116</xdr:col>
      <xdr:colOff>114300</xdr:colOff>
      <xdr:row>85</xdr:row>
      <xdr:rowOff>164012</xdr:rowOff>
    </xdr:to>
    <xdr:sp macro="" textlink="">
      <xdr:nvSpPr>
        <xdr:cNvPr id="720" name="楕円 719"/>
        <xdr:cNvSpPr/>
      </xdr:nvSpPr>
      <xdr:spPr>
        <a:xfrm>
          <a:off x="221107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40839</xdr:rowOff>
    </xdr:from>
    <xdr:ext cx="469744" cy="259045"/>
    <xdr:sp macro="" textlink="">
      <xdr:nvSpPr>
        <xdr:cNvPr id="721" name="【消防施設】&#10;一人当たり面積該当値テキスト"/>
        <xdr:cNvSpPr txBox="1"/>
      </xdr:nvSpPr>
      <xdr:spPr>
        <a:xfrm>
          <a:off x="22199600" y="1461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62412</xdr:rowOff>
    </xdr:from>
    <xdr:to>
      <xdr:col>112</xdr:col>
      <xdr:colOff>38100</xdr:colOff>
      <xdr:row>85</xdr:row>
      <xdr:rowOff>164012</xdr:rowOff>
    </xdr:to>
    <xdr:sp macro="" textlink="">
      <xdr:nvSpPr>
        <xdr:cNvPr id="722" name="楕円 721"/>
        <xdr:cNvSpPr/>
      </xdr:nvSpPr>
      <xdr:spPr>
        <a:xfrm>
          <a:off x="21272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113212</xdr:rowOff>
    </xdr:from>
    <xdr:to>
      <xdr:col>116</xdr:col>
      <xdr:colOff>63500</xdr:colOff>
      <xdr:row>85</xdr:row>
      <xdr:rowOff>113212</xdr:rowOff>
    </xdr:to>
    <xdr:cxnSp macro="">
      <xdr:nvCxnSpPr>
        <xdr:cNvPr id="723" name="直線コネクタ 722"/>
        <xdr:cNvCxnSpPr/>
      </xdr:nvCxnSpPr>
      <xdr:spPr>
        <a:xfrm>
          <a:off x="21323300" y="146864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64044</xdr:rowOff>
    </xdr:from>
    <xdr:to>
      <xdr:col>107</xdr:col>
      <xdr:colOff>101600</xdr:colOff>
      <xdr:row>85</xdr:row>
      <xdr:rowOff>165644</xdr:rowOff>
    </xdr:to>
    <xdr:sp macro="" textlink="">
      <xdr:nvSpPr>
        <xdr:cNvPr id="724" name="楕円 723"/>
        <xdr:cNvSpPr/>
      </xdr:nvSpPr>
      <xdr:spPr>
        <a:xfrm>
          <a:off x="20383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113212</xdr:rowOff>
    </xdr:from>
    <xdr:to>
      <xdr:col>111</xdr:col>
      <xdr:colOff>177800</xdr:colOff>
      <xdr:row>85</xdr:row>
      <xdr:rowOff>114844</xdr:rowOff>
    </xdr:to>
    <xdr:cxnSp macro="">
      <xdr:nvCxnSpPr>
        <xdr:cNvPr id="725" name="直線コネクタ 724"/>
        <xdr:cNvCxnSpPr/>
      </xdr:nvCxnSpPr>
      <xdr:spPr>
        <a:xfrm flipV="1">
          <a:off x="20434300" y="1468646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65677</xdr:rowOff>
    </xdr:from>
    <xdr:to>
      <xdr:col>102</xdr:col>
      <xdr:colOff>165100</xdr:colOff>
      <xdr:row>85</xdr:row>
      <xdr:rowOff>167277</xdr:rowOff>
    </xdr:to>
    <xdr:sp macro="" textlink="">
      <xdr:nvSpPr>
        <xdr:cNvPr id="726" name="楕円 725"/>
        <xdr:cNvSpPr/>
      </xdr:nvSpPr>
      <xdr:spPr>
        <a:xfrm>
          <a:off x="194945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114844</xdr:rowOff>
    </xdr:from>
    <xdr:to>
      <xdr:col>107</xdr:col>
      <xdr:colOff>50800</xdr:colOff>
      <xdr:row>85</xdr:row>
      <xdr:rowOff>116477</xdr:rowOff>
    </xdr:to>
    <xdr:cxnSp macro="">
      <xdr:nvCxnSpPr>
        <xdr:cNvPr id="727" name="直線コネクタ 726"/>
        <xdr:cNvCxnSpPr/>
      </xdr:nvCxnSpPr>
      <xdr:spPr>
        <a:xfrm flipV="1">
          <a:off x="19545300" y="146880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59145</xdr:rowOff>
    </xdr:from>
    <xdr:to>
      <xdr:col>98</xdr:col>
      <xdr:colOff>38100</xdr:colOff>
      <xdr:row>85</xdr:row>
      <xdr:rowOff>160745</xdr:rowOff>
    </xdr:to>
    <xdr:sp macro="" textlink="">
      <xdr:nvSpPr>
        <xdr:cNvPr id="728" name="楕円 727"/>
        <xdr:cNvSpPr/>
      </xdr:nvSpPr>
      <xdr:spPr>
        <a:xfrm>
          <a:off x="186055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109945</xdr:rowOff>
    </xdr:from>
    <xdr:to>
      <xdr:col>102</xdr:col>
      <xdr:colOff>114300</xdr:colOff>
      <xdr:row>85</xdr:row>
      <xdr:rowOff>116477</xdr:rowOff>
    </xdr:to>
    <xdr:cxnSp macro="">
      <xdr:nvCxnSpPr>
        <xdr:cNvPr id="729" name="直線コネクタ 728"/>
        <xdr:cNvCxnSpPr/>
      </xdr:nvCxnSpPr>
      <xdr:spPr>
        <a:xfrm>
          <a:off x="18656300" y="1468319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0" name="n_1aveValue【消防施設】&#10;一人当たり面積"/>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1" name="n_2aveValue【消防施設】&#10;一人当たり面積"/>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32" name="n_3aveValue【消防施設】&#10;一人当たり面積"/>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3" name="n_4aveValue【消防施設】&#10;一人当たり面積"/>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155139</xdr:rowOff>
    </xdr:from>
    <xdr:ext cx="469744" cy="259045"/>
    <xdr:sp macro="" textlink="">
      <xdr:nvSpPr>
        <xdr:cNvPr id="734" name="n_1mainValue【消防施設】&#10;一人当たり面積"/>
        <xdr:cNvSpPr txBox="1"/>
      </xdr:nvSpPr>
      <xdr:spPr>
        <a:xfrm>
          <a:off x="21075727" y="1472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156771</xdr:rowOff>
    </xdr:from>
    <xdr:ext cx="469744" cy="259045"/>
    <xdr:sp macro="" textlink="">
      <xdr:nvSpPr>
        <xdr:cNvPr id="735" name="n_2mainValue【消防施設】&#10;一人当たり面積"/>
        <xdr:cNvSpPr txBox="1"/>
      </xdr:nvSpPr>
      <xdr:spPr>
        <a:xfrm>
          <a:off x="201994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158404</xdr:rowOff>
    </xdr:from>
    <xdr:ext cx="469744" cy="259045"/>
    <xdr:sp macro="" textlink="">
      <xdr:nvSpPr>
        <xdr:cNvPr id="736" name="n_3mainValue【消防施設】&#10;一人当たり面積"/>
        <xdr:cNvSpPr txBox="1"/>
      </xdr:nvSpPr>
      <xdr:spPr>
        <a:xfrm>
          <a:off x="19310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5822</xdr:rowOff>
    </xdr:from>
    <xdr:ext cx="469744" cy="259045"/>
    <xdr:sp macro="" textlink="">
      <xdr:nvSpPr>
        <xdr:cNvPr id="737" name="n_4mainValue【消防施設】&#10;一人当たり面積"/>
        <xdr:cNvSpPr txBox="1"/>
      </xdr:nvSpPr>
      <xdr:spPr>
        <a:xfrm>
          <a:off x="18421427" y="1440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8" name="テキスト ボックス 75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1" name="直線コネクタ 760"/>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2"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3" name="直線コネクタ 762"/>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4"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5" name="直線コネクタ 76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6" name="【庁舎】&#10;有形固定資産減価償却率平均値テキスト"/>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7" name="フローチャート: 判断 766"/>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8" name="フローチャート: 判断 767"/>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69" name="フローチャート: 判断 768"/>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0" name="フローチャート: 判断 769"/>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1" name="フローチャート: 判断 770"/>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162561</xdr:rowOff>
    </xdr:from>
    <xdr:to>
      <xdr:col>85</xdr:col>
      <xdr:colOff>177800</xdr:colOff>
      <xdr:row>107</xdr:row>
      <xdr:rowOff>92711</xdr:rowOff>
    </xdr:to>
    <xdr:sp macro="" textlink="">
      <xdr:nvSpPr>
        <xdr:cNvPr id="777" name="楕円 776"/>
        <xdr:cNvSpPr/>
      </xdr:nvSpPr>
      <xdr:spPr>
        <a:xfrm>
          <a:off x="16268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77488</xdr:rowOff>
    </xdr:from>
    <xdr:ext cx="405111" cy="259045"/>
    <xdr:sp macro="" textlink="">
      <xdr:nvSpPr>
        <xdr:cNvPr id="778" name="【庁舎】&#10;有形固定資産減価償却率該当値テキスト"/>
        <xdr:cNvSpPr txBox="1"/>
      </xdr:nvSpPr>
      <xdr:spPr>
        <a:xfrm>
          <a:off x="16357600" y="1825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160020</xdr:rowOff>
    </xdr:from>
    <xdr:to>
      <xdr:col>81</xdr:col>
      <xdr:colOff>101600</xdr:colOff>
      <xdr:row>107</xdr:row>
      <xdr:rowOff>90170</xdr:rowOff>
    </xdr:to>
    <xdr:sp macro="" textlink="">
      <xdr:nvSpPr>
        <xdr:cNvPr id="779" name="楕円 778"/>
        <xdr:cNvSpPr/>
      </xdr:nvSpPr>
      <xdr:spPr>
        <a:xfrm>
          <a:off x="15430500" y="183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39370</xdr:rowOff>
    </xdr:from>
    <xdr:to>
      <xdr:col>85</xdr:col>
      <xdr:colOff>127000</xdr:colOff>
      <xdr:row>107</xdr:row>
      <xdr:rowOff>41911</xdr:rowOff>
    </xdr:to>
    <xdr:cxnSp macro="">
      <xdr:nvCxnSpPr>
        <xdr:cNvPr id="780" name="直線コネクタ 779"/>
        <xdr:cNvCxnSpPr/>
      </xdr:nvCxnSpPr>
      <xdr:spPr>
        <a:xfrm>
          <a:off x="15481300" y="1838452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163830</xdr:rowOff>
    </xdr:from>
    <xdr:to>
      <xdr:col>76</xdr:col>
      <xdr:colOff>165100</xdr:colOff>
      <xdr:row>107</xdr:row>
      <xdr:rowOff>93980</xdr:rowOff>
    </xdr:to>
    <xdr:sp macro="" textlink="">
      <xdr:nvSpPr>
        <xdr:cNvPr id="781" name="楕円 780"/>
        <xdr:cNvSpPr/>
      </xdr:nvSpPr>
      <xdr:spPr>
        <a:xfrm>
          <a:off x="14541500" y="183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39370</xdr:rowOff>
    </xdr:from>
    <xdr:to>
      <xdr:col>81</xdr:col>
      <xdr:colOff>50800</xdr:colOff>
      <xdr:row>107</xdr:row>
      <xdr:rowOff>43180</xdr:rowOff>
    </xdr:to>
    <xdr:cxnSp macro="">
      <xdr:nvCxnSpPr>
        <xdr:cNvPr id="782" name="直線コネクタ 781"/>
        <xdr:cNvCxnSpPr/>
      </xdr:nvCxnSpPr>
      <xdr:spPr>
        <a:xfrm flipV="1">
          <a:off x="14592300" y="18384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783" name="楕円 782"/>
        <xdr:cNvSpPr/>
      </xdr:nvSpPr>
      <xdr:spPr>
        <a:xfrm>
          <a:off x="1365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43180</xdr:rowOff>
    </xdr:to>
    <xdr:cxnSp macro="">
      <xdr:nvCxnSpPr>
        <xdr:cNvPr id="784" name="直線コネクタ 783"/>
        <xdr:cNvCxnSpPr/>
      </xdr:nvCxnSpPr>
      <xdr:spPr>
        <a:xfrm>
          <a:off x="13703300" y="183642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90170</xdr:rowOff>
    </xdr:from>
    <xdr:to>
      <xdr:col>67</xdr:col>
      <xdr:colOff>101600</xdr:colOff>
      <xdr:row>107</xdr:row>
      <xdr:rowOff>20320</xdr:rowOff>
    </xdr:to>
    <xdr:sp macro="" textlink="">
      <xdr:nvSpPr>
        <xdr:cNvPr id="785" name="楕円 784"/>
        <xdr:cNvSpPr/>
      </xdr:nvSpPr>
      <xdr:spPr>
        <a:xfrm>
          <a:off x="12763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140970</xdr:rowOff>
    </xdr:from>
    <xdr:to>
      <xdr:col>71</xdr:col>
      <xdr:colOff>177800</xdr:colOff>
      <xdr:row>107</xdr:row>
      <xdr:rowOff>19050</xdr:rowOff>
    </xdr:to>
    <xdr:cxnSp macro="">
      <xdr:nvCxnSpPr>
        <xdr:cNvPr id="786" name="直線コネクタ 785"/>
        <xdr:cNvCxnSpPr/>
      </xdr:nvCxnSpPr>
      <xdr:spPr>
        <a:xfrm>
          <a:off x="12814300" y="183146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7" name="n_1aveValue【庁舎】&#10;有形固定資産減価償却率"/>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8" name="n_2aveValue【庁舎】&#10;有形固定資産減価償却率"/>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89" name="n_3aveValue【庁舎】&#10;有形固定資産減価償却率"/>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0" name="n_4aveValue【庁舎】&#10;有形固定資産減価償却率"/>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81297</xdr:rowOff>
    </xdr:from>
    <xdr:ext cx="405111" cy="259045"/>
    <xdr:sp macro="" textlink="">
      <xdr:nvSpPr>
        <xdr:cNvPr id="791" name="n_1mainValue【庁舎】&#10;有形固定資産減価償却率"/>
        <xdr:cNvSpPr txBox="1"/>
      </xdr:nvSpPr>
      <xdr:spPr>
        <a:xfrm>
          <a:off x="15266044" y="184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85107</xdr:rowOff>
    </xdr:from>
    <xdr:ext cx="405111" cy="259045"/>
    <xdr:sp macro="" textlink="">
      <xdr:nvSpPr>
        <xdr:cNvPr id="792" name="n_2mainValue【庁舎】&#10;有形固定資産減価償却率"/>
        <xdr:cNvSpPr txBox="1"/>
      </xdr:nvSpPr>
      <xdr:spPr>
        <a:xfrm>
          <a:off x="14389744" y="184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793" name="n_3mainValue【庁舎】&#10;有形固定資産減価償却率"/>
        <xdr:cNvSpPr txBox="1"/>
      </xdr:nvSpPr>
      <xdr:spPr>
        <a:xfrm>
          <a:off x="13500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11447</xdr:rowOff>
    </xdr:from>
    <xdr:ext cx="405111" cy="259045"/>
    <xdr:sp macro="" textlink="">
      <xdr:nvSpPr>
        <xdr:cNvPr id="794" name="n_4mainValue【庁舎】&#10;有形固定資産減価償却率"/>
        <xdr:cNvSpPr txBox="1"/>
      </xdr:nvSpPr>
      <xdr:spPr>
        <a:xfrm>
          <a:off x="12611744"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8" name="直線コネクタ 817"/>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19"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0" name="直線コネクタ 819"/>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1"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2" name="直線コネクタ 821"/>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23" name="【庁舎】&#10;一人当たり面積平均値テキスト"/>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4" name="フローチャート: 判断 823"/>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5" name="フローチャート: 判断 824"/>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6" name="フローチャート: 判断 825"/>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7" name="フローチャート: 判断 826"/>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8" name="フローチャート: 判断 827"/>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77470</xdr:rowOff>
    </xdr:from>
    <xdr:to>
      <xdr:col>116</xdr:col>
      <xdr:colOff>114300</xdr:colOff>
      <xdr:row>108</xdr:row>
      <xdr:rowOff>7620</xdr:rowOff>
    </xdr:to>
    <xdr:sp macro="" textlink="">
      <xdr:nvSpPr>
        <xdr:cNvPr id="834" name="楕円 833"/>
        <xdr:cNvSpPr/>
      </xdr:nvSpPr>
      <xdr:spPr>
        <a:xfrm>
          <a:off x="22110700" y="184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835" name="【庁舎】&#10;一人当たり面積該当値テキスト"/>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78739</xdr:rowOff>
    </xdr:from>
    <xdr:to>
      <xdr:col>112</xdr:col>
      <xdr:colOff>38100</xdr:colOff>
      <xdr:row>108</xdr:row>
      <xdr:rowOff>8889</xdr:rowOff>
    </xdr:to>
    <xdr:sp macro="" textlink="">
      <xdr:nvSpPr>
        <xdr:cNvPr id="836" name="楕円 835"/>
        <xdr:cNvSpPr/>
      </xdr:nvSpPr>
      <xdr:spPr>
        <a:xfrm>
          <a:off x="21272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128270</xdr:rowOff>
    </xdr:from>
    <xdr:to>
      <xdr:col>116</xdr:col>
      <xdr:colOff>63500</xdr:colOff>
      <xdr:row>107</xdr:row>
      <xdr:rowOff>129539</xdr:rowOff>
    </xdr:to>
    <xdr:cxnSp macro="">
      <xdr:nvCxnSpPr>
        <xdr:cNvPr id="837" name="直線コネクタ 836"/>
        <xdr:cNvCxnSpPr/>
      </xdr:nvCxnSpPr>
      <xdr:spPr>
        <a:xfrm flipV="1">
          <a:off x="21323300" y="184734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80011</xdr:rowOff>
    </xdr:from>
    <xdr:to>
      <xdr:col>107</xdr:col>
      <xdr:colOff>101600</xdr:colOff>
      <xdr:row>108</xdr:row>
      <xdr:rowOff>10161</xdr:rowOff>
    </xdr:to>
    <xdr:sp macro="" textlink="">
      <xdr:nvSpPr>
        <xdr:cNvPr id="838" name="楕円 837"/>
        <xdr:cNvSpPr/>
      </xdr:nvSpPr>
      <xdr:spPr>
        <a:xfrm>
          <a:off x="20383500" y="184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129539</xdr:rowOff>
    </xdr:from>
    <xdr:to>
      <xdr:col>111</xdr:col>
      <xdr:colOff>177800</xdr:colOff>
      <xdr:row>107</xdr:row>
      <xdr:rowOff>130811</xdr:rowOff>
    </xdr:to>
    <xdr:cxnSp macro="">
      <xdr:nvCxnSpPr>
        <xdr:cNvPr id="839" name="直線コネクタ 838"/>
        <xdr:cNvCxnSpPr/>
      </xdr:nvCxnSpPr>
      <xdr:spPr>
        <a:xfrm flipV="1">
          <a:off x="20434300" y="184746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81280</xdr:rowOff>
    </xdr:from>
    <xdr:to>
      <xdr:col>102</xdr:col>
      <xdr:colOff>165100</xdr:colOff>
      <xdr:row>108</xdr:row>
      <xdr:rowOff>11430</xdr:rowOff>
    </xdr:to>
    <xdr:sp macro="" textlink="">
      <xdr:nvSpPr>
        <xdr:cNvPr id="840" name="楕円 839"/>
        <xdr:cNvSpPr/>
      </xdr:nvSpPr>
      <xdr:spPr>
        <a:xfrm>
          <a:off x="19494500" y="184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130811</xdr:rowOff>
    </xdr:from>
    <xdr:to>
      <xdr:col>107</xdr:col>
      <xdr:colOff>50800</xdr:colOff>
      <xdr:row>107</xdr:row>
      <xdr:rowOff>132080</xdr:rowOff>
    </xdr:to>
    <xdr:cxnSp macro="">
      <xdr:nvCxnSpPr>
        <xdr:cNvPr id="841" name="直線コネクタ 840"/>
        <xdr:cNvCxnSpPr/>
      </xdr:nvCxnSpPr>
      <xdr:spPr>
        <a:xfrm flipV="1">
          <a:off x="19545300" y="184759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842" name="楕円 841"/>
        <xdr:cNvSpPr/>
      </xdr:nvSpPr>
      <xdr:spPr>
        <a:xfrm>
          <a:off x="18605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132080</xdr:rowOff>
    </xdr:from>
    <xdr:to>
      <xdr:col>102</xdr:col>
      <xdr:colOff>114300</xdr:colOff>
      <xdr:row>107</xdr:row>
      <xdr:rowOff>133350</xdr:rowOff>
    </xdr:to>
    <xdr:cxnSp macro="">
      <xdr:nvCxnSpPr>
        <xdr:cNvPr id="843" name="直線コネクタ 842"/>
        <xdr:cNvCxnSpPr/>
      </xdr:nvCxnSpPr>
      <xdr:spPr>
        <a:xfrm flipV="1">
          <a:off x="18656300" y="184772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4" name="n_1aveValue【庁舎】&#10;一人当たり面積"/>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5" name="n_2aveValue【庁舎】&#10;一人当たり面積"/>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46" name="n_3aveValue【庁舎】&#10;一人当たり面積"/>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47" name="n_4aveValue【庁舎】&#10;一人当たり面積"/>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xdr:rowOff>
    </xdr:from>
    <xdr:ext cx="469744" cy="259045"/>
    <xdr:sp macro="" textlink="">
      <xdr:nvSpPr>
        <xdr:cNvPr id="848" name="n_1mainValue【庁舎】&#10;一人当たり面積"/>
        <xdr:cNvSpPr txBox="1"/>
      </xdr:nvSpPr>
      <xdr:spPr>
        <a:xfrm>
          <a:off x="210757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1288</xdr:rowOff>
    </xdr:from>
    <xdr:ext cx="469744" cy="259045"/>
    <xdr:sp macro="" textlink="">
      <xdr:nvSpPr>
        <xdr:cNvPr id="849" name="n_2mainValue【庁舎】&#10;一人当たり面積"/>
        <xdr:cNvSpPr txBox="1"/>
      </xdr:nvSpPr>
      <xdr:spPr>
        <a:xfrm>
          <a:off x="20199427" y="1851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2557</xdr:rowOff>
    </xdr:from>
    <xdr:ext cx="469744" cy="259045"/>
    <xdr:sp macro="" textlink="">
      <xdr:nvSpPr>
        <xdr:cNvPr id="850" name="n_3mainValue【庁舎】&#10;一人当たり面積"/>
        <xdr:cNvSpPr txBox="1"/>
      </xdr:nvSpPr>
      <xdr:spPr>
        <a:xfrm>
          <a:off x="19310427" y="185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851" name="n_4mainValue【庁舎】&#10;一人当たり面積"/>
        <xdr:cNvSpPr txBox="1"/>
      </xdr:nvSpPr>
      <xdr:spPr>
        <a:xfrm>
          <a:off x="18421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の有形固定資産減価償却率は、香南清掃組合のごみ処理施設の建て替えにより大きく下がっている。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高知県南国市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46,133
45,676
125.30
24,182,843
23,806,384
218,363
12,098,193
23,513,860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臨時経済対策費等の追加交付による普通交付税の再算定があったことや、臨時財政対策債振替額が近年減少していること等により振替後基準財政需要額が増加したため、前年度比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ポイントの減少となった。しかしながら、類似団体と比較すると地方税収が多いため、類似団体において上位に位置し、全国平均を上回っている状況である。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今後も一層の行政の効率化を図るとともに、課税客体の把握に努め、自主財源の充実を目指し、財政の健全化を図る。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81280</xdr:rowOff>
    </xdr:to>
    <xdr:cxnSp macro="">
      <xdr:nvCxnSpPr>
        <xdr:cNvPr id="67" name="直線コネクタ 66"/>
        <xdr:cNvCxnSpPr/>
      </xdr:nvCxnSpPr>
      <xdr:spPr>
        <a:xfrm>
          <a:off x="4114800" y="67437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33020</xdr:rowOff>
    </xdr:from>
    <xdr:to>
      <xdr:col>19</xdr:col>
      <xdr:colOff>133350</xdr:colOff>
      <xdr:row>39</xdr:row>
      <xdr:rowOff>57150</xdr:rowOff>
    </xdr:to>
    <xdr:cxnSp macro="">
      <xdr:nvCxnSpPr>
        <xdr:cNvPr id="70" name="直線コネクタ 69"/>
        <xdr:cNvCxnSpPr/>
      </xdr:nvCxnSpPr>
      <xdr:spPr>
        <a:xfrm>
          <a:off x="3225800" y="67195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156210</xdr:rowOff>
    </xdr:from>
    <xdr:to>
      <xdr:col>15</xdr:col>
      <xdr:colOff>82550</xdr:colOff>
      <xdr:row>39</xdr:row>
      <xdr:rowOff>33020</xdr:rowOff>
    </xdr:to>
    <xdr:cxnSp macro="">
      <xdr:nvCxnSpPr>
        <xdr:cNvPr id="73" name="直線コネクタ 72"/>
        <xdr:cNvCxnSpPr/>
      </xdr:nvCxnSpPr>
      <xdr:spPr>
        <a:xfrm>
          <a:off x="2336800" y="66713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156210</xdr:rowOff>
    </xdr:from>
    <xdr:to>
      <xdr:col>11</xdr:col>
      <xdr:colOff>31750</xdr:colOff>
      <xdr:row>38</xdr:row>
      <xdr:rowOff>156210</xdr:rowOff>
    </xdr:to>
    <xdr:cxnSp macro="">
      <xdr:nvCxnSpPr>
        <xdr:cNvPr id="76" name="直線コネクタ 75"/>
        <xdr:cNvCxnSpPr/>
      </xdr:nvCxnSpPr>
      <xdr:spPr>
        <a:xfrm>
          <a:off x="1447800" y="667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30480</xdr:rowOff>
    </xdr:from>
    <xdr:to>
      <xdr:col>23</xdr:col>
      <xdr:colOff>184150</xdr:colOff>
      <xdr:row>39</xdr:row>
      <xdr:rowOff>132080</xdr:rowOff>
    </xdr:to>
    <xdr:sp macro="" textlink="">
      <xdr:nvSpPr>
        <xdr:cNvPr id="86" name="楕円 85"/>
        <xdr:cNvSpPr/>
      </xdr:nvSpPr>
      <xdr:spPr>
        <a:xfrm>
          <a:off x="4902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47007</xdr:rowOff>
    </xdr:from>
    <xdr:ext cx="762000" cy="259045"/>
    <xdr:sp macro="" textlink="">
      <xdr:nvSpPr>
        <xdr:cNvPr id="87" name="財政力該当値テキスト"/>
        <xdr:cNvSpPr txBox="1"/>
      </xdr:nvSpPr>
      <xdr:spPr>
        <a:xfrm>
          <a:off x="50419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88" name="楕円 87"/>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89" name="テキスト ボックス 88"/>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153670</xdr:rowOff>
    </xdr:from>
    <xdr:to>
      <xdr:col>15</xdr:col>
      <xdr:colOff>133350</xdr:colOff>
      <xdr:row>39</xdr:row>
      <xdr:rowOff>83820</xdr:rowOff>
    </xdr:to>
    <xdr:sp macro="" textlink="">
      <xdr:nvSpPr>
        <xdr:cNvPr id="90" name="楕円 89"/>
        <xdr:cNvSpPr/>
      </xdr:nvSpPr>
      <xdr:spPr>
        <a:xfrm>
          <a:off x="3175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93997</xdr:rowOff>
    </xdr:from>
    <xdr:ext cx="762000" cy="259045"/>
    <xdr:sp macro="" textlink="">
      <xdr:nvSpPr>
        <xdr:cNvPr id="91" name="テキスト ボックス 90"/>
        <xdr:cNvSpPr txBox="1"/>
      </xdr:nvSpPr>
      <xdr:spPr>
        <a:xfrm>
          <a:off x="2844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105410</xdr:rowOff>
    </xdr:from>
    <xdr:to>
      <xdr:col>11</xdr:col>
      <xdr:colOff>82550</xdr:colOff>
      <xdr:row>39</xdr:row>
      <xdr:rowOff>35560</xdr:rowOff>
    </xdr:to>
    <xdr:sp macro="" textlink="">
      <xdr:nvSpPr>
        <xdr:cNvPr id="92" name="楕円 91"/>
        <xdr:cNvSpPr/>
      </xdr:nvSpPr>
      <xdr:spPr>
        <a:xfrm>
          <a:off x="2286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45737</xdr:rowOff>
    </xdr:from>
    <xdr:ext cx="762000" cy="259045"/>
    <xdr:sp macro="" textlink="">
      <xdr:nvSpPr>
        <xdr:cNvPr id="93" name="テキスト ボックス 92"/>
        <xdr:cNvSpPr txBox="1"/>
      </xdr:nvSpPr>
      <xdr:spPr>
        <a:xfrm>
          <a:off x="1955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105410</xdr:rowOff>
    </xdr:from>
    <xdr:to>
      <xdr:col>7</xdr:col>
      <xdr:colOff>31750</xdr:colOff>
      <xdr:row>39</xdr:row>
      <xdr:rowOff>35560</xdr:rowOff>
    </xdr:to>
    <xdr:sp macro="" textlink="">
      <xdr:nvSpPr>
        <xdr:cNvPr id="94" name="楕円 93"/>
        <xdr:cNvSpPr/>
      </xdr:nvSpPr>
      <xdr:spPr>
        <a:xfrm>
          <a:off x="1397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45737</xdr:rowOff>
    </xdr:from>
    <xdr:ext cx="762000" cy="259045"/>
    <xdr:sp macro="" textlink="">
      <xdr:nvSpPr>
        <xdr:cNvPr id="95" name="テキスト ボックス 94"/>
        <xdr:cNvSpPr txBox="1"/>
      </xdr:nvSpPr>
      <xdr:spPr>
        <a:xfrm>
          <a:off x="1066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公債費の増加により比率は悪化している。令和２年度及び令和３年度においては数字上は改善となったが、これは新型コロナウイルス禍において、経常経費が一時的に減少したことが原因と考えられ、実質的には改善とは考えていない。令和５年度は前年度比</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ポイントの増加となっている。</a:t>
          </a:r>
        </a:p>
        <a:p>
          <a:r>
            <a:rPr kumimoji="1" lang="ja-JP" altLang="en-US" sz="1300">
              <a:latin typeface="ＭＳ Ｐゴシック" panose="020B0600070205080204" pitchFamily="50" charset="-128"/>
              <a:ea typeface="ＭＳ Ｐゴシック" panose="020B0600070205080204" pitchFamily="50" charset="-128"/>
            </a:rPr>
            <a:t>　引き続き、中期財政収支ビジョン等による人件費、物件費の抑制を図りつつ、公債費の管理に努め、財政構造の弾力性確保に努める。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38281</xdr:rowOff>
    </xdr:from>
    <xdr:to>
      <xdr:col>23</xdr:col>
      <xdr:colOff>133350</xdr:colOff>
      <xdr:row>60</xdr:row>
      <xdr:rowOff>8165</xdr:rowOff>
    </xdr:to>
    <xdr:cxnSp macro="">
      <xdr:nvCxnSpPr>
        <xdr:cNvPr id="132" name="直線コネクタ 131"/>
        <xdr:cNvCxnSpPr/>
      </xdr:nvCxnSpPr>
      <xdr:spPr>
        <a:xfrm>
          <a:off x="4114800" y="10153831"/>
          <a:ext cx="838200" cy="14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61504</xdr:rowOff>
    </xdr:from>
    <xdr:to>
      <xdr:col>19</xdr:col>
      <xdr:colOff>133350</xdr:colOff>
      <xdr:row>59</xdr:row>
      <xdr:rowOff>38281</xdr:rowOff>
    </xdr:to>
    <xdr:cxnSp macro="">
      <xdr:nvCxnSpPr>
        <xdr:cNvPr id="135" name="直線コネクタ 134"/>
        <xdr:cNvCxnSpPr/>
      </xdr:nvCxnSpPr>
      <xdr:spPr>
        <a:xfrm>
          <a:off x="3225800" y="10005604"/>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61504</xdr:rowOff>
    </xdr:from>
    <xdr:to>
      <xdr:col>15</xdr:col>
      <xdr:colOff>82550</xdr:colOff>
      <xdr:row>59</xdr:row>
      <xdr:rowOff>76200</xdr:rowOff>
    </xdr:to>
    <xdr:cxnSp macro="">
      <xdr:nvCxnSpPr>
        <xdr:cNvPr id="138" name="直線コネクタ 137"/>
        <xdr:cNvCxnSpPr/>
      </xdr:nvCxnSpPr>
      <xdr:spPr>
        <a:xfrm flipV="1">
          <a:off x="2336800" y="10005604"/>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76200</xdr:rowOff>
    </xdr:from>
    <xdr:to>
      <xdr:col>11</xdr:col>
      <xdr:colOff>31750</xdr:colOff>
      <xdr:row>60</xdr:row>
      <xdr:rowOff>152944</xdr:rowOff>
    </xdr:to>
    <xdr:cxnSp macro="">
      <xdr:nvCxnSpPr>
        <xdr:cNvPr id="141" name="直線コネクタ 140"/>
        <xdr:cNvCxnSpPr/>
      </xdr:nvCxnSpPr>
      <xdr:spPr>
        <a:xfrm flipV="1">
          <a:off x="1447800" y="10191750"/>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128815</xdr:rowOff>
    </xdr:from>
    <xdr:to>
      <xdr:col>23</xdr:col>
      <xdr:colOff>184150</xdr:colOff>
      <xdr:row>60</xdr:row>
      <xdr:rowOff>58965</xdr:rowOff>
    </xdr:to>
    <xdr:sp macro="" textlink="">
      <xdr:nvSpPr>
        <xdr:cNvPr id="151" name="楕円 150"/>
        <xdr:cNvSpPr/>
      </xdr:nvSpPr>
      <xdr:spPr>
        <a:xfrm>
          <a:off x="49022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145342</xdr:rowOff>
    </xdr:from>
    <xdr:ext cx="762000" cy="259045"/>
    <xdr:sp macro="" textlink="">
      <xdr:nvSpPr>
        <xdr:cNvPr id="152" name="財政構造の弾力性該当値テキスト"/>
        <xdr:cNvSpPr txBox="1"/>
      </xdr:nvSpPr>
      <xdr:spPr>
        <a:xfrm>
          <a:off x="5041900" y="1008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158931</xdr:rowOff>
    </xdr:from>
    <xdr:to>
      <xdr:col>19</xdr:col>
      <xdr:colOff>184150</xdr:colOff>
      <xdr:row>59</xdr:row>
      <xdr:rowOff>89081</xdr:rowOff>
    </xdr:to>
    <xdr:sp macro="" textlink="">
      <xdr:nvSpPr>
        <xdr:cNvPr id="153" name="楕円 152"/>
        <xdr:cNvSpPr/>
      </xdr:nvSpPr>
      <xdr:spPr>
        <a:xfrm>
          <a:off x="4064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99258</xdr:rowOff>
    </xdr:from>
    <xdr:ext cx="736600" cy="259045"/>
    <xdr:sp macro="" textlink="">
      <xdr:nvSpPr>
        <xdr:cNvPr id="154" name="テキスト ボックス 153"/>
        <xdr:cNvSpPr txBox="1"/>
      </xdr:nvSpPr>
      <xdr:spPr>
        <a:xfrm>
          <a:off x="3733800" y="987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10704</xdr:rowOff>
    </xdr:from>
    <xdr:to>
      <xdr:col>15</xdr:col>
      <xdr:colOff>133350</xdr:colOff>
      <xdr:row>58</xdr:row>
      <xdr:rowOff>112304</xdr:rowOff>
    </xdr:to>
    <xdr:sp macro="" textlink="">
      <xdr:nvSpPr>
        <xdr:cNvPr id="155" name="楕円 154"/>
        <xdr:cNvSpPr/>
      </xdr:nvSpPr>
      <xdr:spPr>
        <a:xfrm>
          <a:off x="3175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122481</xdr:rowOff>
    </xdr:from>
    <xdr:ext cx="762000" cy="259045"/>
    <xdr:sp macro="" textlink="">
      <xdr:nvSpPr>
        <xdr:cNvPr id="156" name="テキスト ボックス 155"/>
        <xdr:cNvSpPr txBox="1"/>
      </xdr:nvSpPr>
      <xdr:spPr>
        <a:xfrm>
          <a:off x="2844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25400</xdr:rowOff>
    </xdr:from>
    <xdr:to>
      <xdr:col>11</xdr:col>
      <xdr:colOff>82550</xdr:colOff>
      <xdr:row>59</xdr:row>
      <xdr:rowOff>127000</xdr:rowOff>
    </xdr:to>
    <xdr:sp macro="" textlink="">
      <xdr:nvSpPr>
        <xdr:cNvPr id="157" name="楕円 156"/>
        <xdr:cNvSpPr/>
      </xdr:nvSpPr>
      <xdr:spPr>
        <a:xfrm>
          <a:off x="2286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137177</xdr:rowOff>
    </xdr:from>
    <xdr:ext cx="762000" cy="259045"/>
    <xdr:sp macro="" textlink="">
      <xdr:nvSpPr>
        <xdr:cNvPr id="158" name="テキスト ボックス 157"/>
        <xdr:cNvSpPr txBox="1"/>
      </xdr:nvSpPr>
      <xdr:spPr>
        <a:xfrm>
          <a:off x="1955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102144</xdr:rowOff>
    </xdr:from>
    <xdr:to>
      <xdr:col>7</xdr:col>
      <xdr:colOff>31750</xdr:colOff>
      <xdr:row>61</xdr:row>
      <xdr:rowOff>32294</xdr:rowOff>
    </xdr:to>
    <xdr:sp macro="" textlink="">
      <xdr:nvSpPr>
        <xdr:cNvPr id="159" name="楕円 158"/>
        <xdr:cNvSpPr/>
      </xdr:nvSpPr>
      <xdr:spPr>
        <a:xfrm>
          <a:off x="1397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17071</xdr:rowOff>
    </xdr:from>
    <xdr:ext cx="762000" cy="259045"/>
    <xdr:sp macro="" textlink="">
      <xdr:nvSpPr>
        <xdr:cNvPr id="160" name="テキスト ボックス 159"/>
        <xdr:cNvSpPr txBox="1"/>
      </xdr:nvSpPr>
      <xdr:spPr>
        <a:xfrm>
          <a:off x="1066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[159,698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等の実施により人件費及び物件費の抑制に努めてきたため、類似団体平均を下回る額となっているが、近年増加傾向にある。令和３年度は新型コロナウイルスワクチン接種事業等、新型コロナウイルス感染症対応により、民間委託業務が比較的多かったため決算額が増加したものの、令和４年度は減少となった。令和５年度は人事院勧告に伴う給与改定等により人件費が大幅な増となった。</a:t>
          </a:r>
        </a:p>
        <a:p>
          <a:r>
            <a:rPr kumimoji="1" lang="ja-JP" altLang="en-US" sz="1300">
              <a:latin typeface="ＭＳ Ｐゴシック" panose="020B0600070205080204" pitchFamily="50" charset="-128"/>
              <a:ea typeface="ＭＳ Ｐゴシック" panose="020B0600070205080204" pitchFamily="50" charset="-128"/>
            </a:rPr>
            <a:t>　給与改定や物価・委託料等の増加により、人件費・物件費等は増加が続くことが予想されるため、事務事業の見直しなど適正な管理に努める。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126933</xdr:rowOff>
    </xdr:from>
    <xdr:to>
      <xdr:col>23</xdr:col>
      <xdr:colOff>133350</xdr:colOff>
      <xdr:row>81</xdr:row>
      <xdr:rowOff>131015</xdr:rowOff>
    </xdr:to>
    <xdr:cxnSp macro="">
      <xdr:nvCxnSpPr>
        <xdr:cNvPr id="196" name="直線コネクタ 195"/>
        <xdr:cNvCxnSpPr/>
      </xdr:nvCxnSpPr>
      <xdr:spPr>
        <a:xfrm>
          <a:off x="4114800" y="14014383"/>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126933</xdr:rowOff>
    </xdr:from>
    <xdr:to>
      <xdr:col>19</xdr:col>
      <xdr:colOff>133350</xdr:colOff>
      <xdr:row>81</xdr:row>
      <xdr:rowOff>131181</xdr:rowOff>
    </xdr:to>
    <xdr:cxnSp macro="">
      <xdr:nvCxnSpPr>
        <xdr:cNvPr id="199" name="直線コネクタ 198"/>
        <xdr:cNvCxnSpPr/>
      </xdr:nvCxnSpPr>
      <xdr:spPr>
        <a:xfrm flipV="1">
          <a:off x="3225800" y="14014383"/>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110167</xdr:rowOff>
    </xdr:from>
    <xdr:to>
      <xdr:col>15</xdr:col>
      <xdr:colOff>82550</xdr:colOff>
      <xdr:row>81</xdr:row>
      <xdr:rowOff>131181</xdr:rowOff>
    </xdr:to>
    <xdr:cxnSp macro="">
      <xdr:nvCxnSpPr>
        <xdr:cNvPr id="202" name="直線コネクタ 201"/>
        <xdr:cNvCxnSpPr/>
      </xdr:nvCxnSpPr>
      <xdr:spPr>
        <a:xfrm>
          <a:off x="2336800" y="13997617"/>
          <a:ext cx="889000" cy="2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85637</xdr:rowOff>
    </xdr:from>
    <xdr:to>
      <xdr:col>11</xdr:col>
      <xdr:colOff>31750</xdr:colOff>
      <xdr:row>81</xdr:row>
      <xdr:rowOff>110167</xdr:rowOff>
    </xdr:to>
    <xdr:cxnSp macro="">
      <xdr:nvCxnSpPr>
        <xdr:cNvPr id="205" name="直線コネクタ 204"/>
        <xdr:cNvCxnSpPr/>
      </xdr:nvCxnSpPr>
      <xdr:spPr>
        <a:xfrm>
          <a:off x="1447800" y="13973087"/>
          <a:ext cx="889000" cy="2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80215</xdr:rowOff>
    </xdr:from>
    <xdr:to>
      <xdr:col>23</xdr:col>
      <xdr:colOff>184150</xdr:colOff>
      <xdr:row>82</xdr:row>
      <xdr:rowOff>10365</xdr:rowOff>
    </xdr:to>
    <xdr:sp macro="" textlink="">
      <xdr:nvSpPr>
        <xdr:cNvPr id="215" name="楕円 214"/>
        <xdr:cNvSpPr/>
      </xdr:nvSpPr>
      <xdr:spPr>
        <a:xfrm>
          <a:off x="4902200" y="1396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1492</xdr:rowOff>
    </xdr:from>
    <xdr:ext cx="762000" cy="259045"/>
    <xdr:sp macro="" textlink="">
      <xdr:nvSpPr>
        <xdr:cNvPr id="216" name="人件費・物件費等の状況該当値テキスト"/>
        <xdr:cNvSpPr txBox="1"/>
      </xdr:nvSpPr>
      <xdr:spPr>
        <a:xfrm>
          <a:off x="5041900" y="138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76133</xdr:rowOff>
    </xdr:from>
    <xdr:to>
      <xdr:col>19</xdr:col>
      <xdr:colOff>184150</xdr:colOff>
      <xdr:row>82</xdr:row>
      <xdr:rowOff>6283</xdr:rowOff>
    </xdr:to>
    <xdr:sp macro="" textlink="">
      <xdr:nvSpPr>
        <xdr:cNvPr id="217" name="楕円 216"/>
        <xdr:cNvSpPr/>
      </xdr:nvSpPr>
      <xdr:spPr>
        <a:xfrm>
          <a:off x="4064000" y="1396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16460</xdr:rowOff>
    </xdr:from>
    <xdr:ext cx="736600" cy="259045"/>
    <xdr:sp macro="" textlink="">
      <xdr:nvSpPr>
        <xdr:cNvPr id="218" name="テキスト ボックス 217"/>
        <xdr:cNvSpPr txBox="1"/>
      </xdr:nvSpPr>
      <xdr:spPr>
        <a:xfrm>
          <a:off x="3733800" y="1373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80381</xdr:rowOff>
    </xdr:from>
    <xdr:to>
      <xdr:col>15</xdr:col>
      <xdr:colOff>133350</xdr:colOff>
      <xdr:row>82</xdr:row>
      <xdr:rowOff>10531</xdr:rowOff>
    </xdr:to>
    <xdr:sp macro="" textlink="">
      <xdr:nvSpPr>
        <xdr:cNvPr id="219" name="楕円 218"/>
        <xdr:cNvSpPr/>
      </xdr:nvSpPr>
      <xdr:spPr>
        <a:xfrm>
          <a:off x="3175000" y="139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20708</xdr:rowOff>
    </xdr:from>
    <xdr:ext cx="762000" cy="259045"/>
    <xdr:sp macro="" textlink="">
      <xdr:nvSpPr>
        <xdr:cNvPr id="220" name="テキスト ボックス 219"/>
        <xdr:cNvSpPr txBox="1"/>
      </xdr:nvSpPr>
      <xdr:spPr>
        <a:xfrm>
          <a:off x="2844800" y="1373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59367</xdr:rowOff>
    </xdr:from>
    <xdr:to>
      <xdr:col>11</xdr:col>
      <xdr:colOff>82550</xdr:colOff>
      <xdr:row>81</xdr:row>
      <xdr:rowOff>160967</xdr:rowOff>
    </xdr:to>
    <xdr:sp macro="" textlink="">
      <xdr:nvSpPr>
        <xdr:cNvPr id="221" name="楕円 220"/>
        <xdr:cNvSpPr/>
      </xdr:nvSpPr>
      <xdr:spPr>
        <a:xfrm>
          <a:off x="2286000" y="1394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171144</xdr:rowOff>
    </xdr:from>
    <xdr:ext cx="762000" cy="259045"/>
    <xdr:sp macro="" textlink="">
      <xdr:nvSpPr>
        <xdr:cNvPr id="222" name="テキスト ボックス 221"/>
        <xdr:cNvSpPr txBox="1"/>
      </xdr:nvSpPr>
      <xdr:spPr>
        <a:xfrm>
          <a:off x="1955800" y="137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34837</xdr:rowOff>
    </xdr:from>
    <xdr:to>
      <xdr:col>7</xdr:col>
      <xdr:colOff>31750</xdr:colOff>
      <xdr:row>81</xdr:row>
      <xdr:rowOff>136437</xdr:rowOff>
    </xdr:to>
    <xdr:sp macro="" textlink="">
      <xdr:nvSpPr>
        <xdr:cNvPr id="223" name="楕円 222"/>
        <xdr:cNvSpPr/>
      </xdr:nvSpPr>
      <xdr:spPr>
        <a:xfrm>
          <a:off x="1397000" y="1392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146614</xdr:rowOff>
    </xdr:from>
    <xdr:ext cx="762000" cy="259045"/>
    <xdr:sp macro="" textlink="">
      <xdr:nvSpPr>
        <xdr:cNvPr id="224" name="テキスト ボックス 223"/>
        <xdr:cNvSpPr txBox="1"/>
      </xdr:nvSpPr>
      <xdr:spPr>
        <a:xfrm>
          <a:off x="1066800" y="1369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国に準拠した給与制度の適正な実施により、全国市平均を下回り類似団体平均も下回っている。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18345</xdr:rowOff>
    </xdr:to>
    <xdr:cxnSp macro="">
      <xdr:nvCxnSpPr>
        <xdr:cNvPr id="258" name="直線コネクタ 257"/>
        <xdr:cNvCxnSpPr/>
      </xdr:nvCxnSpPr>
      <xdr:spPr>
        <a:xfrm>
          <a:off x="16179800" y="145781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85372</xdr:rowOff>
    </xdr:to>
    <xdr:cxnSp macro="">
      <xdr:nvCxnSpPr>
        <xdr:cNvPr id="261" name="直線コネクタ 260"/>
        <xdr:cNvCxnSpPr/>
      </xdr:nvCxnSpPr>
      <xdr:spPr>
        <a:xfrm flipV="1">
          <a:off x="15290800" y="145781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125589</xdr:rowOff>
    </xdr:to>
    <xdr:cxnSp macro="">
      <xdr:nvCxnSpPr>
        <xdr:cNvPr id="264" name="直線コネクタ 263"/>
        <xdr:cNvCxnSpPr/>
      </xdr:nvCxnSpPr>
      <xdr:spPr>
        <a:xfrm flipV="1">
          <a:off x="14401800" y="1465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85</xdr:row>
      <xdr:rowOff>165805</xdr:rowOff>
    </xdr:to>
    <xdr:cxnSp macro="">
      <xdr:nvCxnSpPr>
        <xdr:cNvPr id="267" name="直線コネクタ 266"/>
        <xdr:cNvCxnSpPr/>
      </xdr:nvCxnSpPr>
      <xdr:spPr>
        <a:xfrm flipV="1">
          <a:off x="13512800" y="1469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7" name="楕円 276"/>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8" name="給与水準   （国との比較）該当値テキスト"/>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9" name="楕円 278"/>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80" name="テキスト ボックス 279"/>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81" name="楕円 280"/>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146349</xdr:rowOff>
    </xdr:from>
    <xdr:ext cx="762000" cy="259045"/>
    <xdr:sp macro="" textlink="">
      <xdr:nvSpPr>
        <xdr:cNvPr id="282" name="テキスト ボックス 281"/>
        <xdr:cNvSpPr txBox="1"/>
      </xdr:nvSpPr>
      <xdr:spPr>
        <a:xfrm>
          <a:off x="14909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3" name="楕円 282"/>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4" name="テキスト ボックス 283"/>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5" name="楕円 284"/>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86" name="テキスト ボックス 285"/>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集中改革プラン（計画期間：平成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年度）に基づき、退職不補充や民間委託の推進、課の統合等により職員数を着実に減少し、その後も定員管理計画に基づき定数管理を行ってきたことで、類似団体平均を</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人下回る職員数となっている。</a:t>
          </a:r>
        </a:p>
        <a:p>
          <a:r>
            <a:rPr kumimoji="1" lang="ja-JP" altLang="en-US" sz="1300">
              <a:latin typeface="ＭＳ Ｐゴシック" panose="020B0600070205080204" pitchFamily="50" charset="-128"/>
              <a:ea typeface="ＭＳ Ｐゴシック" panose="020B0600070205080204" pitchFamily="50" charset="-128"/>
            </a:rPr>
            <a:t>　今後も定員管理計画に基づき、基礎自治体への権限移譲や多様な住民ニーズへの対応及びワーク・ライフ・バランスにも配慮した適正な定員管理に努める。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16552</xdr:rowOff>
    </xdr:from>
    <xdr:to>
      <xdr:col>81</xdr:col>
      <xdr:colOff>44450</xdr:colOff>
      <xdr:row>60</xdr:row>
      <xdr:rowOff>18161</xdr:rowOff>
    </xdr:to>
    <xdr:cxnSp macro="">
      <xdr:nvCxnSpPr>
        <xdr:cNvPr id="321" name="直線コネクタ 320"/>
        <xdr:cNvCxnSpPr/>
      </xdr:nvCxnSpPr>
      <xdr:spPr>
        <a:xfrm>
          <a:off x="16179800" y="10303552"/>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171111</xdr:rowOff>
    </xdr:from>
    <xdr:to>
      <xdr:col>77</xdr:col>
      <xdr:colOff>44450</xdr:colOff>
      <xdr:row>60</xdr:row>
      <xdr:rowOff>16552</xdr:rowOff>
    </xdr:to>
    <xdr:cxnSp macro="">
      <xdr:nvCxnSpPr>
        <xdr:cNvPr id="324" name="直線コネクタ 323"/>
        <xdr:cNvCxnSpPr/>
      </xdr:nvCxnSpPr>
      <xdr:spPr>
        <a:xfrm>
          <a:off x="15290800" y="1028666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167090</xdr:rowOff>
    </xdr:from>
    <xdr:to>
      <xdr:col>72</xdr:col>
      <xdr:colOff>203200</xdr:colOff>
      <xdr:row>59</xdr:row>
      <xdr:rowOff>171111</xdr:rowOff>
    </xdr:to>
    <xdr:cxnSp macro="">
      <xdr:nvCxnSpPr>
        <xdr:cNvPr id="327" name="直線コネクタ 326"/>
        <xdr:cNvCxnSpPr/>
      </xdr:nvCxnSpPr>
      <xdr:spPr>
        <a:xfrm>
          <a:off x="14401800" y="1028264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154220</xdr:rowOff>
    </xdr:from>
    <xdr:to>
      <xdr:col>68</xdr:col>
      <xdr:colOff>152400</xdr:colOff>
      <xdr:row>59</xdr:row>
      <xdr:rowOff>167090</xdr:rowOff>
    </xdr:to>
    <xdr:cxnSp macro="">
      <xdr:nvCxnSpPr>
        <xdr:cNvPr id="330" name="直線コネクタ 329"/>
        <xdr:cNvCxnSpPr/>
      </xdr:nvCxnSpPr>
      <xdr:spPr>
        <a:xfrm>
          <a:off x="13512800" y="10269770"/>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138811</xdr:rowOff>
    </xdr:from>
    <xdr:to>
      <xdr:col>81</xdr:col>
      <xdr:colOff>95250</xdr:colOff>
      <xdr:row>60</xdr:row>
      <xdr:rowOff>68961</xdr:rowOff>
    </xdr:to>
    <xdr:sp macro="" textlink="">
      <xdr:nvSpPr>
        <xdr:cNvPr id="340" name="楕円 339"/>
        <xdr:cNvSpPr/>
      </xdr:nvSpPr>
      <xdr:spPr>
        <a:xfrm>
          <a:off x="16967200" y="102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155338</xdr:rowOff>
    </xdr:from>
    <xdr:ext cx="762000" cy="259045"/>
    <xdr:sp macro="" textlink="">
      <xdr:nvSpPr>
        <xdr:cNvPr id="341" name="定員管理の状況該当値テキスト"/>
        <xdr:cNvSpPr txBox="1"/>
      </xdr:nvSpPr>
      <xdr:spPr>
        <a:xfrm>
          <a:off x="17106900" y="1009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137202</xdr:rowOff>
    </xdr:from>
    <xdr:to>
      <xdr:col>77</xdr:col>
      <xdr:colOff>95250</xdr:colOff>
      <xdr:row>60</xdr:row>
      <xdr:rowOff>67352</xdr:rowOff>
    </xdr:to>
    <xdr:sp macro="" textlink="">
      <xdr:nvSpPr>
        <xdr:cNvPr id="342" name="楕円 341"/>
        <xdr:cNvSpPr/>
      </xdr:nvSpPr>
      <xdr:spPr>
        <a:xfrm>
          <a:off x="16129000" y="102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77529</xdr:rowOff>
    </xdr:from>
    <xdr:ext cx="736600" cy="259045"/>
    <xdr:sp macro="" textlink="">
      <xdr:nvSpPr>
        <xdr:cNvPr id="343" name="テキスト ボックス 342"/>
        <xdr:cNvSpPr txBox="1"/>
      </xdr:nvSpPr>
      <xdr:spPr>
        <a:xfrm>
          <a:off x="15798800" y="1002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120311</xdr:rowOff>
    </xdr:from>
    <xdr:to>
      <xdr:col>73</xdr:col>
      <xdr:colOff>44450</xdr:colOff>
      <xdr:row>60</xdr:row>
      <xdr:rowOff>50461</xdr:rowOff>
    </xdr:to>
    <xdr:sp macro="" textlink="">
      <xdr:nvSpPr>
        <xdr:cNvPr id="344" name="楕円 343"/>
        <xdr:cNvSpPr/>
      </xdr:nvSpPr>
      <xdr:spPr>
        <a:xfrm>
          <a:off x="15240000" y="1023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60638</xdr:rowOff>
    </xdr:from>
    <xdr:ext cx="762000" cy="259045"/>
    <xdr:sp macro="" textlink="">
      <xdr:nvSpPr>
        <xdr:cNvPr id="345" name="テキスト ボックス 344"/>
        <xdr:cNvSpPr txBox="1"/>
      </xdr:nvSpPr>
      <xdr:spPr>
        <a:xfrm>
          <a:off x="14909800" y="1000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116290</xdr:rowOff>
    </xdr:from>
    <xdr:to>
      <xdr:col>68</xdr:col>
      <xdr:colOff>203200</xdr:colOff>
      <xdr:row>60</xdr:row>
      <xdr:rowOff>46440</xdr:rowOff>
    </xdr:to>
    <xdr:sp macro="" textlink="">
      <xdr:nvSpPr>
        <xdr:cNvPr id="346" name="楕円 345"/>
        <xdr:cNvSpPr/>
      </xdr:nvSpPr>
      <xdr:spPr>
        <a:xfrm>
          <a:off x="14351000" y="102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56617</xdr:rowOff>
    </xdr:from>
    <xdr:ext cx="762000" cy="259045"/>
    <xdr:sp macro="" textlink="">
      <xdr:nvSpPr>
        <xdr:cNvPr id="347" name="テキスト ボックス 346"/>
        <xdr:cNvSpPr txBox="1"/>
      </xdr:nvSpPr>
      <xdr:spPr>
        <a:xfrm>
          <a:off x="14020800" y="100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103420</xdr:rowOff>
    </xdr:from>
    <xdr:to>
      <xdr:col>64</xdr:col>
      <xdr:colOff>152400</xdr:colOff>
      <xdr:row>60</xdr:row>
      <xdr:rowOff>33570</xdr:rowOff>
    </xdr:to>
    <xdr:sp macro="" textlink="">
      <xdr:nvSpPr>
        <xdr:cNvPr id="348" name="楕円 347"/>
        <xdr:cNvSpPr/>
      </xdr:nvSpPr>
      <xdr:spPr>
        <a:xfrm>
          <a:off x="13462000" y="102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43747</xdr:rowOff>
    </xdr:from>
    <xdr:ext cx="762000" cy="259045"/>
    <xdr:sp macro="" textlink="">
      <xdr:nvSpPr>
        <xdr:cNvPr id="349" name="テキスト ボックス 348"/>
        <xdr:cNvSpPr txBox="1"/>
      </xdr:nvSpPr>
      <xdr:spPr>
        <a:xfrm>
          <a:off x="13131800" y="998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公債費負担適正化計画や、中期財政収支ビジョンに基づく市債発行の抑制等により公債費は減少し、平成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まで減少したが、近年の防災対策事業や都市再生整備事業等の実施により令和２年度から上昇に転じており、令和５年度は前年度比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都市再生整備事業による大型の施設整備事業が令和７年度で終了する見込みであるため、今後も中期財政収支ビジョンに基づく計画的な事業の実施により、公債費負担の健全化に努める。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1905</xdr:rowOff>
    </xdr:from>
    <xdr:to>
      <xdr:col>81</xdr:col>
      <xdr:colOff>44450</xdr:colOff>
      <xdr:row>37</xdr:row>
      <xdr:rowOff>22013</xdr:rowOff>
    </xdr:to>
    <xdr:cxnSp macro="">
      <xdr:nvCxnSpPr>
        <xdr:cNvPr id="383" name="直線コネクタ 382"/>
        <xdr:cNvCxnSpPr/>
      </xdr:nvCxnSpPr>
      <xdr:spPr>
        <a:xfrm>
          <a:off x="16179800" y="634555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165312</xdr:rowOff>
    </xdr:from>
    <xdr:to>
      <xdr:col>77</xdr:col>
      <xdr:colOff>44450</xdr:colOff>
      <xdr:row>37</xdr:row>
      <xdr:rowOff>1905</xdr:rowOff>
    </xdr:to>
    <xdr:cxnSp macro="">
      <xdr:nvCxnSpPr>
        <xdr:cNvPr id="386" name="直線コネクタ 385"/>
        <xdr:cNvCxnSpPr/>
      </xdr:nvCxnSpPr>
      <xdr:spPr>
        <a:xfrm>
          <a:off x="15290800" y="633751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155258</xdr:rowOff>
    </xdr:from>
    <xdr:to>
      <xdr:col>72</xdr:col>
      <xdr:colOff>203200</xdr:colOff>
      <xdr:row>36</xdr:row>
      <xdr:rowOff>165312</xdr:rowOff>
    </xdr:to>
    <xdr:cxnSp macro="">
      <xdr:nvCxnSpPr>
        <xdr:cNvPr id="389" name="直線コネクタ 388"/>
        <xdr:cNvCxnSpPr/>
      </xdr:nvCxnSpPr>
      <xdr:spPr>
        <a:xfrm>
          <a:off x="14401800" y="632745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153247</xdr:rowOff>
    </xdr:from>
    <xdr:to>
      <xdr:col>68</xdr:col>
      <xdr:colOff>152400</xdr:colOff>
      <xdr:row>36</xdr:row>
      <xdr:rowOff>155258</xdr:rowOff>
    </xdr:to>
    <xdr:cxnSp macro="">
      <xdr:nvCxnSpPr>
        <xdr:cNvPr id="392" name="直線コネクタ 391"/>
        <xdr:cNvCxnSpPr/>
      </xdr:nvCxnSpPr>
      <xdr:spPr>
        <a:xfrm>
          <a:off x="13512800" y="632544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402" name="楕円 401"/>
        <xdr:cNvSpPr/>
      </xdr:nvSpPr>
      <xdr:spPr>
        <a:xfrm>
          <a:off x="169672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114740</xdr:rowOff>
    </xdr:from>
    <xdr:ext cx="762000" cy="259045"/>
    <xdr:sp macro="" textlink="">
      <xdr:nvSpPr>
        <xdr:cNvPr id="403" name="公債費負担の状況該当値テキスト"/>
        <xdr:cNvSpPr txBox="1"/>
      </xdr:nvSpPr>
      <xdr:spPr>
        <a:xfrm>
          <a:off x="17106900" y="628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122555</xdr:rowOff>
    </xdr:from>
    <xdr:to>
      <xdr:col>77</xdr:col>
      <xdr:colOff>95250</xdr:colOff>
      <xdr:row>37</xdr:row>
      <xdr:rowOff>52705</xdr:rowOff>
    </xdr:to>
    <xdr:sp macro="" textlink="">
      <xdr:nvSpPr>
        <xdr:cNvPr id="404" name="楕円 403"/>
        <xdr:cNvSpPr/>
      </xdr:nvSpPr>
      <xdr:spPr>
        <a:xfrm>
          <a:off x="16129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62882</xdr:rowOff>
    </xdr:from>
    <xdr:ext cx="736600" cy="259045"/>
    <xdr:sp macro="" textlink="">
      <xdr:nvSpPr>
        <xdr:cNvPr id="405" name="テキスト ボックス 404"/>
        <xdr:cNvSpPr txBox="1"/>
      </xdr:nvSpPr>
      <xdr:spPr>
        <a:xfrm>
          <a:off x="15798800" y="606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114512</xdr:rowOff>
    </xdr:from>
    <xdr:to>
      <xdr:col>73</xdr:col>
      <xdr:colOff>44450</xdr:colOff>
      <xdr:row>37</xdr:row>
      <xdr:rowOff>44662</xdr:rowOff>
    </xdr:to>
    <xdr:sp macro="" textlink="">
      <xdr:nvSpPr>
        <xdr:cNvPr id="406" name="楕円 405"/>
        <xdr:cNvSpPr/>
      </xdr:nvSpPr>
      <xdr:spPr>
        <a:xfrm>
          <a:off x="15240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54839</xdr:rowOff>
    </xdr:from>
    <xdr:ext cx="762000" cy="259045"/>
    <xdr:sp macro="" textlink="">
      <xdr:nvSpPr>
        <xdr:cNvPr id="407" name="テキスト ボックス 406"/>
        <xdr:cNvSpPr txBox="1"/>
      </xdr:nvSpPr>
      <xdr:spPr>
        <a:xfrm>
          <a:off x="14909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104458</xdr:rowOff>
    </xdr:from>
    <xdr:to>
      <xdr:col>68</xdr:col>
      <xdr:colOff>203200</xdr:colOff>
      <xdr:row>37</xdr:row>
      <xdr:rowOff>34608</xdr:rowOff>
    </xdr:to>
    <xdr:sp macro="" textlink="">
      <xdr:nvSpPr>
        <xdr:cNvPr id="408" name="楕円 407"/>
        <xdr:cNvSpPr/>
      </xdr:nvSpPr>
      <xdr:spPr>
        <a:xfrm>
          <a:off x="14351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44785</xdr:rowOff>
    </xdr:from>
    <xdr:ext cx="762000" cy="259045"/>
    <xdr:sp macro="" textlink="">
      <xdr:nvSpPr>
        <xdr:cNvPr id="409" name="テキスト ボックス 408"/>
        <xdr:cNvSpPr txBox="1"/>
      </xdr:nvSpPr>
      <xdr:spPr>
        <a:xfrm>
          <a:off x="14020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102447</xdr:rowOff>
    </xdr:from>
    <xdr:to>
      <xdr:col>64</xdr:col>
      <xdr:colOff>152400</xdr:colOff>
      <xdr:row>37</xdr:row>
      <xdr:rowOff>32597</xdr:rowOff>
    </xdr:to>
    <xdr:sp macro="" textlink="">
      <xdr:nvSpPr>
        <xdr:cNvPr id="410" name="楕円 409"/>
        <xdr:cNvSpPr/>
      </xdr:nvSpPr>
      <xdr:spPr>
        <a:xfrm>
          <a:off x="13462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42774</xdr:rowOff>
    </xdr:from>
    <xdr:ext cx="762000" cy="259045"/>
    <xdr:sp macro="" textlink="">
      <xdr:nvSpPr>
        <xdr:cNvPr id="411" name="テキスト ボックス 410"/>
        <xdr:cNvSpPr txBox="1"/>
      </xdr:nvSpPr>
      <xdr:spPr>
        <a:xfrm>
          <a:off x="13131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令和元年度まで少しずつ改善してきたが、近い将来発生が懸念される南海トラフ地震への対策として防災対策事業を進めてきたことや、平成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年度より継続して実施している都市再生整備事業に係る地方債残高の増加により、悪化基調にある。令和５年度においては地方債の発行抑制により地方債現在高が減少したこと等により前年度比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今後も引き続き中長期的な公債費管理を行うとともに、基金の計画的な造成により将来負担の健全化に努める。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95462</xdr:rowOff>
    </xdr:from>
    <xdr:to>
      <xdr:col>81</xdr:col>
      <xdr:colOff>44450</xdr:colOff>
      <xdr:row>17</xdr:row>
      <xdr:rowOff>117983</xdr:rowOff>
    </xdr:to>
    <xdr:cxnSp macro="">
      <xdr:nvCxnSpPr>
        <xdr:cNvPr id="445" name="直線コネクタ 444"/>
        <xdr:cNvCxnSpPr/>
      </xdr:nvCxnSpPr>
      <xdr:spPr>
        <a:xfrm flipV="1">
          <a:off x="16179800" y="3010112"/>
          <a:ext cx="8382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37550</xdr:rowOff>
    </xdr:from>
    <xdr:to>
      <xdr:col>77</xdr:col>
      <xdr:colOff>44450</xdr:colOff>
      <xdr:row>17</xdr:row>
      <xdr:rowOff>117983</xdr:rowOff>
    </xdr:to>
    <xdr:cxnSp macro="">
      <xdr:nvCxnSpPr>
        <xdr:cNvPr id="448" name="直線コネクタ 447"/>
        <xdr:cNvCxnSpPr/>
      </xdr:nvCxnSpPr>
      <xdr:spPr>
        <a:xfrm>
          <a:off x="15290800" y="29522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19050</xdr:rowOff>
    </xdr:from>
    <xdr:to>
      <xdr:col>72</xdr:col>
      <xdr:colOff>203200</xdr:colOff>
      <xdr:row>17</xdr:row>
      <xdr:rowOff>37550</xdr:rowOff>
    </xdr:to>
    <xdr:cxnSp macro="">
      <xdr:nvCxnSpPr>
        <xdr:cNvPr id="451" name="直線コネクタ 450"/>
        <xdr:cNvCxnSpPr/>
      </xdr:nvCxnSpPr>
      <xdr:spPr>
        <a:xfrm>
          <a:off x="14401800" y="2933700"/>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94784</xdr:rowOff>
    </xdr:from>
    <xdr:to>
      <xdr:col>68</xdr:col>
      <xdr:colOff>152400</xdr:colOff>
      <xdr:row>17</xdr:row>
      <xdr:rowOff>19050</xdr:rowOff>
    </xdr:to>
    <xdr:cxnSp macro="">
      <xdr:nvCxnSpPr>
        <xdr:cNvPr id="454" name="直線コネクタ 453"/>
        <xdr:cNvCxnSpPr/>
      </xdr:nvCxnSpPr>
      <xdr:spPr>
        <a:xfrm>
          <a:off x="13512800" y="2837984"/>
          <a:ext cx="889000" cy="9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44662</xdr:rowOff>
    </xdr:from>
    <xdr:to>
      <xdr:col>81</xdr:col>
      <xdr:colOff>95250</xdr:colOff>
      <xdr:row>17</xdr:row>
      <xdr:rowOff>146262</xdr:rowOff>
    </xdr:to>
    <xdr:sp macro="" textlink="">
      <xdr:nvSpPr>
        <xdr:cNvPr id="464" name="楕円 463"/>
        <xdr:cNvSpPr/>
      </xdr:nvSpPr>
      <xdr:spPr>
        <a:xfrm>
          <a:off x="16967200" y="29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16739</xdr:rowOff>
    </xdr:from>
    <xdr:ext cx="762000" cy="259045"/>
    <xdr:sp macro="" textlink="">
      <xdr:nvSpPr>
        <xdr:cNvPr id="465" name="将来負担の状況該当値テキスト"/>
        <xdr:cNvSpPr txBox="1"/>
      </xdr:nvSpPr>
      <xdr:spPr>
        <a:xfrm>
          <a:off x="17106900" y="293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67183</xdr:rowOff>
    </xdr:from>
    <xdr:to>
      <xdr:col>77</xdr:col>
      <xdr:colOff>95250</xdr:colOff>
      <xdr:row>17</xdr:row>
      <xdr:rowOff>168783</xdr:rowOff>
    </xdr:to>
    <xdr:sp macro="" textlink="">
      <xdr:nvSpPr>
        <xdr:cNvPr id="466" name="楕円 465"/>
        <xdr:cNvSpPr/>
      </xdr:nvSpPr>
      <xdr:spPr>
        <a:xfrm>
          <a:off x="16129000" y="298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153560</xdr:rowOff>
    </xdr:from>
    <xdr:ext cx="736600" cy="259045"/>
    <xdr:sp macro="" textlink="">
      <xdr:nvSpPr>
        <xdr:cNvPr id="467" name="テキスト ボックス 466"/>
        <xdr:cNvSpPr txBox="1"/>
      </xdr:nvSpPr>
      <xdr:spPr>
        <a:xfrm>
          <a:off x="15798800" y="3068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158200</xdr:rowOff>
    </xdr:from>
    <xdr:to>
      <xdr:col>73</xdr:col>
      <xdr:colOff>44450</xdr:colOff>
      <xdr:row>17</xdr:row>
      <xdr:rowOff>88350</xdr:rowOff>
    </xdr:to>
    <xdr:sp macro="" textlink="">
      <xdr:nvSpPr>
        <xdr:cNvPr id="468" name="楕円 467"/>
        <xdr:cNvSpPr/>
      </xdr:nvSpPr>
      <xdr:spPr>
        <a:xfrm>
          <a:off x="15240000" y="290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73127</xdr:rowOff>
    </xdr:from>
    <xdr:ext cx="762000" cy="259045"/>
    <xdr:sp macro="" textlink="">
      <xdr:nvSpPr>
        <xdr:cNvPr id="469" name="テキスト ボックス 468"/>
        <xdr:cNvSpPr txBox="1"/>
      </xdr:nvSpPr>
      <xdr:spPr>
        <a:xfrm>
          <a:off x="14909800" y="298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139700</xdr:rowOff>
    </xdr:from>
    <xdr:to>
      <xdr:col>68</xdr:col>
      <xdr:colOff>203200</xdr:colOff>
      <xdr:row>17</xdr:row>
      <xdr:rowOff>69850</xdr:rowOff>
    </xdr:to>
    <xdr:sp macro="" textlink="">
      <xdr:nvSpPr>
        <xdr:cNvPr id="470" name="楕円 469"/>
        <xdr:cNvSpPr/>
      </xdr:nvSpPr>
      <xdr:spPr>
        <a:xfrm>
          <a:off x="1435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54627</xdr:rowOff>
    </xdr:from>
    <xdr:ext cx="762000" cy="259045"/>
    <xdr:sp macro="" textlink="">
      <xdr:nvSpPr>
        <xdr:cNvPr id="471" name="テキスト ボックス 470"/>
        <xdr:cNvSpPr txBox="1"/>
      </xdr:nvSpPr>
      <xdr:spPr>
        <a:xfrm>
          <a:off x="14020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43984</xdr:rowOff>
    </xdr:from>
    <xdr:to>
      <xdr:col>64</xdr:col>
      <xdr:colOff>152400</xdr:colOff>
      <xdr:row>16</xdr:row>
      <xdr:rowOff>145584</xdr:rowOff>
    </xdr:to>
    <xdr:sp macro="" textlink="">
      <xdr:nvSpPr>
        <xdr:cNvPr id="472" name="楕円 471"/>
        <xdr:cNvSpPr/>
      </xdr:nvSpPr>
      <xdr:spPr>
        <a:xfrm>
          <a:off x="13462000" y="27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130361</xdr:rowOff>
    </xdr:from>
    <xdr:ext cx="762000" cy="259045"/>
    <xdr:sp macro="" textlink="">
      <xdr:nvSpPr>
        <xdr:cNvPr id="473" name="テキスト ボックス 472"/>
        <xdr:cNvSpPr txBox="1"/>
      </xdr:nvSpPr>
      <xdr:spPr>
        <a:xfrm>
          <a:off x="13131800" y="287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高知県南国市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46,133
45,676
125.30
24,182,843
23,806,384
218,363
12,098,193
23,513,860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ポイントの増加となったが、これは人事院勧告に伴う給与改定が行われたことが要因である。</a:t>
          </a:r>
        </a:p>
        <a:p>
          <a:r>
            <a:rPr kumimoji="1" lang="ja-JP" altLang="en-US" sz="1300">
              <a:latin typeface="ＭＳ Ｐゴシック" panose="020B0600070205080204" pitchFamily="50" charset="-128"/>
              <a:ea typeface="ＭＳ Ｐゴシック" panose="020B0600070205080204" pitchFamily="50" charset="-128"/>
            </a:rPr>
            <a:t>　今後も給与改定による人件費増加が続くことが想定されるため、事務事業の見直しや定員管理計画等により、総人件費の抑制に努める。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31750</xdr:rowOff>
    </xdr:to>
    <xdr:cxnSp macro="">
      <xdr:nvCxnSpPr>
        <xdr:cNvPr id="66" name="直線コネクタ 65"/>
        <xdr:cNvCxnSpPr/>
      </xdr:nvCxnSpPr>
      <xdr:spPr>
        <a:xfrm>
          <a:off x="3987800" y="63220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24130</xdr:rowOff>
    </xdr:to>
    <xdr:cxnSp macro="">
      <xdr:nvCxnSpPr>
        <xdr:cNvPr id="69" name="直線コネクタ 68"/>
        <xdr:cNvCxnSpPr/>
      </xdr:nvCxnSpPr>
      <xdr:spPr>
        <a:xfrm flipV="1">
          <a:off x="3098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39370</xdr:rowOff>
    </xdr:to>
    <xdr:cxnSp macro="">
      <xdr:nvCxnSpPr>
        <xdr:cNvPr id="72" name="直線コネクタ 71"/>
        <xdr:cNvCxnSpPr/>
      </xdr:nvCxnSpPr>
      <xdr:spPr>
        <a:xfrm flipV="1">
          <a:off x="2209800" y="636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38</xdr:row>
      <xdr:rowOff>88900</xdr:rowOff>
    </xdr:to>
    <xdr:cxnSp macro="">
      <xdr:nvCxnSpPr>
        <xdr:cNvPr id="75" name="直線コネクタ 74"/>
        <xdr:cNvCxnSpPr/>
      </xdr:nvCxnSpPr>
      <xdr:spPr>
        <a:xfrm flipV="1">
          <a:off x="1320800" y="63830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168927</xdr:rowOff>
    </xdr:from>
    <xdr:ext cx="762000" cy="259045"/>
    <xdr:sp macro="" textlink="">
      <xdr:nvSpPr>
        <xdr:cNvPr id="86" name="人件費該当値テキスト"/>
        <xdr:cNvSpPr txBox="1"/>
      </xdr:nvSpPr>
      <xdr:spPr>
        <a:xfrm>
          <a:off x="4914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8" name="テキスト ボックス 87"/>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0" name="テキスト ボックス 89"/>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92" name="テキスト ボックス 91"/>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令和４、５年度は物価高騰による生活支援として臨時的に学校等給食費の一部を無償化したことや、光熱水費の高騰により物件費が増加した。</a:t>
          </a:r>
        </a:p>
        <a:p>
          <a:r>
            <a:rPr kumimoji="1" lang="ja-JP" altLang="en-US" sz="1300">
              <a:latin typeface="ＭＳ Ｐゴシック" panose="020B0600070205080204" pitchFamily="50" charset="-128"/>
              <a:ea typeface="ＭＳ Ｐゴシック" panose="020B0600070205080204" pitchFamily="50" charset="-128"/>
            </a:rPr>
            <a:t>　物件費については、民間委託業務や委託料の増加により増加傾向にあるため、今後も引続き物件費の抑制に努める。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16</xdr:row>
      <xdr:rowOff>165100</xdr:rowOff>
    </xdr:to>
    <xdr:cxnSp macro="">
      <xdr:nvCxnSpPr>
        <xdr:cNvPr id="127" name="直線コネクタ 126"/>
        <xdr:cNvCxnSpPr/>
      </xdr:nvCxnSpPr>
      <xdr:spPr>
        <a:xfrm>
          <a:off x="15671800" y="2877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134620</xdr:rowOff>
    </xdr:to>
    <xdr:cxnSp macro="">
      <xdr:nvCxnSpPr>
        <xdr:cNvPr id="130" name="直線コネクタ 129"/>
        <xdr:cNvCxnSpPr/>
      </xdr:nvCxnSpPr>
      <xdr:spPr>
        <a:xfrm>
          <a:off x="14782800" y="27406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58420</xdr:rowOff>
    </xdr:to>
    <xdr:cxnSp macro="">
      <xdr:nvCxnSpPr>
        <xdr:cNvPr id="133" name="直線コネクタ 132"/>
        <xdr:cNvCxnSpPr/>
      </xdr:nvCxnSpPr>
      <xdr:spPr>
        <a:xfrm flipV="1">
          <a:off x="13893800" y="2740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58420</xdr:rowOff>
    </xdr:to>
    <xdr:cxnSp macro="">
      <xdr:nvCxnSpPr>
        <xdr:cNvPr id="136" name="直線コネクタ 135"/>
        <xdr:cNvCxnSpPr/>
      </xdr:nvCxnSpPr>
      <xdr:spPr>
        <a:xfrm>
          <a:off x="13004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7" name="物件費該当値テキスト"/>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48" name="楕円 147"/>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49" name="テキスト ボックス 148"/>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50" name="楕円 149"/>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51" name="テキスト ボックス 150"/>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3" name="テキスト ボックス 152"/>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4" name="楕円 153"/>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5" name="テキスト ボックス 154"/>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ポイントの増加となった。これは生活保護費、障害者自立支援給付費や児童福祉施設関係経費等が増加したことが要因である。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扶助費は、類似団体平均を上回ることから、子育て環境や福祉の充実を図りつつ、その他の扶助費の伸びを抑え財政運営の健全化に努める。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78015</xdr:rowOff>
    </xdr:to>
    <xdr:cxnSp macro="">
      <xdr:nvCxnSpPr>
        <xdr:cNvPr id="185" name="直線コネクタ 184"/>
        <xdr:cNvCxnSpPr/>
      </xdr:nvCxnSpPr>
      <xdr:spPr>
        <a:xfrm flipV="1">
          <a:off x="4826000" y="9058728"/>
          <a:ext cx="0" cy="1306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50092</xdr:rowOff>
    </xdr:from>
    <xdr:ext cx="762000" cy="259045"/>
    <xdr:sp macro="" textlink="">
      <xdr:nvSpPr>
        <xdr:cNvPr id="186" name="扶助費最小値テキスト"/>
        <xdr:cNvSpPr txBox="1"/>
      </xdr:nvSpPr>
      <xdr:spPr>
        <a:xfrm>
          <a:off x="4914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78015</xdr:rowOff>
    </xdr:from>
    <xdr:to>
      <xdr:col>24</xdr:col>
      <xdr:colOff>114300</xdr:colOff>
      <xdr:row>60</xdr:row>
      <xdr:rowOff>78015</xdr:rowOff>
    </xdr:to>
    <xdr:cxnSp macro="">
      <xdr:nvCxnSpPr>
        <xdr:cNvPr id="187" name="直線コネクタ 186"/>
        <xdr:cNvCxnSpPr/>
      </xdr:nvCxnSpPr>
      <xdr:spPr>
        <a:xfrm>
          <a:off x="4737100" y="1036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83457</xdr:rowOff>
    </xdr:to>
    <xdr:cxnSp macro="">
      <xdr:nvCxnSpPr>
        <xdr:cNvPr id="190" name="直線コネクタ 189"/>
        <xdr:cNvCxnSpPr/>
      </xdr:nvCxnSpPr>
      <xdr:spPr>
        <a:xfrm>
          <a:off x="3987800" y="99187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58965</xdr:rowOff>
    </xdr:from>
    <xdr:to>
      <xdr:col>19</xdr:col>
      <xdr:colOff>187325</xdr:colOff>
      <xdr:row>57</xdr:row>
      <xdr:rowOff>146050</xdr:rowOff>
    </xdr:to>
    <xdr:cxnSp macro="">
      <xdr:nvCxnSpPr>
        <xdr:cNvPr id="193" name="直線コネクタ 192"/>
        <xdr:cNvCxnSpPr/>
      </xdr:nvCxnSpPr>
      <xdr:spPr>
        <a:xfrm>
          <a:off x="3098800" y="9831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111578</xdr:rowOff>
    </xdr:from>
    <xdr:to>
      <xdr:col>20</xdr:col>
      <xdr:colOff>38100</xdr:colOff>
      <xdr:row>56</xdr:row>
      <xdr:rowOff>41728</xdr:rowOff>
    </xdr:to>
    <xdr:sp macro="" textlink="">
      <xdr:nvSpPr>
        <xdr:cNvPr id="194" name="フローチャート: 判断 193"/>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195" name="テキスト ボックス 194"/>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58</xdr:row>
      <xdr:rowOff>50800</xdr:rowOff>
    </xdr:to>
    <xdr:cxnSp macro="">
      <xdr:nvCxnSpPr>
        <xdr:cNvPr id="196" name="直線コネクタ 195"/>
        <xdr:cNvCxnSpPr/>
      </xdr:nvCxnSpPr>
      <xdr:spPr>
        <a:xfrm flipV="1">
          <a:off x="2209800" y="98316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78922</xdr:rowOff>
    </xdr:from>
    <xdr:to>
      <xdr:col>15</xdr:col>
      <xdr:colOff>149225</xdr:colOff>
      <xdr:row>56</xdr:row>
      <xdr:rowOff>9072</xdr:rowOff>
    </xdr:to>
    <xdr:sp macro="" textlink="">
      <xdr:nvSpPr>
        <xdr:cNvPr id="197" name="フローチャート: 判断 196"/>
        <xdr:cNvSpPr/>
      </xdr:nvSpPr>
      <xdr:spPr>
        <a:xfrm>
          <a:off x="3048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198" name="テキスト ボックス 197"/>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60</xdr:row>
      <xdr:rowOff>143328</xdr:rowOff>
    </xdr:to>
    <xdr:cxnSp macro="">
      <xdr:nvCxnSpPr>
        <xdr:cNvPr id="199" name="直線コネクタ 198"/>
        <xdr:cNvCxnSpPr/>
      </xdr:nvCxnSpPr>
      <xdr:spPr>
        <a:xfrm flipV="1">
          <a:off x="1320800" y="9994900"/>
          <a:ext cx="889000" cy="43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2" name="フローチャート: 判断 201"/>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3" name="テキスト ボックス 202"/>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209" name="楕円 208"/>
        <xdr:cNvSpPr/>
      </xdr:nvSpPr>
      <xdr:spPr>
        <a:xfrm>
          <a:off x="4775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4734</xdr:rowOff>
    </xdr:from>
    <xdr:ext cx="762000" cy="259045"/>
    <xdr:sp macro="" textlink="">
      <xdr:nvSpPr>
        <xdr:cNvPr id="210" name="扶助費該当値テキスト"/>
        <xdr:cNvSpPr txBox="1"/>
      </xdr:nvSpPr>
      <xdr:spPr>
        <a:xfrm>
          <a:off x="4914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11" name="楕円 210"/>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2" name="テキスト ボックス 211"/>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3" name="楕円 212"/>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4" name="テキスト ボックス 213"/>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5" name="楕円 214"/>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6" name="テキスト ボックス 215"/>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92528</xdr:rowOff>
    </xdr:from>
    <xdr:to>
      <xdr:col>6</xdr:col>
      <xdr:colOff>171450</xdr:colOff>
      <xdr:row>61</xdr:row>
      <xdr:rowOff>22678</xdr:rowOff>
    </xdr:to>
    <xdr:sp macro="" textlink="">
      <xdr:nvSpPr>
        <xdr:cNvPr id="217" name="楕円 216"/>
        <xdr:cNvSpPr/>
      </xdr:nvSpPr>
      <xdr:spPr>
        <a:xfrm>
          <a:off x="1270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7455</xdr:rowOff>
    </xdr:from>
    <xdr:ext cx="762000" cy="259045"/>
    <xdr:sp macro="" textlink="">
      <xdr:nvSpPr>
        <xdr:cNvPr id="218" name="テキスト ボックス 217"/>
        <xdr:cNvSpPr txBox="1"/>
      </xdr:nvSpPr>
      <xdr:spPr>
        <a:xfrm>
          <a:off x="939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高齢化率の上昇により後期高齢者医療保険特別会計への繰出しは増加傾向だが、国民健康保険特別会計への繰出しは被保険者数の減少により減少傾向にある。</a:t>
          </a:r>
        </a:p>
        <a:p>
          <a:r>
            <a:rPr kumimoji="1" lang="ja-JP" altLang="en-US" sz="1300">
              <a:latin typeface="ＭＳ Ｐゴシック" panose="020B0600070205080204" pitchFamily="50" charset="-128"/>
              <a:ea typeface="ＭＳ Ｐゴシック" panose="020B0600070205080204" pitchFamily="50" charset="-128"/>
            </a:rPr>
            <a:t>　高齢化が進む中、事業の安定的な運営のために予防事業の推進や保険料の適正化等により繰出金の抑制に努める。</a:t>
          </a:r>
        </a:p>
        <a:p>
          <a:r>
            <a:rPr kumimoji="1" lang="ja-JP" altLang="en-US" sz="1300">
              <a:latin typeface="ＭＳ Ｐゴシック" panose="020B0600070205080204" pitchFamily="50" charset="-128"/>
              <a:ea typeface="ＭＳ Ｐゴシック" panose="020B0600070205080204" pitchFamily="50" charset="-128"/>
            </a:rPr>
            <a:t>　また、公共施設については公共施設等総合管理計画に基づき適正な管理に努める。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8" name="直線コネクタ 247"/>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9"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50" name="直線コネクタ 249"/>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83457</xdr:rowOff>
    </xdr:to>
    <xdr:cxnSp macro="">
      <xdr:nvCxnSpPr>
        <xdr:cNvPr id="253" name="直線コネクタ 252"/>
        <xdr:cNvCxnSpPr/>
      </xdr:nvCxnSpPr>
      <xdr:spPr>
        <a:xfrm>
          <a:off x="15671800" y="9994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4"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5" name="フローチャート: 判断 254"/>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18143</xdr:rowOff>
    </xdr:from>
    <xdr:to>
      <xdr:col>78</xdr:col>
      <xdr:colOff>69850</xdr:colOff>
      <xdr:row>58</xdr:row>
      <xdr:rowOff>50800</xdr:rowOff>
    </xdr:to>
    <xdr:cxnSp macro="">
      <xdr:nvCxnSpPr>
        <xdr:cNvPr id="256" name="直線コネクタ 255"/>
        <xdr:cNvCxnSpPr/>
      </xdr:nvCxnSpPr>
      <xdr:spPr>
        <a:xfrm>
          <a:off x="14782800" y="996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7" name="フローチャート: 判断 256"/>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8" name="テキスト ボックス 257"/>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18143</xdr:rowOff>
    </xdr:from>
    <xdr:to>
      <xdr:col>73</xdr:col>
      <xdr:colOff>180975</xdr:colOff>
      <xdr:row>58</xdr:row>
      <xdr:rowOff>137885</xdr:rowOff>
    </xdr:to>
    <xdr:cxnSp macro="">
      <xdr:nvCxnSpPr>
        <xdr:cNvPr id="259" name="直線コネクタ 258"/>
        <xdr:cNvCxnSpPr/>
      </xdr:nvCxnSpPr>
      <xdr:spPr>
        <a:xfrm flipV="1">
          <a:off x="13893800" y="99622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60" name="フローチャート: 判断 259"/>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61" name="テキスト ボックス 260"/>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137885</xdr:rowOff>
    </xdr:from>
    <xdr:to>
      <xdr:col>69</xdr:col>
      <xdr:colOff>92075</xdr:colOff>
      <xdr:row>59</xdr:row>
      <xdr:rowOff>42635</xdr:rowOff>
    </xdr:to>
    <xdr:cxnSp macro="">
      <xdr:nvCxnSpPr>
        <xdr:cNvPr id="262" name="直線コネクタ 261"/>
        <xdr:cNvCxnSpPr/>
      </xdr:nvCxnSpPr>
      <xdr:spPr>
        <a:xfrm flipV="1">
          <a:off x="13004800" y="100819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3" name="フローチャート: 判断 262"/>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4" name="テキスト ボックス 263"/>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5" name="フローチャート: 判断 264"/>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6" name="テキスト ボックス 265"/>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72" name="楕円 271"/>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4734</xdr:rowOff>
    </xdr:from>
    <xdr:ext cx="762000" cy="259045"/>
    <xdr:sp macro="" textlink="">
      <xdr:nvSpPr>
        <xdr:cNvPr id="273" name="その他該当値テキスト"/>
        <xdr:cNvSpPr txBox="1"/>
      </xdr:nvSpPr>
      <xdr:spPr>
        <a:xfrm>
          <a:off x="16598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4" name="楕円 273"/>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5" name="テキスト ボックス 274"/>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138793</xdr:rowOff>
    </xdr:from>
    <xdr:to>
      <xdr:col>74</xdr:col>
      <xdr:colOff>31750</xdr:colOff>
      <xdr:row>58</xdr:row>
      <xdr:rowOff>68943</xdr:rowOff>
    </xdr:to>
    <xdr:sp macro="" textlink="">
      <xdr:nvSpPr>
        <xdr:cNvPr id="276" name="楕円 275"/>
        <xdr:cNvSpPr/>
      </xdr:nvSpPr>
      <xdr:spPr>
        <a:xfrm>
          <a:off x="14732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53720</xdr:rowOff>
    </xdr:from>
    <xdr:ext cx="762000" cy="259045"/>
    <xdr:sp macro="" textlink="">
      <xdr:nvSpPr>
        <xdr:cNvPr id="277" name="テキスト ボックス 276"/>
        <xdr:cNvSpPr txBox="1"/>
      </xdr:nvSpPr>
      <xdr:spPr>
        <a:xfrm>
          <a:off x="14401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87085</xdr:rowOff>
    </xdr:from>
    <xdr:to>
      <xdr:col>69</xdr:col>
      <xdr:colOff>142875</xdr:colOff>
      <xdr:row>59</xdr:row>
      <xdr:rowOff>17235</xdr:rowOff>
    </xdr:to>
    <xdr:sp macro="" textlink="">
      <xdr:nvSpPr>
        <xdr:cNvPr id="278" name="楕円 277"/>
        <xdr:cNvSpPr/>
      </xdr:nvSpPr>
      <xdr:spPr>
        <a:xfrm>
          <a:off x="13843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2012</xdr:rowOff>
    </xdr:from>
    <xdr:ext cx="762000" cy="259045"/>
    <xdr:sp macro="" textlink="">
      <xdr:nvSpPr>
        <xdr:cNvPr id="279" name="テキスト ボックス 278"/>
        <xdr:cNvSpPr txBox="1"/>
      </xdr:nvSpPr>
      <xdr:spPr>
        <a:xfrm>
          <a:off x="13512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80" name="楕円 279"/>
        <xdr:cNvSpPr/>
      </xdr:nvSpPr>
      <xdr:spPr>
        <a:xfrm>
          <a:off x="12954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81" name="テキスト ボックス 280"/>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年度から３年間の財政健全化計画、続く平成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年度からは中期財政収支ビジョンを策定する等により、補助金をゼロベースで見直すとともに市単独補助金の一律カットを実施し抑制に努めたこともあり、類似団体内平均、全国平均ともに下回っている。</a:t>
          </a:r>
        </a:p>
        <a:p>
          <a:r>
            <a:rPr kumimoji="1" lang="ja-JP" altLang="en-US" sz="1300">
              <a:latin typeface="ＭＳ Ｐゴシック" panose="020B0600070205080204" pitchFamily="50" charset="-128"/>
              <a:ea typeface="ＭＳ Ｐゴシック" panose="020B0600070205080204" pitchFamily="50" charset="-128"/>
            </a:rPr>
            <a:t>　今後も補助目的の明確化、終期の設定等を精査し、引き続き補助費等の適正化に努める。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6" name="直線コネクタ 305"/>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7"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8" name="直線コネクタ 307"/>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9"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0" name="直線コネクタ 309"/>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92710</xdr:rowOff>
    </xdr:to>
    <xdr:cxnSp macro="">
      <xdr:nvCxnSpPr>
        <xdr:cNvPr id="311" name="直線コネクタ 310"/>
        <xdr:cNvCxnSpPr/>
      </xdr:nvCxnSpPr>
      <xdr:spPr>
        <a:xfrm>
          <a:off x="15671800" y="60431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2"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42418</xdr:rowOff>
    </xdr:to>
    <xdr:cxnSp macro="">
      <xdr:nvCxnSpPr>
        <xdr:cNvPr id="314" name="直線コネクタ 313"/>
        <xdr:cNvCxnSpPr/>
      </xdr:nvCxnSpPr>
      <xdr:spPr>
        <a:xfrm>
          <a:off x="14782800" y="60065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5" name="フローチャート: 判断 314"/>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6" name="テキスト ボックス 315"/>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42418</xdr:rowOff>
    </xdr:to>
    <xdr:cxnSp macro="">
      <xdr:nvCxnSpPr>
        <xdr:cNvPr id="317" name="直線コネクタ 316"/>
        <xdr:cNvCxnSpPr/>
      </xdr:nvCxnSpPr>
      <xdr:spPr>
        <a:xfrm flipV="1">
          <a:off x="13893800" y="60065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8" name="フローチャート: 判断 31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9" name="テキスト ボックス 318"/>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42418</xdr:rowOff>
    </xdr:from>
    <xdr:to>
      <xdr:col>69</xdr:col>
      <xdr:colOff>92075</xdr:colOff>
      <xdr:row>35</xdr:row>
      <xdr:rowOff>46990</xdr:rowOff>
    </xdr:to>
    <xdr:cxnSp macro="">
      <xdr:nvCxnSpPr>
        <xdr:cNvPr id="320" name="直線コネクタ 319"/>
        <xdr:cNvCxnSpPr/>
      </xdr:nvCxnSpPr>
      <xdr:spPr>
        <a:xfrm flipV="1">
          <a:off x="13004800" y="60431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21" name="フローチャート: 判断 320"/>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2" name="テキスト ボックス 321"/>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4" name="テキスト ボックス 323"/>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30" name="楕円 329"/>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31" name="補助費等該当値テキスト"/>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163068</xdr:rowOff>
    </xdr:from>
    <xdr:to>
      <xdr:col>78</xdr:col>
      <xdr:colOff>120650</xdr:colOff>
      <xdr:row>35</xdr:row>
      <xdr:rowOff>93218</xdr:rowOff>
    </xdr:to>
    <xdr:sp macro="" textlink="">
      <xdr:nvSpPr>
        <xdr:cNvPr id="332" name="楕円 331"/>
        <xdr:cNvSpPr/>
      </xdr:nvSpPr>
      <xdr:spPr>
        <a:xfrm>
          <a:off x="15621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103395</xdr:rowOff>
    </xdr:from>
    <xdr:ext cx="736600" cy="259045"/>
    <xdr:sp macro="" textlink="">
      <xdr:nvSpPr>
        <xdr:cNvPr id="333" name="テキスト ボックス 332"/>
        <xdr:cNvSpPr txBox="1"/>
      </xdr:nvSpPr>
      <xdr:spPr>
        <a:xfrm>
          <a:off x="15290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34" name="楕円 333"/>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35" name="テキスト ボックス 334"/>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163068</xdr:rowOff>
    </xdr:from>
    <xdr:to>
      <xdr:col>69</xdr:col>
      <xdr:colOff>142875</xdr:colOff>
      <xdr:row>35</xdr:row>
      <xdr:rowOff>93218</xdr:rowOff>
    </xdr:to>
    <xdr:sp macro="" textlink="">
      <xdr:nvSpPr>
        <xdr:cNvPr id="336" name="楕円 335"/>
        <xdr:cNvSpPr/>
      </xdr:nvSpPr>
      <xdr:spPr>
        <a:xfrm>
          <a:off x="13843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103395</xdr:rowOff>
    </xdr:from>
    <xdr:ext cx="762000" cy="259045"/>
    <xdr:sp macro="" textlink="">
      <xdr:nvSpPr>
        <xdr:cNvPr id="337" name="テキスト ボックス 336"/>
        <xdr:cNvSpPr txBox="1"/>
      </xdr:nvSpPr>
      <xdr:spPr>
        <a:xfrm>
          <a:off x="13512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8" name="楕円 337"/>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9" name="テキスト ボックス 338"/>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普通建設事業の抑制等、公債費負担の適正化に努めたことにより類似団体平均を下回っているが、平成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南海トラフ地震対策の防災関係事業を集中的に行っていることや、大型事業の都市再生整備事業を行っていることもあり、公債費負担の増加が見込まれる。事業の取捨選択を行うなど公債費の適正管理がこれまで以上に必要とな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6" name="直線コネクタ 365"/>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7"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8" name="直線コネクタ 367"/>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9"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70" name="直線コネクタ 369"/>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138430</xdr:rowOff>
    </xdr:to>
    <xdr:cxnSp macro="">
      <xdr:nvCxnSpPr>
        <xdr:cNvPr id="371" name="直線コネクタ 370"/>
        <xdr:cNvCxnSpPr/>
      </xdr:nvCxnSpPr>
      <xdr:spPr>
        <a:xfrm>
          <a:off x="3987800" y="128143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2" name="公債費平均値テキスト"/>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3" name="フローチャート: 判断 372"/>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127000</xdr:rowOff>
    </xdr:to>
    <xdr:cxnSp macro="">
      <xdr:nvCxnSpPr>
        <xdr:cNvPr id="374" name="直線コネクタ 373"/>
        <xdr:cNvCxnSpPr/>
      </xdr:nvCxnSpPr>
      <xdr:spPr>
        <a:xfrm>
          <a:off x="3098800" y="12791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5" name="フローチャート: 判断 374"/>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6" name="テキスト ボックス 375"/>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123190</xdr:rowOff>
    </xdr:to>
    <xdr:cxnSp macro="">
      <xdr:nvCxnSpPr>
        <xdr:cNvPr id="377" name="直線コネクタ 376"/>
        <xdr:cNvCxnSpPr/>
      </xdr:nvCxnSpPr>
      <xdr:spPr>
        <a:xfrm flipV="1">
          <a:off x="2209800" y="127914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8" name="フローチャート: 判断 377"/>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9" name="テキスト ボックス 378"/>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113665</xdr:rowOff>
    </xdr:from>
    <xdr:to>
      <xdr:col>11</xdr:col>
      <xdr:colOff>9525</xdr:colOff>
      <xdr:row>74</xdr:row>
      <xdr:rowOff>123190</xdr:rowOff>
    </xdr:to>
    <xdr:cxnSp macro="">
      <xdr:nvCxnSpPr>
        <xdr:cNvPr id="380" name="直線コネクタ 379"/>
        <xdr:cNvCxnSpPr/>
      </xdr:nvCxnSpPr>
      <xdr:spPr>
        <a:xfrm>
          <a:off x="1320800" y="128009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81" name="フローチャート: 判断 380"/>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2" name="テキスト ボックス 381"/>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3" name="フローチャート: 判断 382"/>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4" name="テキスト ボックス 383"/>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87630</xdr:rowOff>
    </xdr:from>
    <xdr:to>
      <xdr:col>24</xdr:col>
      <xdr:colOff>76200</xdr:colOff>
      <xdr:row>75</xdr:row>
      <xdr:rowOff>17780</xdr:rowOff>
    </xdr:to>
    <xdr:sp macro="" textlink="">
      <xdr:nvSpPr>
        <xdr:cNvPr id="390" name="楕円 389"/>
        <xdr:cNvSpPr/>
      </xdr:nvSpPr>
      <xdr:spPr>
        <a:xfrm>
          <a:off x="47752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167657</xdr:rowOff>
    </xdr:from>
    <xdr:ext cx="762000" cy="259045"/>
    <xdr:sp macro="" textlink="">
      <xdr:nvSpPr>
        <xdr:cNvPr id="391" name="公債費該当値テキスト"/>
        <xdr:cNvSpPr txBox="1"/>
      </xdr:nvSpPr>
      <xdr:spPr>
        <a:xfrm>
          <a:off x="4914900"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2" name="楕円 391"/>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3" name="テキスト ボックス 392"/>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53340</xdr:rowOff>
    </xdr:from>
    <xdr:to>
      <xdr:col>15</xdr:col>
      <xdr:colOff>149225</xdr:colOff>
      <xdr:row>74</xdr:row>
      <xdr:rowOff>154940</xdr:rowOff>
    </xdr:to>
    <xdr:sp macro="" textlink="">
      <xdr:nvSpPr>
        <xdr:cNvPr id="394" name="楕円 393"/>
        <xdr:cNvSpPr/>
      </xdr:nvSpPr>
      <xdr:spPr>
        <a:xfrm>
          <a:off x="3048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165117</xdr:rowOff>
    </xdr:from>
    <xdr:ext cx="762000" cy="259045"/>
    <xdr:sp macro="" textlink="">
      <xdr:nvSpPr>
        <xdr:cNvPr id="395" name="テキスト ボックス 394"/>
        <xdr:cNvSpPr txBox="1"/>
      </xdr:nvSpPr>
      <xdr:spPr>
        <a:xfrm>
          <a:off x="2717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72390</xdr:rowOff>
    </xdr:from>
    <xdr:to>
      <xdr:col>11</xdr:col>
      <xdr:colOff>60325</xdr:colOff>
      <xdr:row>75</xdr:row>
      <xdr:rowOff>2540</xdr:rowOff>
    </xdr:to>
    <xdr:sp macro="" textlink="">
      <xdr:nvSpPr>
        <xdr:cNvPr id="396" name="楕円 395"/>
        <xdr:cNvSpPr/>
      </xdr:nvSpPr>
      <xdr:spPr>
        <a:xfrm>
          <a:off x="2159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12717</xdr:rowOff>
    </xdr:from>
    <xdr:ext cx="762000" cy="259045"/>
    <xdr:sp macro="" textlink="">
      <xdr:nvSpPr>
        <xdr:cNvPr id="397" name="テキスト ボックス 396"/>
        <xdr:cNvSpPr txBox="1"/>
      </xdr:nvSpPr>
      <xdr:spPr>
        <a:xfrm>
          <a:off x="1828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62865</xdr:rowOff>
    </xdr:from>
    <xdr:to>
      <xdr:col>6</xdr:col>
      <xdr:colOff>171450</xdr:colOff>
      <xdr:row>74</xdr:row>
      <xdr:rowOff>164465</xdr:rowOff>
    </xdr:to>
    <xdr:sp macro="" textlink="">
      <xdr:nvSpPr>
        <xdr:cNvPr id="398" name="楕円 397"/>
        <xdr:cNvSpPr/>
      </xdr:nvSpPr>
      <xdr:spPr>
        <a:xfrm>
          <a:off x="1270000" y="127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3192</xdr:rowOff>
    </xdr:from>
    <xdr:ext cx="762000" cy="259045"/>
    <xdr:sp macro="" textlink="">
      <xdr:nvSpPr>
        <xdr:cNvPr id="399" name="テキスト ボックス 398"/>
        <xdr:cNvSpPr txBox="1"/>
      </xdr:nvSpPr>
      <xdr:spPr>
        <a:xfrm>
          <a:off x="939800" y="125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の増加となった。これは物価や委託料上昇等の影響や、令和５年度は物価高騰による子育て世帯の負担軽減を目的に８月以降の給食費を無償化したため、給食費収入が入らなかったことが原因であると考えられる。</a:t>
          </a:r>
        </a:p>
        <a:p>
          <a:r>
            <a:rPr kumimoji="1" lang="ja-JP" altLang="en-US" sz="1300">
              <a:latin typeface="ＭＳ Ｐゴシック" panose="020B0600070205080204" pitchFamily="50" charset="-128"/>
              <a:ea typeface="ＭＳ Ｐゴシック" panose="020B0600070205080204" pitchFamily="50" charset="-128"/>
            </a:rPr>
            <a:t>　今後も中期財政収支ビジョンの策定により、資金不足が生じないよう引き続き経常経費の抑制に努める。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5" name="直線コネクタ 424"/>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6"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7" name="直線コネクタ 426"/>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77</xdr:row>
      <xdr:rowOff>19558</xdr:rowOff>
    </xdr:to>
    <xdr:cxnSp macro="">
      <xdr:nvCxnSpPr>
        <xdr:cNvPr id="430" name="直線コネクタ 429"/>
        <xdr:cNvCxnSpPr/>
      </xdr:nvCxnSpPr>
      <xdr:spPr>
        <a:xfrm>
          <a:off x="15671800" y="13061187"/>
          <a:ext cx="8382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31" name="公債費以外平均値テキスト"/>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2" name="フローチャート: 判断 431"/>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76</xdr:row>
      <xdr:rowOff>30987</xdr:rowOff>
    </xdr:to>
    <xdr:cxnSp macro="">
      <xdr:nvCxnSpPr>
        <xdr:cNvPr id="433" name="直線コネクタ 432"/>
        <xdr:cNvCxnSpPr/>
      </xdr:nvCxnSpPr>
      <xdr:spPr>
        <a:xfrm>
          <a:off x="14782800" y="12919456"/>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4" name="フローチャート: 判断 433"/>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5" name="テキスト ボックス 434"/>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76</xdr:row>
      <xdr:rowOff>90424</xdr:rowOff>
    </xdr:to>
    <xdr:cxnSp macro="">
      <xdr:nvCxnSpPr>
        <xdr:cNvPr id="436" name="直線コネクタ 435"/>
        <xdr:cNvCxnSpPr/>
      </xdr:nvCxnSpPr>
      <xdr:spPr>
        <a:xfrm flipV="1">
          <a:off x="13893800" y="1291945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7" name="フローチャート: 判断 436"/>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8" name="テキスト ボックス 437"/>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78</xdr:row>
      <xdr:rowOff>99568</xdr:rowOff>
    </xdr:to>
    <xdr:cxnSp macro="">
      <xdr:nvCxnSpPr>
        <xdr:cNvPr id="439" name="直線コネクタ 438"/>
        <xdr:cNvCxnSpPr/>
      </xdr:nvCxnSpPr>
      <xdr:spPr>
        <a:xfrm flipV="1">
          <a:off x="13004800" y="13120624"/>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0" name="フローチャート: 判断 439"/>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41" name="テキスト ボックス 440"/>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2" name="フローチャート: 判断 441"/>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3" name="テキスト ボックス 442"/>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9" name="楕円 448"/>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112285</xdr:rowOff>
    </xdr:from>
    <xdr:ext cx="762000" cy="259045"/>
    <xdr:sp macro="" textlink="">
      <xdr:nvSpPr>
        <xdr:cNvPr id="450" name="公債費以外該当値テキスト"/>
        <xdr:cNvSpPr txBox="1"/>
      </xdr:nvSpPr>
      <xdr:spPr>
        <a:xfrm>
          <a:off x="16598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macro="" textlink="">
      <xdr:nvSpPr>
        <xdr:cNvPr id="451" name="楕円 450"/>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52" name="テキスト ボックス 451"/>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53" name="楕円 452"/>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121683</xdr:rowOff>
    </xdr:from>
    <xdr:ext cx="762000" cy="259045"/>
    <xdr:sp macro="" textlink="">
      <xdr:nvSpPr>
        <xdr:cNvPr id="454" name="テキスト ボックス 453"/>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39624</xdr:rowOff>
    </xdr:from>
    <xdr:to>
      <xdr:col>69</xdr:col>
      <xdr:colOff>142875</xdr:colOff>
      <xdr:row>76</xdr:row>
      <xdr:rowOff>141224</xdr:rowOff>
    </xdr:to>
    <xdr:sp macro="" textlink="">
      <xdr:nvSpPr>
        <xdr:cNvPr id="455" name="楕円 454"/>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56" name="テキスト ボックス 455"/>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7" name="楕円 456"/>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8" name="テキスト ボックス 457"/>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高知県南国市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130864</xdr:rowOff>
    </xdr:from>
    <xdr:to>
      <xdr:col>29</xdr:col>
      <xdr:colOff>127000</xdr:colOff>
      <xdr:row>19</xdr:row>
      <xdr:rowOff>4275</xdr:rowOff>
    </xdr:to>
    <xdr:cxnSp macro="">
      <xdr:nvCxnSpPr>
        <xdr:cNvPr id="52" name="直線コネクタ 51"/>
        <xdr:cNvCxnSpPr/>
      </xdr:nvCxnSpPr>
      <xdr:spPr bwMode="auto">
        <a:xfrm flipV="1">
          <a:off x="5003800" y="3264589"/>
          <a:ext cx="647700" cy="44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4275</xdr:rowOff>
    </xdr:from>
    <xdr:to>
      <xdr:col>26</xdr:col>
      <xdr:colOff>50800</xdr:colOff>
      <xdr:row>19</xdr:row>
      <xdr:rowOff>7975</xdr:rowOff>
    </xdr:to>
    <xdr:cxnSp macro="">
      <xdr:nvCxnSpPr>
        <xdr:cNvPr id="55" name="直線コネクタ 54"/>
        <xdr:cNvCxnSpPr/>
      </xdr:nvCxnSpPr>
      <xdr:spPr bwMode="auto">
        <a:xfrm flipV="1">
          <a:off x="4305300" y="3309450"/>
          <a:ext cx="698500" cy="3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7975</xdr:rowOff>
    </xdr:from>
    <xdr:to>
      <xdr:col>22</xdr:col>
      <xdr:colOff>114300</xdr:colOff>
      <xdr:row>19</xdr:row>
      <xdr:rowOff>37128</xdr:rowOff>
    </xdr:to>
    <xdr:cxnSp macro="">
      <xdr:nvCxnSpPr>
        <xdr:cNvPr id="58" name="直線コネクタ 57"/>
        <xdr:cNvCxnSpPr/>
      </xdr:nvCxnSpPr>
      <xdr:spPr bwMode="auto">
        <a:xfrm flipV="1">
          <a:off x="3606800" y="3313150"/>
          <a:ext cx="698500" cy="29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37128</xdr:rowOff>
    </xdr:from>
    <xdr:to>
      <xdr:col>18</xdr:col>
      <xdr:colOff>177800</xdr:colOff>
      <xdr:row>19</xdr:row>
      <xdr:rowOff>101331</xdr:rowOff>
    </xdr:to>
    <xdr:cxnSp macro="">
      <xdr:nvCxnSpPr>
        <xdr:cNvPr id="61" name="直線コネクタ 60"/>
        <xdr:cNvCxnSpPr/>
      </xdr:nvCxnSpPr>
      <xdr:spPr bwMode="auto">
        <a:xfrm flipV="1">
          <a:off x="2908300" y="3342303"/>
          <a:ext cx="698500" cy="64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80064</xdr:rowOff>
    </xdr:from>
    <xdr:to>
      <xdr:col>29</xdr:col>
      <xdr:colOff>177800</xdr:colOff>
      <xdr:row>19</xdr:row>
      <xdr:rowOff>10214</xdr:rowOff>
    </xdr:to>
    <xdr:sp macro="" textlink="">
      <xdr:nvSpPr>
        <xdr:cNvPr id="71" name="楕円 70"/>
        <xdr:cNvSpPr/>
      </xdr:nvSpPr>
      <xdr:spPr bwMode="auto">
        <a:xfrm>
          <a:off x="5600700" y="3213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52141</xdr:rowOff>
    </xdr:from>
    <xdr:ext cx="762000" cy="259045"/>
    <xdr:sp macro="" textlink="">
      <xdr:nvSpPr>
        <xdr:cNvPr id="72" name="人口1人当たり決算額の推移該当値テキスト130"/>
        <xdr:cNvSpPr txBox="1"/>
      </xdr:nvSpPr>
      <xdr:spPr>
        <a:xfrm>
          <a:off x="5740400" y="318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124925</xdr:rowOff>
    </xdr:from>
    <xdr:to>
      <xdr:col>26</xdr:col>
      <xdr:colOff>101600</xdr:colOff>
      <xdr:row>19</xdr:row>
      <xdr:rowOff>55075</xdr:rowOff>
    </xdr:to>
    <xdr:sp macro="" textlink="">
      <xdr:nvSpPr>
        <xdr:cNvPr id="73" name="楕円 72"/>
        <xdr:cNvSpPr/>
      </xdr:nvSpPr>
      <xdr:spPr bwMode="auto">
        <a:xfrm>
          <a:off x="4953000" y="3258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39852</xdr:rowOff>
    </xdr:from>
    <xdr:ext cx="736600" cy="259045"/>
    <xdr:sp macro="" textlink="">
      <xdr:nvSpPr>
        <xdr:cNvPr id="74" name="テキスト ボックス 73"/>
        <xdr:cNvSpPr txBox="1"/>
      </xdr:nvSpPr>
      <xdr:spPr>
        <a:xfrm>
          <a:off x="4622800" y="334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128625</xdr:rowOff>
    </xdr:from>
    <xdr:to>
      <xdr:col>22</xdr:col>
      <xdr:colOff>165100</xdr:colOff>
      <xdr:row>19</xdr:row>
      <xdr:rowOff>58775</xdr:rowOff>
    </xdr:to>
    <xdr:sp macro="" textlink="">
      <xdr:nvSpPr>
        <xdr:cNvPr id="75" name="楕円 74"/>
        <xdr:cNvSpPr/>
      </xdr:nvSpPr>
      <xdr:spPr bwMode="auto">
        <a:xfrm>
          <a:off x="4254500" y="326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43552</xdr:rowOff>
    </xdr:from>
    <xdr:ext cx="762000" cy="259045"/>
    <xdr:sp macro="" textlink="">
      <xdr:nvSpPr>
        <xdr:cNvPr id="76" name="テキスト ボックス 75"/>
        <xdr:cNvSpPr txBox="1"/>
      </xdr:nvSpPr>
      <xdr:spPr>
        <a:xfrm>
          <a:off x="3924300" y="334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157778</xdr:rowOff>
    </xdr:from>
    <xdr:to>
      <xdr:col>19</xdr:col>
      <xdr:colOff>38100</xdr:colOff>
      <xdr:row>19</xdr:row>
      <xdr:rowOff>87928</xdr:rowOff>
    </xdr:to>
    <xdr:sp macro="" textlink="">
      <xdr:nvSpPr>
        <xdr:cNvPr id="77" name="楕円 76"/>
        <xdr:cNvSpPr/>
      </xdr:nvSpPr>
      <xdr:spPr bwMode="auto">
        <a:xfrm>
          <a:off x="3556000" y="3291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72705</xdr:rowOff>
    </xdr:from>
    <xdr:ext cx="762000" cy="259045"/>
    <xdr:sp macro="" textlink="">
      <xdr:nvSpPr>
        <xdr:cNvPr id="78" name="テキスト ボックス 77"/>
        <xdr:cNvSpPr txBox="1"/>
      </xdr:nvSpPr>
      <xdr:spPr>
        <a:xfrm>
          <a:off x="3225800" y="337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50531</xdr:rowOff>
    </xdr:from>
    <xdr:to>
      <xdr:col>15</xdr:col>
      <xdr:colOff>101600</xdr:colOff>
      <xdr:row>19</xdr:row>
      <xdr:rowOff>152131</xdr:rowOff>
    </xdr:to>
    <xdr:sp macro="" textlink="">
      <xdr:nvSpPr>
        <xdr:cNvPr id="79" name="楕円 78"/>
        <xdr:cNvSpPr/>
      </xdr:nvSpPr>
      <xdr:spPr bwMode="auto">
        <a:xfrm>
          <a:off x="2857500" y="335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136908</xdr:rowOff>
    </xdr:from>
    <xdr:ext cx="762000" cy="259045"/>
    <xdr:sp macro="" textlink="">
      <xdr:nvSpPr>
        <xdr:cNvPr id="80" name="テキスト ボックス 79"/>
        <xdr:cNvSpPr txBox="1"/>
      </xdr:nvSpPr>
      <xdr:spPr>
        <a:xfrm>
          <a:off x="2527300" y="344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61036</xdr:rowOff>
    </xdr:from>
    <xdr:to>
      <xdr:col>29</xdr:col>
      <xdr:colOff>127000</xdr:colOff>
      <xdr:row>38</xdr:row>
      <xdr:rowOff>78367</xdr:rowOff>
    </xdr:to>
    <xdr:cxnSp macro="">
      <xdr:nvCxnSpPr>
        <xdr:cNvPr id="116" name="直線コネクタ 115"/>
        <xdr:cNvCxnSpPr/>
      </xdr:nvCxnSpPr>
      <xdr:spPr bwMode="auto">
        <a:xfrm flipV="1">
          <a:off x="5003800" y="7528636"/>
          <a:ext cx="647700" cy="17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78367</xdr:rowOff>
    </xdr:from>
    <xdr:to>
      <xdr:col>26</xdr:col>
      <xdr:colOff>50800</xdr:colOff>
      <xdr:row>38</xdr:row>
      <xdr:rowOff>81708</xdr:rowOff>
    </xdr:to>
    <xdr:cxnSp macro="">
      <xdr:nvCxnSpPr>
        <xdr:cNvPr id="119" name="直線コネクタ 118"/>
        <xdr:cNvCxnSpPr/>
      </xdr:nvCxnSpPr>
      <xdr:spPr bwMode="auto">
        <a:xfrm flipV="1">
          <a:off x="4305300" y="7545967"/>
          <a:ext cx="698500" cy="3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81708</xdr:rowOff>
    </xdr:from>
    <xdr:to>
      <xdr:col>22</xdr:col>
      <xdr:colOff>114300</xdr:colOff>
      <xdr:row>38</xdr:row>
      <xdr:rowOff>86296</xdr:rowOff>
    </xdr:to>
    <xdr:cxnSp macro="">
      <xdr:nvCxnSpPr>
        <xdr:cNvPr id="122" name="直線コネクタ 121"/>
        <xdr:cNvCxnSpPr/>
      </xdr:nvCxnSpPr>
      <xdr:spPr bwMode="auto">
        <a:xfrm flipV="1">
          <a:off x="3606800" y="7549308"/>
          <a:ext cx="698500" cy="4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86296</xdr:rowOff>
    </xdr:from>
    <xdr:to>
      <xdr:col>18</xdr:col>
      <xdr:colOff>177800</xdr:colOff>
      <xdr:row>38</xdr:row>
      <xdr:rowOff>92227</xdr:rowOff>
    </xdr:to>
    <xdr:cxnSp macro="">
      <xdr:nvCxnSpPr>
        <xdr:cNvPr id="125" name="直線コネクタ 124"/>
        <xdr:cNvCxnSpPr/>
      </xdr:nvCxnSpPr>
      <xdr:spPr bwMode="auto">
        <a:xfrm flipV="1">
          <a:off x="2908300" y="7553896"/>
          <a:ext cx="698500" cy="5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10236</xdr:rowOff>
    </xdr:from>
    <xdr:to>
      <xdr:col>29</xdr:col>
      <xdr:colOff>177800</xdr:colOff>
      <xdr:row>38</xdr:row>
      <xdr:rowOff>111836</xdr:rowOff>
    </xdr:to>
    <xdr:sp macro="" textlink="">
      <xdr:nvSpPr>
        <xdr:cNvPr id="135" name="楕円 134"/>
        <xdr:cNvSpPr/>
      </xdr:nvSpPr>
      <xdr:spPr bwMode="auto">
        <a:xfrm>
          <a:off x="5600700" y="7477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325213</xdr:rowOff>
    </xdr:from>
    <xdr:ext cx="762000" cy="259045"/>
    <xdr:sp macro="" textlink="">
      <xdr:nvSpPr>
        <xdr:cNvPr id="136" name="人口1人当たり決算額の推移該当値テキスト445"/>
        <xdr:cNvSpPr txBox="1"/>
      </xdr:nvSpPr>
      <xdr:spPr>
        <a:xfrm>
          <a:off x="5740400" y="744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27567</xdr:rowOff>
    </xdr:from>
    <xdr:to>
      <xdr:col>26</xdr:col>
      <xdr:colOff>101600</xdr:colOff>
      <xdr:row>38</xdr:row>
      <xdr:rowOff>129167</xdr:rowOff>
    </xdr:to>
    <xdr:sp macro="" textlink="">
      <xdr:nvSpPr>
        <xdr:cNvPr id="137" name="楕円 136"/>
        <xdr:cNvSpPr/>
      </xdr:nvSpPr>
      <xdr:spPr bwMode="auto">
        <a:xfrm>
          <a:off x="4953000" y="7495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113944</xdr:rowOff>
    </xdr:from>
    <xdr:ext cx="736600" cy="259045"/>
    <xdr:sp macro="" textlink="">
      <xdr:nvSpPr>
        <xdr:cNvPr id="138" name="テキスト ボックス 137"/>
        <xdr:cNvSpPr txBox="1"/>
      </xdr:nvSpPr>
      <xdr:spPr>
        <a:xfrm>
          <a:off x="4622800" y="7581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30908</xdr:rowOff>
    </xdr:from>
    <xdr:to>
      <xdr:col>22</xdr:col>
      <xdr:colOff>165100</xdr:colOff>
      <xdr:row>38</xdr:row>
      <xdr:rowOff>132508</xdr:rowOff>
    </xdr:to>
    <xdr:sp macro="" textlink="">
      <xdr:nvSpPr>
        <xdr:cNvPr id="139" name="楕円 138"/>
        <xdr:cNvSpPr/>
      </xdr:nvSpPr>
      <xdr:spPr bwMode="auto">
        <a:xfrm>
          <a:off x="4254500" y="7498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117285</xdr:rowOff>
    </xdr:from>
    <xdr:ext cx="762000" cy="259045"/>
    <xdr:sp macro="" textlink="">
      <xdr:nvSpPr>
        <xdr:cNvPr id="140" name="テキスト ボックス 139"/>
        <xdr:cNvSpPr txBox="1"/>
      </xdr:nvSpPr>
      <xdr:spPr>
        <a:xfrm>
          <a:off x="3924300" y="758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35496</xdr:rowOff>
    </xdr:from>
    <xdr:to>
      <xdr:col>19</xdr:col>
      <xdr:colOff>38100</xdr:colOff>
      <xdr:row>38</xdr:row>
      <xdr:rowOff>137096</xdr:rowOff>
    </xdr:to>
    <xdr:sp macro="" textlink="">
      <xdr:nvSpPr>
        <xdr:cNvPr id="141" name="楕円 140"/>
        <xdr:cNvSpPr/>
      </xdr:nvSpPr>
      <xdr:spPr bwMode="auto">
        <a:xfrm>
          <a:off x="3556000" y="7503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121873</xdr:rowOff>
    </xdr:from>
    <xdr:ext cx="762000" cy="259045"/>
    <xdr:sp macro="" textlink="">
      <xdr:nvSpPr>
        <xdr:cNvPr id="142" name="テキスト ボックス 141"/>
        <xdr:cNvSpPr txBox="1"/>
      </xdr:nvSpPr>
      <xdr:spPr>
        <a:xfrm>
          <a:off x="3225800" y="758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41427</xdr:rowOff>
    </xdr:from>
    <xdr:to>
      <xdr:col>15</xdr:col>
      <xdr:colOff>101600</xdr:colOff>
      <xdr:row>38</xdr:row>
      <xdr:rowOff>143027</xdr:rowOff>
    </xdr:to>
    <xdr:sp macro="" textlink="">
      <xdr:nvSpPr>
        <xdr:cNvPr id="143" name="楕円 142"/>
        <xdr:cNvSpPr/>
      </xdr:nvSpPr>
      <xdr:spPr bwMode="auto">
        <a:xfrm>
          <a:off x="2857500" y="7509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127804</xdr:rowOff>
    </xdr:from>
    <xdr:ext cx="762000" cy="259045"/>
    <xdr:sp macro="" textlink="">
      <xdr:nvSpPr>
        <xdr:cNvPr id="144" name="テキスト ボックス 143"/>
        <xdr:cNvSpPr txBox="1"/>
      </xdr:nvSpPr>
      <xdr:spPr>
        <a:xfrm>
          <a:off x="2527300" y="759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高知県南国市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46,133
45,676
125.30
24,182,843
23,806,384
218,363
12,098,193
23,513,860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119757</xdr:rowOff>
    </xdr:from>
    <xdr:to>
      <xdr:col>24</xdr:col>
      <xdr:colOff>63500</xdr:colOff>
      <xdr:row>37</xdr:row>
      <xdr:rowOff>162778</xdr:rowOff>
    </xdr:to>
    <xdr:cxnSp macro="">
      <xdr:nvCxnSpPr>
        <xdr:cNvPr id="63" name="直線コネクタ 62"/>
        <xdr:cNvCxnSpPr/>
      </xdr:nvCxnSpPr>
      <xdr:spPr>
        <a:xfrm flipV="1">
          <a:off x="3797300" y="6463407"/>
          <a:ext cx="838200" cy="4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127715</xdr:rowOff>
    </xdr:from>
    <xdr:to>
      <xdr:col>19</xdr:col>
      <xdr:colOff>177800</xdr:colOff>
      <xdr:row>37</xdr:row>
      <xdr:rowOff>162778</xdr:rowOff>
    </xdr:to>
    <xdr:cxnSp macro="">
      <xdr:nvCxnSpPr>
        <xdr:cNvPr id="66" name="直線コネクタ 65"/>
        <xdr:cNvCxnSpPr/>
      </xdr:nvCxnSpPr>
      <xdr:spPr>
        <a:xfrm>
          <a:off x="2908300" y="6471365"/>
          <a:ext cx="889000" cy="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127715</xdr:rowOff>
    </xdr:from>
    <xdr:to>
      <xdr:col>15</xdr:col>
      <xdr:colOff>50800</xdr:colOff>
      <xdr:row>38</xdr:row>
      <xdr:rowOff>30897</xdr:rowOff>
    </xdr:to>
    <xdr:cxnSp macro="">
      <xdr:nvCxnSpPr>
        <xdr:cNvPr id="69" name="直線コネクタ 68"/>
        <xdr:cNvCxnSpPr/>
      </xdr:nvCxnSpPr>
      <xdr:spPr>
        <a:xfrm flipV="1">
          <a:off x="2019300" y="6471365"/>
          <a:ext cx="889000" cy="7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30897</xdr:rowOff>
    </xdr:from>
    <xdr:to>
      <xdr:col>10</xdr:col>
      <xdr:colOff>114300</xdr:colOff>
      <xdr:row>38</xdr:row>
      <xdr:rowOff>150107</xdr:rowOff>
    </xdr:to>
    <xdr:cxnSp macro="">
      <xdr:nvCxnSpPr>
        <xdr:cNvPr id="72" name="直線コネクタ 71"/>
        <xdr:cNvCxnSpPr/>
      </xdr:nvCxnSpPr>
      <xdr:spPr>
        <a:xfrm flipV="1">
          <a:off x="1130300" y="6545997"/>
          <a:ext cx="889000" cy="11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68957</xdr:rowOff>
    </xdr:from>
    <xdr:to>
      <xdr:col>24</xdr:col>
      <xdr:colOff>114300</xdr:colOff>
      <xdr:row>37</xdr:row>
      <xdr:rowOff>170557</xdr:rowOff>
    </xdr:to>
    <xdr:sp macro="" textlink="">
      <xdr:nvSpPr>
        <xdr:cNvPr id="82" name="楕円 81"/>
        <xdr:cNvSpPr/>
      </xdr:nvSpPr>
      <xdr:spPr>
        <a:xfrm>
          <a:off x="4584700" y="641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47384</xdr:rowOff>
    </xdr:from>
    <xdr:ext cx="534377" cy="259045"/>
    <xdr:sp macro="" textlink="">
      <xdr:nvSpPr>
        <xdr:cNvPr id="83" name="人件費該当値テキスト"/>
        <xdr:cNvSpPr txBox="1"/>
      </xdr:nvSpPr>
      <xdr:spPr>
        <a:xfrm>
          <a:off x="4686300" y="639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111978</xdr:rowOff>
    </xdr:from>
    <xdr:to>
      <xdr:col>20</xdr:col>
      <xdr:colOff>38100</xdr:colOff>
      <xdr:row>38</xdr:row>
      <xdr:rowOff>42128</xdr:rowOff>
    </xdr:to>
    <xdr:sp macro="" textlink="">
      <xdr:nvSpPr>
        <xdr:cNvPr id="84" name="楕円 83"/>
        <xdr:cNvSpPr/>
      </xdr:nvSpPr>
      <xdr:spPr>
        <a:xfrm>
          <a:off x="3746500" y="645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33255</xdr:rowOff>
    </xdr:from>
    <xdr:ext cx="534377" cy="259045"/>
    <xdr:sp macro="" textlink="">
      <xdr:nvSpPr>
        <xdr:cNvPr id="85" name="テキスト ボックス 84"/>
        <xdr:cNvSpPr txBox="1"/>
      </xdr:nvSpPr>
      <xdr:spPr>
        <a:xfrm>
          <a:off x="3530111" y="654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76915</xdr:rowOff>
    </xdr:from>
    <xdr:to>
      <xdr:col>15</xdr:col>
      <xdr:colOff>101600</xdr:colOff>
      <xdr:row>38</xdr:row>
      <xdr:rowOff>7065</xdr:rowOff>
    </xdr:to>
    <xdr:sp macro="" textlink="">
      <xdr:nvSpPr>
        <xdr:cNvPr id="86" name="楕円 85"/>
        <xdr:cNvSpPr/>
      </xdr:nvSpPr>
      <xdr:spPr>
        <a:xfrm>
          <a:off x="2857500" y="642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169642</xdr:rowOff>
    </xdr:from>
    <xdr:ext cx="534377" cy="259045"/>
    <xdr:sp macro="" textlink="">
      <xdr:nvSpPr>
        <xdr:cNvPr id="87" name="テキスト ボックス 86"/>
        <xdr:cNvSpPr txBox="1"/>
      </xdr:nvSpPr>
      <xdr:spPr>
        <a:xfrm>
          <a:off x="2641111" y="651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151547</xdr:rowOff>
    </xdr:from>
    <xdr:to>
      <xdr:col>10</xdr:col>
      <xdr:colOff>165100</xdr:colOff>
      <xdr:row>38</xdr:row>
      <xdr:rowOff>81697</xdr:rowOff>
    </xdr:to>
    <xdr:sp macro="" textlink="">
      <xdr:nvSpPr>
        <xdr:cNvPr id="88" name="楕円 87"/>
        <xdr:cNvSpPr/>
      </xdr:nvSpPr>
      <xdr:spPr>
        <a:xfrm>
          <a:off x="1968500" y="649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72824</xdr:rowOff>
    </xdr:from>
    <xdr:ext cx="534377" cy="259045"/>
    <xdr:sp macro="" textlink="">
      <xdr:nvSpPr>
        <xdr:cNvPr id="89" name="テキスト ボックス 88"/>
        <xdr:cNvSpPr txBox="1"/>
      </xdr:nvSpPr>
      <xdr:spPr>
        <a:xfrm>
          <a:off x="1752111" y="658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99307</xdr:rowOff>
    </xdr:from>
    <xdr:to>
      <xdr:col>6</xdr:col>
      <xdr:colOff>38100</xdr:colOff>
      <xdr:row>39</xdr:row>
      <xdr:rowOff>29457</xdr:rowOff>
    </xdr:to>
    <xdr:sp macro="" textlink="">
      <xdr:nvSpPr>
        <xdr:cNvPr id="90" name="楕円 89"/>
        <xdr:cNvSpPr/>
      </xdr:nvSpPr>
      <xdr:spPr>
        <a:xfrm>
          <a:off x="1079500" y="66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20584</xdr:rowOff>
    </xdr:from>
    <xdr:ext cx="534377" cy="259045"/>
    <xdr:sp macro="" textlink="">
      <xdr:nvSpPr>
        <xdr:cNvPr id="91" name="テキスト ボックス 90"/>
        <xdr:cNvSpPr txBox="1"/>
      </xdr:nvSpPr>
      <xdr:spPr>
        <a:xfrm>
          <a:off x="863111" y="670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79487</xdr:rowOff>
    </xdr:from>
    <xdr:to>
      <xdr:col>24</xdr:col>
      <xdr:colOff>63500</xdr:colOff>
      <xdr:row>58</xdr:row>
      <xdr:rowOff>82388</xdr:rowOff>
    </xdr:to>
    <xdr:cxnSp macro="">
      <xdr:nvCxnSpPr>
        <xdr:cNvPr id="120" name="直線コネクタ 119"/>
        <xdr:cNvCxnSpPr/>
      </xdr:nvCxnSpPr>
      <xdr:spPr>
        <a:xfrm>
          <a:off x="3797300" y="10023587"/>
          <a:ext cx="838200" cy="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75949</xdr:rowOff>
    </xdr:from>
    <xdr:to>
      <xdr:col>19</xdr:col>
      <xdr:colOff>177800</xdr:colOff>
      <xdr:row>58</xdr:row>
      <xdr:rowOff>79487</xdr:rowOff>
    </xdr:to>
    <xdr:cxnSp macro="">
      <xdr:nvCxnSpPr>
        <xdr:cNvPr id="123" name="直線コネクタ 122"/>
        <xdr:cNvCxnSpPr/>
      </xdr:nvCxnSpPr>
      <xdr:spPr>
        <a:xfrm>
          <a:off x="2908300" y="10020049"/>
          <a:ext cx="8890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75949</xdr:rowOff>
    </xdr:from>
    <xdr:to>
      <xdr:col>15</xdr:col>
      <xdr:colOff>50800</xdr:colOff>
      <xdr:row>58</xdr:row>
      <xdr:rowOff>94767</xdr:rowOff>
    </xdr:to>
    <xdr:cxnSp macro="">
      <xdr:nvCxnSpPr>
        <xdr:cNvPr id="126" name="直線コネクタ 125"/>
        <xdr:cNvCxnSpPr/>
      </xdr:nvCxnSpPr>
      <xdr:spPr>
        <a:xfrm flipV="1">
          <a:off x="2019300" y="10020049"/>
          <a:ext cx="889000" cy="1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94448</xdr:rowOff>
    </xdr:from>
    <xdr:to>
      <xdr:col>10</xdr:col>
      <xdr:colOff>114300</xdr:colOff>
      <xdr:row>58</xdr:row>
      <xdr:rowOff>94767</xdr:rowOff>
    </xdr:to>
    <xdr:cxnSp macro="">
      <xdr:nvCxnSpPr>
        <xdr:cNvPr id="129" name="直線コネクタ 128"/>
        <xdr:cNvCxnSpPr/>
      </xdr:nvCxnSpPr>
      <xdr:spPr>
        <a:xfrm>
          <a:off x="1130300" y="10038548"/>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31588</xdr:rowOff>
    </xdr:from>
    <xdr:to>
      <xdr:col>24</xdr:col>
      <xdr:colOff>114300</xdr:colOff>
      <xdr:row>58</xdr:row>
      <xdr:rowOff>133188</xdr:rowOff>
    </xdr:to>
    <xdr:sp macro="" textlink="">
      <xdr:nvSpPr>
        <xdr:cNvPr id="139" name="楕円 138"/>
        <xdr:cNvSpPr/>
      </xdr:nvSpPr>
      <xdr:spPr>
        <a:xfrm>
          <a:off x="4584700" y="997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117965</xdr:rowOff>
    </xdr:from>
    <xdr:ext cx="534377" cy="259045"/>
    <xdr:sp macro="" textlink="">
      <xdr:nvSpPr>
        <xdr:cNvPr id="140" name="物件費該当値テキスト"/>
        <xdr:cNvSpPr txBox="1"/>
      </xdr:nvSpPr>
      <xdr:spPr>
        <a:xfrm>
          <a:off x="4686300" y="98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28687</xdr:rowOff>
    </xdr:from>
    <xdr:to>
      <xdr:col>20</xdr:col>
      <xdr:colOff>38100</xdr:colOff>
      <xdr:row>58</xdr:row>
      <xdr:rowOff>130287</xdr:rowOff>
    </xdr:to>
    <xdr:sp macro="" textlink="">
      <xdr:nvSpPr>
        <xdr:cNvPr id="141" name="楕円 140"/>
        <xdr:cNvSpPr/>
      </xdr:nvSpPr>
      <xdr:spPr>
        <a:xfrm>
          <a:off x="3746500" y="99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121414</xdr:rowOff>
    </xdr:from>
    <xdr:ext cx="534377" cy="259045"/>
    <xdr:sp macro="" textlink="">
      <xdr:nvSpPr>
        <xdr:cNvPr id="142" name="テキスト ボックス 141"/>
        <xdr:cNvSpPr txBox="1"/>
      </xdr:nvSpPr>
      <xdr:spPr>
        <a:xfrm>
          <a:off x="3530111" y="1006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25149</xdr:rowOff>
    </xdr:from>
    <xdr:to>
      <xdr:col>15</xdr:col>
      <xdr:colOff>101600</xdr:colOff>
      <xdr:row>58</xdr:row>
      <xdr:rowOff>126749</xdr:rowOff>
    </xdr:to>
    <xdr:sp macro="" textlink="">
      <xdr:nvSpPr>
        <xdr:cNvPr id="143" name="楕円 142"/>
        <xdr:cNvSpPr/>
      </xdr:nvSpPr>
      <xdr:spPr>
        <a:xfrm>
          <a:off x="2857500" y="99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117876</xdr:rowOff>
    </xdr:from>
    <xdr:ext cx="534377" cy="259045"/>
    <xdr:sp macro="" textlink="">
      <xdr:nvSpPr>
        <xdr:cNvPr id="144" name="テキスト ボックス 143"/>
        <xdr:cNvSpPr txBox="1"/>
      </xdr:nvSpPr>
      <xdr:spPr>
        <a:xfrm>
          <a:off x="2641111" y="1006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43967</xdr:rowOff>
    </xdr:from>
    <xdr:to>
      <xdr:col>10</xdr:col>
      <xdr:colOff>165100</xdr:colOff>
      <xdr:row>58</xdr:row>
      <xdr:rowOff>145567</xdr:rowOff>
    </xdr:to>
    <xdr:sp macro="" textlink="">
      <xdr:nvSpPr>
        <xdr:cNvPr id="145" name="楕円 144"/>
        <xdr:cNvSpPr/>
      </xdr:nvSpPr>
      <xdr:spPr>
        <a:xfrm>
          <a:off x="1968500" y="998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136694</xdr:rowOff>
    </xdr:from>
    <xdr:ext cx="534377" cy="259045"/>
    <xdr:sp macro="" textlink="">
      <xdr:nvSpPr>
        <xdr:cNvPr id="146" name="テキスト ボックス 145"/>
        <xdr:cNvSpPr txBox="1"/>
      </xdr:nvSpPr>
      <xdr:spPr>
        <a:xfrm>
          <a:off x="1752111" y="1008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43648</xdr:rowOff>
    </xdr:from>
    <xdr:to>
      <xdr:col>6</xdr:col>
      <xdr:colOff>38100</xdr:colOff>
      <xdr:row>58</xdr:row>
      <xdr:rowOff>145248</xdr:rowOff>
    </xdr:to>
    <xdr:sp macro="" textlink="">
      <xdr:nvSpPr>
        <xdr:cNvPr id="147" name="楕円 146"/>
        <xdr:cNvSpPr/>
      </xdr:nvSpPr>
      <xdr:spPr>
        <a:xfrm>
          <a:off x="1079500" y="99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136375</xdr:rowOff>
    </xdr:from>
    <xdr:ext cx="534377" cy="259045"/>
    <xdr:sp macro="" textlink="">
      <xdr:nvSpPr>
        <xdr:cNvPr id="148" name="テキスト ボックス 147"/>
        <xdr:cNvSpPr txBox="1"/>
      </xdr:nvSpPr>
      <xdr:spPr>
        <a:xfrm>
          <a:off x="863111" y="1008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167684</xdr:rowOff>
    </xdr:from>
    <xdr:to>
      <xdr:col>24</xdr:col>
      <xdr:colOff>63500</xdr:colOff>
      <xdr:row>78</xdr:row>
      <xdr:rowOff>167932</xdr:rowOff>
    </xdr:to>
    <xdr:cxnSp macro="">
      <xdr:nvCxnSpPr>
        <xdr:cNvPr id="177" name="直線コネクタ 176"/>
        <xdr:cNvCxnSpPr/>
      </xdr:nvCxnSpPr>
      <xdr:spPr>
        <a:xfrm flipV="1">
          <a:off x="3797300" y="13540784"/>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152730</xdr:rowOff>
    </xdr:from>
    <xdr:to>
      <xdr:col>19</xdr:col>
      <xdr:colOff>177800</xdr:colOff>
      <xdr:row>78</xdr:row>
      <xdr:rowOff>167932</xdr:rowOff>
    </xdr:to>
    <xdr:cxnSp macro="">
      <xdr:nvCxnSpPr>
        <xdr:cNvPr id="180" name="直線コネクタ 179"/>
        <xdr:cNvCxnSpPr/>
      </xdr:nvCxnSpPr>
      <xdr:spPr>
        <a:xfrm>
          <a:off x="2908300" y="13525830"/>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142520</xdr:rowOff>
    </xdr:from>
    <xdr:to>
      <xdr:col>15</xdr:col>
      <xdr:colOff>50800</xdr:colOff>
      <xdr:row>78</xdr:row>
      <xdr:rowOff>152730</xdr:rowOff>
    </xdr:to>
    <xdr:cxnSp macro="">
      <xdr:nvCxnSpPr>
        <xdr:cNvPr id="183" name="直線コネクタ 182"/>
        <xdr:cNvCxnSpPr/>
      </xdr:nvCxnSpPr>
      <xdr:spPr>
        <a:xfrm>
          <a:off x="2019300" y="13515620"/>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138767</xdr:rowOff>
    </xdr:from>
    <xdr:to>
      <xdr:col>10</xdr:col>
      <xdr:colOff>114300</xdr:colOff>
      <xdr:row>78</xdr:row>
      <xdr:rowOff>142520</xdr:rowOff>
    </xdr:to>
    <xdr:cxnSp macro="">
      <xdr:nvCxnSpPr>
        <xdr:cNvPr id="186" name="直線コネクタ 185"/>
        <xdr:cNvCxnSpPr/>
      </xdr:nvCxnSpPr>
      <xdr:spPr>
        <a:xfrm>
          <a:off x="1130300" y="13511867"/>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116884</xdr:rowOff>
    </xdr:from>
    <xdr:to>
      <xdr:col>24</xdr:col>
      <xdr:colOff>114300</xdr:colOff>
      <xdr:row>79</xdr:row>
      <xdr:rowOff>47034</xdr:rowOff>
    </xdr:to>
    <xdr:sp macro="" textlink="">
      <xdr:nvSpPr>
        <xdr:cNvPr id="196" name="楕円 195"/>
        <xdr:cNvSpPr/>
      </xdr:nvSpPr>
      <xdr:spPr>
        <a:xfrm>
          <a:off x="4584700" y="1348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31811</xdr:rowOff>
    </xdr:from>
    <xdr:ext cx="469744" cy="259045"/>
    <xdr:sp macro="" textlink="">
      <xdr:nvSpPr>
        <xdr:cNvPr id="197" name="維持補修費該当値テキスト"/>
        <xdr:cNvSpPr txBox="1"/>
      </xdr:nvSpPr>
      <xdr:spPr>
        <a:xfrm>
          <a:off x="4686300" y="1340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117132</xdr:rowOff>
    </xdr:from>
    <xdr:to>
      <xdr:col>20</xdr:col>
      <xdr:colOff>38100</xdr:colOff>
      <xdr:row>79</xdr:row>
      <xdr:rowOff>47282</xdr:rowOff>
    </xdr:to>
    <xdr:sp macro="" textlink="">
      <xdr:nvSpPr>
        <xdr:cNvPr id="198" name="楕円 197"/>
        <xdr:cNvSpPr/>
      </xdr:nvSpPr>
      <xdr:spPr>
        <a:xfrm>
          <a:off x="3746500" y="1349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38409</xdr:rowOff>
    </xdr:from>
    <xdr:ext cx="469744" cy="259045"/>
    <xdr:sp macro="" textlink="">
      <xdr:nvSpPr>
        <xdr:cNvPr id="199" name="テキスト ボックス 198"/>
        <xdr:cNvSpPr txBox="1"/>
      </xdr:nvSpPr>
      <xdr:spPr>
        <a:xfrm>
          <a:off x="3562428" y="1358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101930</xdr:rowOff>
    </xdr:from>
    <xdr:to>
      <xdr:col>15</xdr:col>
      <xdr:colOff>101600</xdr:colOff>
      <xdr:row>79</xdr:row>
      <xdr:rowOff>32080</xdr:rowOff>
    </xdr:to>
    <xdr:sp macro="" textlink="">
      <xdr:nvSpPr>
        <xdr:cNvPr id="200" name="楕円 199"/>
        <xdr:cNvSpPr/>
      </xdr:nvSpPr>
      <xdr:spPr>
        <a:xfrm>
          <a:off x="2857500" y="134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23207</xdr:rowOff>
    </xdr:from>
    <xdr:ext cx="469744" cy="259045"/>
    <xdr:sp macro="" textlink="">
      <xdr:nvSpPr>
        <xdr:cNvPr id="201" name="テキスト ボックス 200"/>
        <xdr:cNvSpPr txBox="1"/>
      </xdr:nvSpPr>
      <xdr:spPr>
        <a:xfrm>
          <a:off x="2673428" y="1356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91720</xdr:rowOff>
    </xdr:from>
    <xdr:to>
      <xdr:col>10</xdr:col>
      <xdr:colOff>165100</xdr:colOff>
      <xdr:row>79</xdr:row>
      <xdr:rowOff>21870</xdr:rowOff>
    </xdr:to>
    <xdr:sp macro="" textlink="">
      <xdr:nvSpPr>
        <xdr:cNvPr id="202" name="楕円 201"/>
        <xdr:cNvSpPr/>
      </xdr:nvSpPr>
      <xdr:spPr>
        <a:xfrm>
          <a:off x="1968500" y="134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12997</xdr:rowOff>
    </xdr:from>
    <xdr:ext cx="469744" cy="259045"/>
    <xdr:sp macro="" textlink="">
      <xdr:nvSpPr>
        <xdr:cNvPr id="203" name="テキスト ボックス 202"/>
        <xdr:cNvSpPr txBox="1"/>
      </xdr:nvSpPr>
      <xdr:spPr>
        <a:xfrm>
          <a:off x="1784428" y="1355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87967</xdr:rowOff>
    </xdr:from>
    <xdr:to>
      <xdr:col>6</xdr:col>
      <xdr:colOff>38100</xdr:colOff>
      <xdr:row>79</xdr:row>
      <xdr:rowOff>18117</xdr:rowOff>
    </xdr:to>
    <xdr:sp macro="" textlink="">
      <xdr:nvSpPr>
        <xdr:cNvPr id="204" name="楕円 203"/>
        <xdr:cNvSpPr/>
      </xdr:nvSpPr>
      <xdr:spPr>
        <a:xfrm>
          <a:off x="1079500" y="134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9244</xdr:rowOff>
    </xdr:from>
    <xdr:ext cx="469744" cy="259045"/>
    <xdr:sp macro="" textlink="">
      <xdr:nvSpPr>
        <xdr:cNvPr id="205" name="テキスト ボックス 204"/>
        <xdr:cNvSpPr txBox="1"/>
      </xdr:nvSpPr>
      <xdr:spPr>
        <a:xfrm>
          <a:off x="895428" y="1355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45121</xdr:rowOff>
    </xdr:from>
    <xdr:to>
      <xdr:col>24</xdr:col>
      <xdr:colOff>63500</xdr:colOff>
      <xdr:row>95</xdr:row>
      <xdr:rowOff>96655</xdr:rowOff>
    </xdr:to>
    <xdr:cxnSp macro="">
      <xdr:nvCxnSpPr>
        <xdr:cNvPr id="235" name="直線コネクタ 234"/>
        <xdr:cNvCxnSpPr/>
      </xdr:nvCxnSpPr>
      <xdr:spPr>
        <a:xfrm flipV="1">
          <a:off x="3797300" y="16332871"/>
          <a:ext cx="838200" cy="5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155725</xdr:rowOff>
    </xdr:from>
    <xdr:to>
      <xdr:col>19</xdr:col>
      <xdr:colOff>177800</xdr:colOff>
      <xdr:row>95</xdr:row>
      <xdr:rowOff>96655</xdr:rowOff>
    </xdr:to>
    <xdr:cxnSp macro="">
      <xdr:nvCxnSpPr>
        <xdr:cNvPr id="238" name="直線コネクタ 237"/>
        <xdr:cNvCxnSpPr/>
      </xdr:nvCxnSpPr>
      <xdr:spPr>
        <a:xfrm>
          <a:off x="2908300" y="16272025"/>
          <a:ext cx="889000" cy="11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155725</xdr:rowOff>
    </xdr:from>
    <xdr:to>
      <xdr:col>15</xdr:col>
      <xdr:colOff>50800</xdr:colOff>
      <xdr:row>95</xdr:row>
      <xdr:rowOff>159817</xdr:rowOff>
    </xdr:to>
    <xdr:cxnSp macro="">
      <xdr:nvCxnSpPr>
        <xdr:cNvPr id="241" name="直線コネクタ 240"/>
        <xdr:cNvCxnSpPr/>
      </xdr:nvCxnSpPr>
      <xdr:spPr>
        <a:xfrm flipV="1">
          <a:off x="2019300" y="16272025"/>
          <a:ext cx="889000" cy="17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152166</xdr:rowOff>
    </xdr:from>
    <xdr:to>
      <xdr:col>10</xdr:col>
      <xdr:colOff>114300</xdr:colOff>
      <xdr:row>95</xdr:row>
      <xdr:rowOff>159817</xdr:rowOff>
    </xdr:to>
    <xdr:cxnSp macro="">
      <xdr:nvCxnSpPr>
        <xdr:cNvPr id="244" name="直線コネクタ 243"/>
        <xdr:cNvCxnSpPr/>
      </xdr:nvCxnSpPr>
      <xdr:spPr>
        <a:xfrm>
          <a:off x="1130300" y="16439916"/>
          <a:ext cx="889000" cy="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165771</xdr:rowOff>
    </xdr:from>
    <xdr:to>
      <xdr:col>24</xdr:col>
      <xdr:colOff>114300</xdr:colOff>
      <xdr:row>95</xdr:row>
      <xdr:rowOff>95921</xdr:rowOff>
    </xdr:to>
    <xdr:sp macro="" textlink="">
      <xdr:nvSpPr>
        <xdr:cNvPr id="254" name="楕円 253"/>
        <xdr:cNvSpPr/>
      </xdr:nvSpPr>
      <xdr:spPr>
        <a:xfrm>
          <a:off x="4584700" y="1628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17198</xdr:rowOff>
    </xdr:from>
    <xdr:ext cx="599010" cy="259045"/>
    <xdr:sp macro="" textlink="">
      <xdr:nvSpPr>
        <xdr:cNvPr id="255" name="扶助費該当値テキスト"/>
        <xdr:cNvSpPr txBox="1"/>
      </xdr:nvSpPr>
      <xdr:spPr>
        <a:xfrm>
          <a:off x="4686300" y="1613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45855</xdr:rowOff>
    </xdr:from>
    <xdr:to>
      <xdr:col>20</xdr:col>
      <xdr:colOff>38100</xdr:colOff>
      <xdr:row>95</xdr:row>
      <xdr:rowOff>147455</xdr:rowOff>
    </xdr:to>
    <xdr:sp macro="" textlink="">
      <xdr:nvSpPr>
        <xdr:cNvPr id="256" name="楕円 255"/>
        <xdr:cNvSpPr/>
      </xdr:nvSpPr>
      <xdr:spPr>
        <a:xfrm>
          <a:off x="3746500" y="1633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163982</xdr:rowOff>
    </xdr:from>
    <xdr:ext cx="599010" cy="259045"/>
    <xdr:sp macro="" textlink="">
      <xdr:nvSpPr>
        <xdr:cNvPr id="257" name="テキスト ボックス 256"/>
        <xdr:cNvSpPr txBox="1"/>
      </xdr:nvSpPr>
      <xdr:spPr>
        <a:xfrm>
          <a:off x="3497795" y="1610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104925</xdr:rowOff>
    </xdr:from>
    <xdr:to>
      <xdr:col>15</xdr:col>
      <xdr:colOff>101600</xdr:colOff>
      <xdr:row>95</xdr:row>
      <xdr:rowOff>35075</xdr:rowOff>
    </xdr:to>
    <xdr:sp macro="" textlink="">
      <xdr:nvSpPr>
        <xdr:cNvPr id="258" name="楕円 257"/>
        <xdr:cNvSpPr/>
      </xdr:nvSpPr>
      <xdr:spPr>
        <a:xfrm>
          <a:off x="2857500" y="162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51602</xdr:rowOff>
    </xdr:from>
    <xdr:ext cx="599010" cy="259045"/>
    <xdr:sp macro="" textlink="">
      <xdr:nvSpPr>
        <xdr:cNvPr id="259" name="テキスト ボックス 258"/>
        <xdr:cNvSpPr txBox="1"/>
      </xdr:nvSpPr>
      <xdr:spPr>
        <a:xfrm>
          <a:off x="2608795" y="1599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109017</xdr:rowOff>
    </xdr:from>
    <xdr:to>
      <xdr:col>10</xdr:col>
      <xdr:colOff>165100</xdr:colOff>
      <xdr:row>96</xdr:row>
      <xdr:rowOff>39167</xdr:rowOff>
    </xdr:to>
    <xdr:sp macro="" textlink="">
      <xdr:nvSpPr>
        <xdr:cNvPr id="260" name="楕円 259"/>
        <xdr:cNvSpPr/>
      </xdr:nvSpPr>
      <xdr:spPr>
        <a:xfrm>
          <a:off x="1968500" y="163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55694</xdr:rowOff>
    </xdr:from>
    <xdr:ext cx="599010" cy="259045"/>
    <xdr:sp macro="" textlink="">
      <xdr:nvSpPr>
        <xdr:cNvPr id="261" name="テキスト ボックス 260"/>
        <xdr:cNvSpPr txBox="1"/>
      </xdr:nvSpPr>
      <xdr:spPr>
        <a:xfrm>
          <a:off x="1719795" y="1617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101366</xdr:rowOff>
    </xdr:from>
    <xdr:to>
      <xdr:col>6</xdr:col>
      <xdr:colOff>38100</xdr:colOff>
      <xdr:row>96</xdr:row>
      <xdr:rowOff>31516</xdr:rowOff>
    </xdr:to>
    <xdr:sp macro="" textlink="">
      <xdr:nvSpPr>
        <xdr:cNvPr id="262" name="楕円 261"/>
        <xdr:cNvSpPr/>
      </xdr:nvSpPr>
      <xdr:spPr>
        <a:xfrm>
          <a:off x="1079500" y="1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48043</xdr:rowOff>
    </xdr:from>
    <xdr:ext cx="599010" cy="259045"/>
    <xdr:sp macro="" textlink="">
      <xdr:nvSpPr>
        <xdr:cNvPr id="263" name="テキスト ボックス 262"/>
        <xdr:cNvSpPr txBox="1"/>
      </xdr:nvSpPr>
      <xdr:spPr>
        <a:xfrm>
          <a:off x="830795" y="16164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8122</xdr:rowOff>
    </xdr:from>
    <xdr:to>
      <xdr:col>55</xdr:col>
      <xdr:colOff>0</xdr:colOff>
      <xdr:row>38</xdr:row>
      <xdr:rowOff>47963</xdr:rowOff>
    </xdr:to>
    <xdr:cxnSp macro="">
      <xdr:nvCxnSpPr>
        <xdr:cNvPr id="292" name="直線コネクタ 291"/>
        <xdr:cNvCxnSpPr/>
      </xdr:nvCxnSpPr>
      <xdr:spPr>
        <a:xfrm>
          <a:off x="9639300" y="6523222"/>
          <a:ext cx="8382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8122</xdr:rowOff>
    </xdr:from>
    <xdr:to>
      <xdr:col>50</xdr:col>
      <xdr:colOff>114300</xdr:colOff>
      <xdr:row>38</xdr:row>
      <xdr:rowOff>40865</xdr:rowOff>
    </xdr:to>
    <xdr:cxnSp macro="">
      <xdr:nvCxnSpPr>
        <xdr:cNvPr id="295" name="直線コネクタ 294"/>
        <xdr:cNvCxnSpPr/>
      </xdr:nvCxnSpPr>
      <xdr:spPr>
        <a:xfrm flipV="1">
          <a:off x="8750300" y="6523222"/>
          <a:ext cx="889000" cy="3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164808</xdr:rowOff>
    </xdr:from>
    <xdr:to>
      <xdr:col>45</xdr:col>
      <xdr:colOff>177800</xdr:colOff>
      <xdr:row>38</xdr:row>
      <xdr:rowOff>40865</xdr:rowOff>
    </xdr:to>
    <xdr:cxnSp macro="">
      <xdr:nvCxnSpPr>
        <xdr:cNvPr id="298" name="直線コネクタ 297"/>
        <xdr:cNvCxnSpPr/>
      </xdr:nvCxnSpPr>
      <xdr:spPr>
        <a:xfrm>
          <a:off x="7861300" y="6165558"/>
          <a:ext cx="889000" cy="39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164808</xdr:rowOff>
    </xdr:from>
    <xdr:to>
      <xdr:col>41</xdr:col>
      <xdr:colOff>50800</xdr:colOff>
      <xdr:row>38</xdr:row>
      <xdr:rowOff>89805</xdr:rowOff>
    </xdr:to>
    <xdr:cxnSp macro="">
      <xdr:nvCxnSpPr>
        <xdr:cNvPr id="301" name="直線コネクタ 300"/>
        <xdr:cNvCxnSpPr/>
      </xdr:nvCxnSpPr>
      <xdr:spPr>
        <a:xfrm flipV="1">
          <a:off x="6972300" y="6165558"/>
          <a:ext cx="889000" cy="43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168613</xdr:rowOff>
    </xdr:from>
    <xdr:to>
      <xdr:col>55</xdr:col>
      <xdr:colOff>50800</xdr:colOff>
      <xdr:row>38</xdr:row>
      <xdr:rowOff>98763</xdr:rowOff>
    </xdr:to>
    <xdr:sp macro="" textlink="">
      <xdr:nvSpPr>
        <xdr:cNvPr id="311" name="楕円 310"/>
        <xdr:cNvSpPr/>
      </xdr:nvSpPr>
      <xdr:spPr>
        <a:xfrm>
          <a:off x="10426700" y="65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83540</xdr:rowOff>
    </xdr:from>
    <xdr:ext cx="534377" cy="259045"/>
    <xdr:sp macro="" textlink="">
      <xdr:nvSpPr>
        <xdr:cNvPr id="312" name="補助費等該当値テキスト"/>
        <xdr:cNvSpPr txBox="1"/>
      </xdr:nvSpPr>
      <xdr:spPr>
        <a:xfrm>
          <a:off x="10528300" y="642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128772</xdr:rowOff>
    </xdr:from>
    <xdr:to>
      <xdr:col>50</xdr:col>
      <xdr:colOff>165100</xdr:colOff>
      <xdr:row>38</xdr:row>
      <xdr:rowOff>58922</xdr:rowOff>
    </xdr:to>
    <xdr:sp macro="" textlink="">
      <xdr:nvSpPr>
        <xdr:cNvPr id="313" name="楕円 312"/>
        <xdr:cNvSpPr/>
      </xdr:nvSpPr>
      <xdr:spPr>
        <a:xfrm>
          <a:off x="9588500" y="647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50049</xdr:rowOff>
    </xdr:from>
    <xdr:ext cx="534377" cy="259045"/>
    <xdr:sp macro="" textlink="">
      <xdr:nvSpPr>
        <xdr:cNvPr id="314" name="テキスト ボックス 313"/>
        <xdr:cNvSpPr txBox="1"/>
      </xdr:nvSpPr>
      <xdr:spPr>
        <a:xfrm>
          <a:off x="9372111" y="656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161515</xdr:rowOff>
    </xdr:from>
    <xdr:to>
      <xdr:col>46</xdr:col>
      <xdr:colOff>38100</xdr:colOff>
      <xdr:row>38</xdr:row>
      <xdr:rowOff>91665</xdr:rowOff>
    </xdr:to>
    <xdr:sp macro="" textlink="">
      <xdr:nvSpPr>
        <xdr:cNvPr id="315" name="楕円 314"/>
        <xdr:cNvSpPr/>
      </xdr:nvSpPr>
      <xdr:spPr>
        <a:xfrm>
          <a:off x="8699500" y="650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82792</xdr:rowOff>
    </xdr:from>
    <xdr:ext cx="534377" cy="259045"/>
    <xdr:sp macro="" textlink="">
      <xdr:nvSpPr>
        <xdr:cNvPr id="316" name="テキスト ボックス 315"/>
        <xdr:cNvSpPr txBox="1"/>
      </xdr:nvSpPr>
      <xdr:spPr>
        <a:xfrm>
          <a:off x="8483111" y="659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114008</xdr:rowOff>
    </xdr:from>
    <xdr:to>
      <xdr:col>41</xdr:col>
      <xdr:colOff>101600</xdr:colOff>
      <xdr:row>36</xdr:row>
      <xdr:rowOff>44158</xdr:rowOff>
    </xdr:to>
    <xdr:sp macro="" textlink="">
      <xdr:nvSpPr>
        <xdr:cNvPr id="317" name="楕円 316"/>
        <xdr:cNvSpPr/>
      </xdr:nvSpPr>
      <xdr:spPr>
        <a:xfrm>
          <a:off x="7810500" y="61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35285</xdr:rowOff>
    </xdr:from>
    <xdr:ext cx="599010" cy="259045"/>
    <xdr:sp macro="" textlink="">
      <xdr:nvSpPr>
        <xdr:cNvPr id="318" name="テキスト ボックス 317"/>
        <xdr:cNvSpPr txBox="1"/>
      </xdr:nvSpPr>
      <xdr:spPr>
        <a:xfrm>
          <a:off x="7561795" y="620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39005</xdr:rowOff>
    </xdr:from>
    <xdr:to>
      <xdr:col>36</xdr:col>
      <xdr:colOff>165100</xdr:colOff>
      <xdr:row>38</xdr:row>
      <xdr:rowOff>140605</xdr:rowOff>
    </xdr:to>
    <xdr:sp macro="" textlink="">
      <xdr:nvSpPr>
        <xdr:cNvPr id="319" name="楕円 318"/>
        <xdr:cNvSpPr/>
      </xdr:nvSpPr>
      <xdr:spPr>
        <a:xfrm>
          <a:off x="6921500" y="655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131732</xdr:rowOff>
    </xdr:from>
    <xdr:ext cx="534377" cy="259045"/>
    <xdr:sp macro="" textlink="">
      <xdr:nvSpPr>
        <xdr:cNvPr id="320" name="テキスト ボックス 319"/>
        <xdr:cNvSpPr txBox="1"/>
      </xdr:nvSpPr>
      <xdr:spPr>
        <a:xfrm>
          <a:off x="6705111" y="664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139291</xdr:rowOff>
    </xdr:from>
    <xdr:to>
      <xdr:col>55</xdr:col>
      <xdr:colOff>0</xdr:colOff>
      <xdr:row>57</xdr:row>
      <xdr:rowOff>161868</xdr:rowOff>
    </xdr:to>
    <xdr:cxnSp macro="">
      <xdr:nvCxnSpPr>
        <xdr:cNvPr id="347" name="直線コネクタ 346"/>
        <xdr:cNvCxnSpPr/>
      </xdr:nvCxnSpPr>
      <xdr:spPr>
        <a:xfrm>
          <a:off x="9639300" y="9911941"/>
          <a:ext cx="8382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39367</xdr:rowOff>
    </xdr:from>
    <xdr:to>
      <xdr:col>50</xdr:col>
      <xdr:colOff>114300</xdr:colOff>
      <xdr:row>57</xdr:row>
      <xdr:rowOff>139291</xdr:rowOff>
    </xdr:to>
    <xdr:cxnSp macro="">
      <xdr:nvCxnSpPr>
        <xdr:cNvPr id="350" name="直線コネクタ 349"/>
        <xdr:cNvCxnSpPr/>
      </xdr:nvCxnSpPr>
      <xdr:spPr>
        <a:xfrm>
          <a:off x="8750300" y="9812017"/>
          <a:ext cx="889000" cy="9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25020</xdr:rowOff>
    </xdr:from>
    <xdr:to>
      <xdr:col>45</xdr:col>
      <xdr:colOff>177800</xdr:colOff>
      <xdr:row>57</xdr:row>
      <xdr:rowOff>39367</xdr:rowOff>
    </xdr:to>
    <xdr:cxnSp macro="">
      <xdr:nvCxnSpPr>
        <xdr:cNvPr id="353" name="直線コネクタ 352"/>
        <xdr:cNvCxnSpPr/>
      </xdr:nvCxnSpPr>
      <xdr:spPr>
        <a:xfrm>
          <a:off x="7861300" y="9797670"/>
          <a:ext cx="889000" cy="1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25020</xdr:rowOff>
    </xdr:from>
    <xdr:to>
      <xdr:col>41</xdr:col>
      <xdr:colOff>50800</xdr:colOff>
      <xdr:row>57</xdr:row>
      <xdr:rowOff>148364</xdr:rowOff>
    </xdr:to>
    <xdr:cxnSp macro="">
      <xdr:nvCxnSpPr>
        <xdr:cNvPr id="356" name="直線コネクタ 355"/>
        <xdr:cNvCxnSpPr/>
      </xdr:nvCxnSpPr>
      <xdr:spPr>
        <a:xfrm flipV="1">
          <a:off x="6972300" y="9797670"/>
          <a:ext cx="889000" cy="12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111068</xdr:rowOff>
    </xdr:from>
    <xdr:to>
      <xdr:col>55</xdr:col>
      <xdr:colOff>50800</xdr:colOff>
      <xdr:row>58</xdr:row>
      <xdr:rowOff>41218</xdr:rowOff>
    </xdr:to>
    <xdr:sp macro="" textlink="">
      <xdr:nvSpPr>
        <xdr:cNvPr id="366" name="楕円 365"/>
        <xdr:cNvSpPr/>
      </xdr:nvSpPr>
      <xdr:spPr>
        <a:xfrm>
          <a:off x="10426700" y="988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27302</xdr:rowOff>
    </xdr:from>
    <xdr:ext cx="534377" cy="259045"/>
    <xdr:sp macro="" textlink="">
      <xdr:nvSpPr>
        <xdr:cNvPr id="367" name="普通建設事業費該当値テキスト"/>
        <xdr:cNvSpPr txBox="1"/>
      </xdr:nvSpPr>
      <xdr:spPr>
        <a:xfrm>
          <a:off x="10528300" y="979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88491</xdr:rowOff>
    </xdr:from>
    <xdr:to>
      <xdr:col>50</xdr:col>
      <xdr:colOff>165100</xdr:colOff>
      <xdr:row>58</xdr:row>
      <xdr:rowOff>18641</xdr:rowOff>
    </xdr:to>
    <xdr:sp macro="" textlink="">
      <xdr:nvSpPr>
        <xdr:cNvPr id="368" name="楕円 367"/>
        <xdr:cNvSpPr/>
      </xdr:nvSpPr>
      <xdr:spPr>
        <a:xfrm>
          <a:off x="9588500" y="986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9768</xdr:rowOff>
    </xdr:from>
    <xdr:ext cx="534377" cy="259045"/>
    <xdr:sp macro="" textlink="">
      <xdr:nvSpPr>
        <xdr:cNvPr id="369" name="テキスト ボックス 368"/>
        <xdr:cNvSpPr txBox="1"/>
      </xdr:nvSpPr>
      <xdr:spPr>
        <a:xfrm>
          <a:off x="9372111" y="995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160017</xdr:rowOff>
    </xdr:from>
    <xdr:to>
      <xdr:col>46</xdr:col>
      <xdr:colOff>38100</xdr:colOff>
      <xdr:row>57</xdr:row>
      <xdr:rowOff>90167</xdr:rowOff>
    </xdr:to>
    <xdr:sp macro="" textlink="">
      <xdr:nvSpPr>
        <xdr:cNvPr id="370" name="楕円 369"/>
        <xdr:cNvSpPr/>
      </xdr:nvSpPr>
      <xdr:spPr>
        <a:xfrm>
          <a:off x="8699500" y="976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106694</xdr:rowOff>
    </xdr:from>
    <xdr:ext cx="599010" cy="259045"/>
    <xdr:sp macro="" textlink="">
      <xdr:nvSpPr>
        <xdr:cNvPr id="371" name="テキスト ボックス 370"/>
        <xdr:cNvSpPr txBox="1"/>
      </xdr:nvSpPr>
      <xdr:spPr>
        <a:xfrm>
          <a:off x="8450795" y="953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145670</xdr:rowOff>
    </xdr:from>
    <xdr:to>
      <xdr:col>41</xdr:col>
      <xdr:colOff>101600</xdr:colOff>
      <xdr:row>57</xdr:row>
      <xdr:rowOff>75820</xdr:rowOff>
    </xdr:to>
    <xdr:sp macro="" textlink="">
      <xdr:nvSpPr>
        <xdr:cNvPr id="372" name="楕円 371"/>
        <xdr:cNvSpPr/>
      </xdr:nvSpPr>
      <xdr:spPr>
        <a:xfrm>
          <a:off x="7810500" y="97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92347</xdr:rowOff>
    </xdr:from>
    <xdr:ext cx="599010" cy="259045"/>
    <xdr:sp macro="" textlink="">
      <xdr:nvSpPr>
        <xdr:cNvPr id="373" name="テキスト ボックス 372"/>
        <xdr:cNvSpPr txBox="1"/>
      </xdr:nvSpPr>
      <xdr:spPr>
        <a:xfrm>
          <a:off x="7561795" y="952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97564</xdr:rowOff>
    </xdr:from>
    <xdr:to>
      <xdr:col>36</xdr:col>
      <xdr:colOff>165100</xdr:colOff>
      <xdr:row>58</xdr:row>
      <xdr:rowOff>27714</xdr:rowOff>
    </xdr:to>
    <xdr:sp macro="" textlink="">
      <xdr:nvSpPr>
        <xdr:cNvPr id="374" name="楕円 373"/>
        <xdr:cNvSpPr/>
      </xdr:nvSpPr>
      <xdr:spPr>
        <a:xfrm>
          <a:off x="6921500" y="987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18841</xdr:rowOff>
    </xdr:from>
    <xdr:ext cx="534377" cy="259045"/>
    <xdr:sp macro="" textlink="">
      <xdr:nvSpPr>
        <xdr:cNvPr id="375" name="テキスト ボックス 374"/>
        <xdr:cNvSpPr txBox="1"/>
      </xdr:nvSpPr>
      <xdr:spPr>
        <a:xfrm>
          <a:off x="6705111" y="996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163779</xdr:rowOff>
    </xdr:from>
    <xdr:to>
      <xdr:col>55</xdr:col>
      <xdr:colOff>0</xdr:colOff>
      <xdr:row>78</xdr:row>
      <xdr:rowOff>76633</xdr:rowOff>
    </xdr:to>
    <xdr:cxnSp macro="">
      <xdr:nvCxnSpPr>
        <xdr:cNvPr id="404" name="直線コネクタ 403"/>
        <xdr:cNvCxnSpPr/>
      </xdr:nvCxnSpPr>
      <xdr:spPr>
        <a:xfrm>
          <a:off x="9639300" y="13365429"/>
          <a:ext cx="838200" cy="8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103949</xdr:rowOff>
    </xdr:from>
    <xdr:to>
      <xdr:col>50</xdr:col>
      <xdr:colOff>114300</xdr:colOff>
      <xdr:row>77</xdr:row>
      <xdr:rowOff>163779</xdr:rowOff>
    </xdr:to>
    <xdr:cxnSp macro="">
      <xdr:nvCxnSpPr>
        <xdr:cNvPr id="407" name="直線コネクタ 406"/>
        <xdr:cNvCxnSpPr/>
      </xdr:nvCxnSpPr>
      <xdr:spPr>
        <a:xfrm>
          <a:off x="8750300" y="12791249"/>
          <a:ext cx="889000" cy="57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103949</xdr:rowOff>
    </xdr:from>
    <xdr:to>
      <xdr:col>45</xdr:col>
      <xdr:colOff>177800</xdr:colOff>
      <xdr:row>75</xdr:row>
      <xdr:rowOff>133299</xdr:rowOff>
    </xdr:to>
    <xdr:cxnSp macro="">
      <xdr:nvCxnSpPr>
        <xdr:cNvPr id="410" name="直線コネクタ 409"/>
        <xdr:cNvCxnSpPr/>
      </xdr:nvCxnSpPr>
      <xdr:spPr>
        <a:xfrm flipV="1">
          <a:off x="7861300" y="12791249"/>
          <a:ext cx="889000" cy="20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133299</xdr:rowOff>
    </xdr:from>
    <xdr:to>
      <xdr:col>41</xdr:col>
      <xdr:colOff>50800</xdr:colOff>
      <xdr:row>76</xdr:row>
      <xdr:rowOff>81572</xdr:rowOff>
    </xdr:to>
    <xdr:cxnSp macro="">
      <xdr:nvCxnSpPr>
        <xdr:cNvPr id="413" name="直線コネクタ 412"/>
        <xdr:cNvCxnSpPr/>
      </xdr:nvCxnSpPr>
      <xdr:spPr>
        <a:xfrm flipV="1">
          <a:off x="6972300" y="12992049"/>
          <a:ext cx="889000" cy="1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25833</xdr:rowOff>
    </xdr:from>
    <xdr:to>
      <xdr:col>55</xdr:col>
      <xdr:colOff>50800</xdr:colOff>
      <xdr:row>78</xdr:row>
      <xdr:rowOff>127433</xdr:rowOff>
    </xdr:to>
    <xdr:sp macro="" textlink="">
      <xdr:nvSpPr>
        <xdr:cNvPr id="423" name="楕円 422"/>
        <xdr:cNvSpPr/>
      </xdr:nvSpPr>
      <xdr:spPr>
        <a:xfrm>
          <a:off x="10426700" y="1339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4260</xdr:rowOff>
    </xdr:from>
    <xdr:ext cx="534377" cy="259045"/>
    <xdr:sp macro="" textlink="">
      <xdr:nvSpPr>
        <xdr:cNvPr id="424" name="普通建設事業費 （ うち新規整備　）該当値テキスト"/>
        <xdr:cNvSpPr txBox="1"/>
      </xdr:nvSpPr>
      <xdr:spPr>
        <a:xfrm>
          <a:off x="10528300" y="1337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112979</xdr:rowOff>
    </xdr:from>
    <xdr:to>
      <xdr:col>50</xdr:col>
      <xdr:colOff>165100</xdr:colOff>
      <xdr:row>78</xdr:row>
      <xdr:rowOff>43129</xdr:rowOff>
    </xdr:to>
    <xdr:sp macro="" textlink="">
      <xdr:nvSpPr>
        <xdr:cNvPr id="425" name="楕円 424"/>
        <xdr:cNvSpPr/>
      </xdr:nvSpPr>
      <xdr:spPr>
        <a:xfrm>
          <a:off x="9588500" y="1331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34256</xdr:rowOff>
    </xdr:from>
    <xdr:ext cx="534377" cy="259045"/>
    <xdr:sp macro="" textlink="">
      <xdr:nvSpPr>
        <xdr:cNvPr id="426" name="テキスト ボックス 425"/>
        <xdr:cNvSpPr txBox="1"/>
      </xdr:nvSpPr>
      <xdr:spPr>
        <a:xfrm>
          <a:off x="9372111" y="1340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53149</xdr:rowOff>
    </xdr:from>
    <xdr:to>
      <xdr:col>46</xdr:col>
      <xdr:colOff>38100</xdr:colOff>
      <xdr:row>74</xdr:row>
      <xdr:rowOff>154749</xdr:rowOff>
    </xdr:to>
    <xdr:sp macro="" textlink="">
      <xdr:nvSpPr>
        <xdr:cNvPr id="427" name="楕円 426"/>
        <xdr:cNvSpPr/>
      </xdr:nvSpPr>
      <xdr:spPr>
        <a:xfrm>
          <a:off x="8699500" y="127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171276</xdr:rowOff>
    </xdr:from>
    <xdr:ext cx="534377" cy="259045"/>
    <xdr:sp macro="" textlink="">
      <xdr:nvSpPr>
        <xdr:cNvPr id="428" name="テキスト ボックス 427"/>
        <xdr:cNvSpPr txBox="1"/>
      </xdr:nvSpPr>
      <xdr:spPr>
        <a:xfrm>
          <a:off x="8483111" y="125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82499</xdr:rowOff>
    </xdr:from>
    <xdr:to>
      <xdr:col>41</xdr:col>
      <xdr:colOff>101600</xdr:colOff>
      <xdr:row>76</xdr:row>
      <xdr:rowOff>12649</xdr:rowOff>
    </xdr:to>
    <xdr:sp macro="" textlink="">
      <xdr:nvSpPr>
        <xdr:cNvPr id="429" name="楕円 428"/>
        <xdr:cNvSpPr/>
      </xdr:nvSpPr>
      <xdr:spPr>
        <a:xfrm>
          <a:off x="7810500" y="1294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29176</xdr:rowOff>
    </xdr:from>
    <xdr:ext cx="534377" cy="259045"/>
    <xdr:sp macro="" textlink="">
      <xdr:nvSpPr>
        <xdr:cNvPr id="430" name="テキスト ボックス 429"/>
        <xdr:cNvSpPr txBox="1"/>
      </xdr:nvSpPr>
      <xdr:spPr>
        <a:xfrm>
          <a:off x="7594111" y="1271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30772</xdr:rowOff>
    </xdr:from>
    <xdr:to>
      <xdr:col>36</xdr:col>
      <xdr:colOff>165100</xdr:colOff>
      <xdr:row>76</xdr:row>
      <xdr:rowOff>132372</xdr:rowOff>
    </xdr:to>
    <xdr:sp macro="" textlink="">
      <xdr:nvSpPr>
        <xdr:cNvPr id="431" name="楕円 430"/>
        <xdr:cNvSpPr/>
      </xdr:nvSpPr>
      <xdr:spPr>
        <a:xfrm>
          <a:off x="6921500" y="1306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148899</xdr:rowOff>
    </xdr:from>
    <xdr:ext cx="534377" cy="259045"/>
    <xdr:sp macro="" textlink="">
      <xdr:nvSpPr>
        <xdr:cNvPr id="432" name="テキスト ボックス 431"/>
        <xdr:cNvSpPr txBox="1"/>
      </xdr:nvSpPr>
      <xdr:spPr>
        <a:xfrm>
          <a:off x="6705111" y="1283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42456</xdr:rowOff>
    </xdr:from>
    <xdr:to>
      <xdr:col>55</xdr:col>
      <xdr:colOff>0</xdr:colOff>
      <xdr:row>98</xdr:row>
      <xdr:rowOff>49634</xdr:rowOff>
    </xdr:to>
    <xdr:cxnSp macro="">
      <xdr:nvCxnSpPr>
        <xdr:cNvPr id="459" name="直線コネクタ 458"/>
        <xdr:cNvCxnSpPr/>
      </xdr:nvCxnSpPr>
      <xdr:spPr>
        <a:xfrm>
          <a:off x="9639300" y="16844556"/>
          <a:ext cx="8382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41624</xdr:rowOff>
    </xdr:from>
    <xdr:to>
      <xdr:col>50</xdr:col>
      <xdr:colOff>114300</xdr:colOff>
      <xdr:row>98</xdr:row>
      <xdr:rowOff>42456</xdr:rowOff>
    </xdr:to>
    <xdr:cxnSp macro="">
      <xdr:nvCxnSpPr>
        <xdr:cNvPr id="462" name="直線コネクタ 461"/>
        <xdr:cNvCxnSpPr/>
      </xdr:nvCxnSpPr>
      <xdr:spPr>
        <a:xfrm>
          <a:off x="8750300" y="16843724"/>
          <a:ext cx="8890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13936</xdr:rowOff>
    </xdr:from>
    <xdr:to>
      <xdr:col>45</xdr:col>
      <xdr:colOff>177800</xdr:colOff>
      <xdr:row>98</xdr:row>
      <xdr:rowOff>41624</xdr:rowOff>
    </xdr:to>
    <xdr:cxnSp macro="">
      <xdr:nvCxnSpPr>
        <xdr:cNvPr id="465" name="直線コネクタ 464"/>
        <xdr:cNvCxnSpPr/>
      </xdr:nvCxnSpPr>
      <xdr:spPr>
        <a:xfrm>
          <a:off x="7861300" y="16816036"/>
          <a:ext cx="889000" cy="2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13936</xdr:rowOff>
    </xdr:from>
    <xdr:to>
      <xdr:col>41</xdr:col>
      <xdr:colOff>50800</xdr:colOff>
      <xdr:row>98</xdr:row>
      <xdr:rowOff>86486</xdr:rowOff>
    </xdr:to>
    <xdr:cxnSp macro="">
      <xdr:nvCxnSpPr>
        <xdr:cNvPr id="468" name="直線コネクタ 467"/>
        <xdr:cNvCxnSpPr/>
      </xdr:nvCxnSpPr>
      <xdr:spPr>
        <a:xfrm flipV="1">
          <a:off x="6972300" y="16816036"/>
          <a:ext cx="889000" cy="7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170284</xdr:rowOff>
    </xdr:from>
    <xdr:to>
      <xdr:col>55</xdr:col>
      <xdr:colOff>50800</xdr:colOff>
      <xdr:row>98</xdr:row>
      <xdr:rowOff>100434</xdr:rowOff>
    </xdr:to>
    <xdr:sp macro="" textlink="">
      <xdr:nvSpPr>
        <xdr:cNvPr id="478" name="楕円 477"/>
        <xdr:cNvSpPr/>
      </xdr:nvSpPr>
      <xdr:spPr>
        <a:xfrm>
          <a:off x="10426700" y="168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163106</xdr:rowOff>
    </xdr:from>
    <xdr:to>
      <xdr:col>50</xdr:col>
      <xdr:colOff>165100</xdr:colOff>
      <xdr:row>98</xdr:row>
      <xdr:rowOff>93256</xdr:rowOff>
    </xdr:to>
    <xdr:sp macro="" textlink="">
      <xdr:nvSpPr>
        <xdr:cNvPr id="480" name="楕円 479"/>
        <xdr:cNvSpPr/>
      </xdr:nvSpPr>
      <xdr:spPr>
        <a:xfrm>
          <a:off x="9588500" y="167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84383</xdr:rowOff>
    </xdr:from>
    <xdr:ext cx="534377" cy="259045"/>
    <xdr:sp macro="" textlink="">
      <xdr:nvSpPr>
        <xdr:cNvPr id="481" name="テキスト ボックス 480"/>
        <xdr:cNvSpPr txBox="1"/>
      </xdr:nvSpPr>
      <xdr:spPr>
        <a:xfrm>
          <a:off x="9372111" y="1688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162274</xdr:rowOff>
    </xdr:from>
    <xdr:to>
      <xdr:col>46</xdr:col>
      <xdr:colOff>38100</xdr:colOff>
      <xdr:row>98</xdr:row>
      <xdr:rowOff>92424</xdr:rowOff>
    </xdr:to>
    <xdr:sp macro="" textlink="">
      <xdr:nvSpPr>
        <xdr:cNvPr id="482" name="楕円 481"/>
        <xdr:cNvSpPr/>
      </xdr:nvSpPr>
      <xdr:spPr>
        <a:xfrm>
          <a:off x="8699500" y="1679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83551</xdr:rowOff>
    </xdr:from>
    <xdr:ext cx="534377" cy="259045"/>
    <xdr:sp macro="" textlink="">
      <xdr:nvSpPr>
        <xdr:cNvPr id="483" name="テキスト ボックス 482"/>
        <xdr:cNvSpPr txBox="1"/>
      </xdr:nvSpPr>
      <xdr:spPr>
        <a:xfrm>
          <a:off x="8483111" y="1688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134586</xdr:rowOff>
    </xdr:from>
    <xdr:to>
      <xdr:col>41</xdr:col>
      <xdr:colOff>101600</xdr:colOff>
      <xdr:row>98</xdr:row>
      <xdr:rowOff>64736</xdr:rowOff>
    </xdr:to>
    <xdr:sp macro="" textlink="">
      <xdr:nvSpPr>
        <xdr:cNvPr id="484" name="楕円 483"/>
        <xdr:cNvSpPr/>
      </xdr:nvSpPr>
      <xdr:spPr>
        <a:xfrm>
          <a:off x="7810500" y="167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81263</xdr:rowOff>
    </xdr:from>
    <xdr:ext cx="534377" cy="259045"/>
    <xdr:sp macro="" textlink="">
      <xdr:nvSpPr>
        <xdr:cNvPr id="485" name="テキスト ボックス 484"/>
        <xdr:cNvSpPr txBox="1"/>
      </xdr:nvSpPr>
      <xdr:spPr>
        <a:xfrm>
          <a:off x="7594111" y="1654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35686</xdr:rowOff>
    </xdr:from>
    <xdr:to>
      <xdr:col>36</xdr:col>
      <xdr:colOff>165100</xdr:colOff>
      <xdr:row>98</xdr:row>
      <xdr:rowOff>137286</xdr:rowOff>
    </xdr:to>
    <xdr:sp macro="" textlink="">
      <xdr:nvSpPr>
        <xdr:cNvPr id="486" name="楕円 485"/>
        <xdr:cNvSpPr/>
      </xdr:nvSpPr>
      <xdr:spPr>
        <a:xfrm>
          <a:off x="6921500" y="1683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128413</xdr:rowOff>
    </xdr:from>
    <xdr:ext cx="534377" cy="259045"/>
    <xdr:sp macro="" textlink="">
      <xdr:nvSpPr>
        <xdr:cNvPr id="487" name="テキスト ボックス 486"/>
        <xdr:cNvSpPr txBox="1"/>
      </xdr:nvSpPr>
      <xdr:spPr>
        <a:xfrm>
          <a:off x="6705111" y="1693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43396</xdr:rowOff>
    </xdr:from>
    <xdr:to>
      <xdr:col>85</xdr:col>
      <xdr:colOff>127000</xdr:colOff>
      <xdr:row>39</xdr:row>
      <xdr:rowOff>43574</xdr:rowOff>
    </xdr:to>
    <xdr:cxnSp macro="">
      <xdr:nvCxnSpPr>
        <xdr:cNvPr id="516" name="直線コネクタ 515"/>
        <xdr:cNvCxnSpPr/>
      </xdr:nvCxnSpPr>
      <xdr:spPr>
        <a:xfrm>
          <a:off x="15481300" y="6729946"/>
          <a:ext cx="8382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40513</xdr:rowOff>
    </xdr:from>
    <xdr:to>
      <xdr:col>81</xdr:col>
      <xdr:colOff>50800</xdr:colOff>
      <xdr:row>39</xdr:row>
      <xdr:rowOff>43396</xdr:rowOff>
    </xdr:to>
    <xdr:cxnSp macro="">
      <xdr:nvCxnSpPr>
        <xdr:cNvPr id="519" name="直線コネクタ 518"/>
        <xdr:cNvCxnSpPr/>
      </xdr:nvCxnSpPr>
      <xdr:spPr>
        <a:xfrm>
          <a:off x="14592300" y="6727063"/>
          <a:ext cx="889000" cy="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35408</xdr:rowOff>
    </xdr:from>
    <xdr:to>
      <xdr:col>76</xdr:col>
      <xdr:colOff>114300</xdr:colOff>
      <xdr:row>39</xdr:row>
      <xdr:rowOff>40513</xdr:rowOff>
    </xdr:to>
    <xdr:cxnSp macro="">
      <xdr:nvCxnSpPr>
        <xdr:cNvPr id="522" name="直線コネクタ 521"/>
        <xdr:cNvCxnSpPr/>
      </xdr:nvCxnSpPr>
      <xdr:spPr>
        <a:xfrm>
          <a:off x="13703300" y="6721958"/>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35408</xdr:rowOff>
    </xdr:from>
    <xdr:to>
      <xdr:col>71</xdr:col>
      <xdr:colOff>177800</xdr:colOff>
      <xdr:row>39</xdr:row>
      <xdr:rowOff>41948</xdr:rowOff>
    </xdr:to>
    <xdr:cxnSp macro="">
      <xdr:nvCxnSpPr>
        <xdr:cNvPr id="525" name="直線コネクタ 524"/>
        <xdr:cNvCxnSpPr/>
      </xdr:nvCxnSpPr>
      <xdr:spPr>
        <a:xfrm flipV="1">
          <a:off x="12814300" y="6721958"/>
          <a:ext cx="889000" cy="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164224</xdr:rowOff>
    </xdr:from>
    <xdr:to>
      <xdr:col>85</xdr:col>
      <xdr:colOff>177800</xdr:colOff>
      <xdr:row>39</xdr:row>
      <xdr:rowOff>94374</xdr:rowOff>
    </xdr:to>
    <xdr:sp macro="" textlink="">
      <xdr:nvSpPr>
        <xdr:cNvPr id="535" name="楕円 534"/>
        <xdr:cNvSpPr/>
      </xdr:nvSpPr>
      <xdr:spPr>
        <a:xfrm>
          <a:off x="16268700" y="66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79151</xdr:rowOff>
    </xdr:from>
    <xdr:ext cx="313932" cy="259045"/>
    <xdr:sp macro="" textlink="">
      <xdr:nvSpPr>
        <xdr:cNvPr id="536" name="災害復旧事業費該当値テキスト"/>
        <xdr:cNvSpPr txBox="1"/>
      </xdr:nvSpPr>
      <xdr:spPr>
        <a:xfrm>
          <a:off x="16370300" y="6594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164046</xdr:rowOff>
    </xdr:from>
    <xdr:to>
      <xdr:col>81</xdr:col>
      <xdr:colOff>101600</xdr:colOff>
      <xdr:row>39</xdr:row>
      <xdr:rowOff>94196</xdr:rowOff>
    </xdr:to>
    <xdr:sp macro="" textlink="">
      <xdr:nvSpPr>
        <xdr:cNvPr id="537" name="楕円 536"/>
        <xdr:cNvSpPr/>
      </xdr:nvSpPr>
      <xdr:spPr>
        <a:xfrm>
          <a:off x="15430500" y="66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85323</xdr:rowOff>
    </xdr:from>
    <xdr:ext cx="313932" cy="259045"/>
    <xdr:sp macro="" textlink="">
      <xdr:nvSpPr>
        <xdr:cNvPr id="538" name="テキスト ボックス 537"/>
        <xdr:cNvSpPr txBox="1"/>
      </xdr:nvSpPr>
      <xdr:spPr>
        <a:xfrm>
          <a:off x="15324333" y="67718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161163</xdr:rowOff>
    </xdr:from>
    <xdr:to>
      <xdr:col>76</xdr:col>
      <xdr:colOff>165100</xdr:colOff>
      <xdr:row>39</xdr:row>
      <xdr:rowOff>91313</xdr:rowOff>
    </xdr:to>
    <xdr:sp macro="" textlink="">
      <xdr:nvSpPr>
        <xdr:cNvPr id="539" name="楕円 538"/>
        <xdr:cNvSpPr/>
      </xdr:nvSpPr>
      <xdr:spPr>
        <a:xfrm>
          <a:off x="14541500" y="66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82440</xdr:rowOff>
    </xdr:from>
    <xdr:ext cx="378565" cy="259045"/>
    <xdr:sp macro="" textlink="">
      <xdr:nvSpPr>
        <xdr:cNvPr id="540" name="テキスト ボックス 539"/>
        <xdr:cNvSpPr txBox="1"/>
      </xdr:nvSpPr>
      <xdr:spPr>
        <a:xfrm>
          <a:off x="14403017" y="6768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156058</xdr:rowOff>
    </xdr:from>
    <xdr:to>
      <xdr:col>72</xdr:col>
      <xdr:colOff>38100</xdr:colOff>
      <xdr:row>39</xdr:row>
      <xdr:rowOff>86208</xdr:rowOff>
    </xdr:to>
    <xdr:sp macro="" textlink="">
      <xdr:nvSpPr>
        <xdr:cNvPr id="541" name="楕円 540"/>
        <xdr:cNvSpPr/>
      </xdr:nvSpPr>
      <xdr:spPr>
        <a:xfrm>
          <a:off x="13652500" y="66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77335</xdr:rowOff>
    </xdr:from>
    <xdr:ext cx="378565" cy="259045"/>
    <xdr:sp macro="" textlink="">
      <xdr:nvSpPr>
        <xdr:cNvPr id="542" name="テキスト ボックス 541"/>
        <xdr:cNvSpPr txBox="1"/>
      </xdr:nvSpPr>
      <xdr:spPr>
        <a:xfrm>
          <a:off x="13514017" y="676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162598</xdr:rowOff>
    </xdr:from>
    <xdr:to>
      <xdr:col>67</xdr:col>
      <xdr:colOff>101600</xdr:colOff>
      <xdr:row>39</xdr:row>
      <xdr:rowOff>92748</xdr:rowOff>
    </xdr:to>
    <xdr:sp macro="" textlink="">
      <xdr:nvSpPr>
        <xdr:cNvPr id="543" name="楕円 542"/>
        <xdr:cNvSpPr/>
      </xdr:nvSpPr>
      <xdr:spPr>
        <a:xfrm>
          <a:off x="12763500" y="66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83875</xdr:rowOff>
    </xdr:from>
    <xdr:ext cx="378565" cy="259045"/>
    <xdr:sp macro="" textlink="">
      <xdr:nvSpPr>
        <xdr:cNvPr id="544" name="テキスト ボックス 543"/>
        <xdr:cNvSpPr txBox="1"/>
      </xdr:nvSpPr>
      <xdr:spPr>
        <a:xfrm>
          <a:off x="12625017" y="6770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38209</xdr:rowOff>
    </xdr:from>
    <xdr:to>
      <xdr:col>85</xdr:col>
      <xdr:colOff>127000</xdr:colOff>
      <xdr:row>78</xdr:row>
      <xdr:rowOff>39481</xdr:rowOff>
    </xdr:to>
    <xdr:cxnSp macro="">
      <xdr:nvCxnSpPr>
        <xdr:cNvPr id="620" name="直線コネクタ 619"/>
        <xdr:cNvCxnSpPr/>
      </xdr:nvCxnSpPr>
      <xdr:spPr>
        <a:xfrm flipV="1">
          <a:off x="15481300" y="1341130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39481</xdr:rowOff>
    </xdr:from>
    <xdr:to>
      <xdr:col>81</xdr:col>
      <xdr:colOff>50800</xdr:colOff>
      <xdr:row>78</xdr:row>
      <xdr:rowOff>42470</xdr:rowOff>
    </xdr:to>
    <xdr:cxnSp macro="">
      <xdr:nvCxnSpPr>
        <xdr:cNvPr id="623" name="直線コネクタ 622"/>
        <xdr:cNvCxnSpPr/>
      </xdr:nvCxnSpPr>
      <xdr:spPr>
        <a:xfrm flipV="1">
          <a:off x="14592300" y="13412581"/>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41690</xdr:rowOff>
    </xdr:from>
    <xdr:to>
      <xdr:col>76</xdr:col>
      <xdr:colOff>114300</xdr:colOff>
      <xdr:row>78</xdr:row>
      <xdr:rowOff>42470</xdr:rowOff>
    </xdr:to>
    <xdr:cxnSp macro="">
      <xdr:nvCxnSpPr>
        <xdr:cNvPr id="626" name="直線コネクタ 625"/>
        <xdr:cNvCxnSpPr/>
      </xdr:nvCxnSpPr>
      <xdr:spPr>
        <a:xfrm>
          <a:off x="13703300" y="13414790"/>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41690</xdr:rowOff>
    </xdr:from>
    <xdr:to>
      <xdr:col>71</xdr:col>
      <xdr:colOff>177800</xdr:colOff>
      <xdr:row>78</xdr:row>
      <xdr:rowOff>49439</xdr:rowOff>
    </xdr:to>
    <xdr:cxnSp macro="">
      <xdr:nvCxnSpPr>
        <xdr:cNvPr id="629" name="直線コネクタ 628"/>
        <xdr:cNvCxnSpPr/>
      </xdr:nvCxnSpPr>
      <xdr:spPr>
        <a:xfrm flipV="1">
          <a:off x="12814300" y="13414790"/>
          <a:ext cx="889000"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158859</xdr:rowOff>
    </xdr:from>
    <xdr:to>
      <xdr:col>85</xdr:col>
      <xdr:colOff>177800</xdr:colOff>
      <xdr:row>78</xdr:row>
      <xdr:rowOff>89009</xdr:rowOff>
    </xdr:to>
    <xdr:sp macro="" textlink="">
      <xdr:nvSpPr>
        <xdr:cNvPr id="639" name="楕円 638"/>
        <xdr:cNvSpPr/>
      </xdr:nvSpPr>
      <xdr:spPr>
        <a:xfrm>
          <a:off x="16268700" y="1336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73786</xdr:rowOff>
    </xdr:from>
    <xdr:ext cx="534377" cy="259045"/>
    <xdr:sp macro="" textlink="">
      <xdr:nvSpPr>
        <xdr:cNvPr id="640" name="公債費該当値テキスト"/>
        <xdr:cNvSpPr txBox="1"/>
      </xdr:nvSpPr>
      <xdr:spPr>
        <a:xfrm>
          <a:off x="16370300" y="132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160131</xdr:rowOff>
    </xdr:from>
    <xdr:to>
      <xdr:col>81</xdr:col>
      <xdr:colOff>101600</xdr:colOff>
      <xdr:row>78</xdr:row>
      <xdr:rowOff>90281</xdr:rowOff>
    </xdr:to>
    <xdr:sp macro="" textlink="">
      <xdr:nvSpPr>
        <xdr:cNvPr id="641" name="楕円 640"/>
        <xdr:cNvSpPr/>
      </xdr:nvSpPr>
      <xdr:spPr>
        <a:xfrm>
          <a:off x="15430500" y="1336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81408</xdr:rowOff>
    </xdr:from>
    <xdr:ext cx="534377" cy="259045"/>
    <xdr:sp macro="" textlink="">
      <xdr:nvSpPr>
        <xdr:cNvPr id="642" name="テキスト ボックス 641"/>
        <xdr:cNvSpPr txBox="1"/>
      </xdr:nvSpPr>
      <xdr:spPr>
        <a:xfrm>
          <a:off x="15214111" y="1345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163120</xdr:rowOff>
    </xdr:from>
    <xdr:to>
      <xdr:col>76</xdr:col>
      <xdr:colOff>165100</xdr:colOff>
      <xdr:row>78</xdr:row>
      <xdr:rowOff>93270</xdr:rowOff>
    </xdr:to>
    <xdr:sp macro="" textlink="">
      <xdr:nvSpPr>
        <xdr:cNvPr id="643" name="楕円 642"/>
        <xdr:cNvSpPr/>
      </xdr:nvSpPr>
      <xdr:spPr>
        <a:xfrm>
          <a:off x="14541500" y="133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84397</xdr:rowOff>
    </xdr:from>
    <xdr:ext cx="534377" cy="259045"/>
    <xdr:sp macro="" textlink="">
      <xdr:nvSpPr>
        <xdr:cNvPr id="644" name="テキスト ボックス 643"/>
        <xdr:cNvSpPr txBox="1"/>
      </xdr:nvSpPr>
      <xdr:spPr>
        <a:xfrm>
          <a:off x="14325111" y="1345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162340</xdr:rowOff>
    </xdr:from>
    <xdr:to>
      <xdr:col>72</xdr:col>
      <xdr:colOff>38100</xdr:colOff>
      <xdr:row>78</xdr:row>
      <xdr:rowOff>92490</xdr:rowOff>
    </xdr:to>
    <xdr:sp macro="" textlink="">
      <xdr:nvSpPr>
        <xdr:cNvPr id="645" name="楕円 644"/>
        <xdr:cNvSpPr/>
      </xdr:nvSpPr>
      <xdr:spPr>
        <a:xfrm>
          <a:off x="13652500" y="1336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83617</xdr:rowOff>
    </xdr:from>
    <xdr:ext cx="534377" cy="259045"/>
    <xdr:sp macro="" textlink="">
      <xdr:nvSpPr>
        <xdr:cNvPr id="646" name="テキスト ボックス 645"/>
        <xdr:cNvSpPr txBox="1"/>
      </xdr:nvSpPr>
      <xdr:spPr>
        <a:xfrm>
          <a:off x="13436111" y="134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170089</xdr:rowOff>
    </xdr:from>
    <xdr:to>
      <xdr:col>67</xdr:col>
      <xdr:colOff>101600</xdr:colOff>
      <xdr:row>78</xdr:row>
      <xdr:rowOff>100239</xdr:rowOff>
    </xdr:to>
    <xdr:sp macro="" textlink="">
      <xdr:nvSpPr>
        <xdr:cNvPr id="647" name="楕円 646"/>
        <xdr:cNvSpPr/>
      </xdr:nvSpPr>
      <xdr:spPr>
        <a:xfrm>
          <a:off x="12763500" y="1337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91366</xdr:rowOff>
    </xdr:from>
    <xdr:ext cx="534377" cy="259045"/>
    <xdr:sp macro="" textlink="">
      <xdr:nvSpPr>
        <xdr:cNvPr id="648" name="テキスト ボックス 647"/>
        <xdr:cNvSpPr txBox="1"/>
      </xdr:nvSpPr>
      <xdr:spPr>
        <a:xfrm>
          <a:off x="12547111" y="1346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116342</xdr:rowOff>
    </xdr:from>
    <xdr:to>
      <xdr:col>85</xdr:col>
      <xdr:colOff>127000</xdr:colOff>
      <xdr:row>98</xdr:row>
      <xdr:rowOff>118214</xdr:rowOff>
    </xdr:to>
    <xdr:cxnSp macro="">
      <xdr:nvCxnSpPr>
        <xdr:cNvPr id="675" name="直線コネクタ 674"/>
        <xdr:cNvCxnSpPr/>
      </xdr:nvCxnSpPr>
      <xdr:spPr>
        <a:xfrm>
          <a:off x="15481300" y="16918442"/>
          <a:ext cx="838200" cy="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96217</xdr:rowOff>
    </xdr:from>
    <xdr:to>
      <xdr:col>81</xdr:col>
      <xdr:colOff>50800</xdr:colOff>
      <xdr:row>98</xdr:row>
      <xdr:rowOff>116342</xdr:rowOff>
    </xdr:to>
    <xdr:cxnSp macro="">
      <xdr:nvCxnSpPr>
        <xdr:cNvPr id="678" name="直線コネクタ 677"/>
        <xdr:cNvCxnSpPr/>
      </xdr:nvCxnSpPr>
      <xdr:spPr>
        <a:xfrm>
          <a:off x="14592300" y="16898317"/>
          <a:ext cx="889000" cy="2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96217</xdr:rowOff>
    </xdr:from>
    <xdr:to>
      <xdr:col>76</xdr:col>
      <xdr:colOff>114300</xdr:colOff>
      <xdr:row>98</xdr:row>
      <xdr:rowOff>115064</xdr:rowOff>
    </xdr:to>
    <xdr:cxnSp macro="">
      <xdr:nvCxnSpPr>
        <xdr:cNvPr id="681" name="直線コネクタ 680"/>
        <xdr:cNvCxnSpPr/>
      </xdr:nvCxnSpPr>
      <xdr:spPr>
        <a:xfrm flipV="1">
          <a:off x="13703300" y="16898317"/>
          <a:ext cx="889000" cy="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115064</xdr:rowOff>
    </xdr:from>
    <xdr:to>
      <xdr:col>71</xdr:col>
      <xdr:colOff>177800</xdr:colOff>
      <xdr:row>98</xdr:row>
      <xdr:rowOff>124126</xdr:rowOff>
    </xdr:to>
    <xdr:cxnSp macro="">
      <xdr:nvCxnSpPr>
        <xdr:cNvPr id="684" name="直線コネクタ 683"/>
        <xdr:cNvCxnSpPr/>
      </xdr:nvCxnSpPr>
      <xdr:spPr>
        <a:xfrm flipV="1">
          <a:off x="12814300" y="16917164"/>
          <a:ext cx="889000" cy="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67414</xdr:rowOff>
    </xdr:from>
    <xdr:to>
      <xdr:col>85</xdr:col>
      <xdr:colOff>177800</xdr:colOff>
      <xdr:row>98</xdr:row>
      <xdr:rowOff>169014</xdr:rowOff>
    </xdr:to>
    <xdr:sp macro="" textlink="">
      <xdr:nvSpPr>
        <xdr:cNvPr id="694" name="楕円 693"/>
        <xdr:cNvSpPr/>
      </xdr:nvSpPr>
      <xdr:spPr>
        <a:xfrm>
          <a:off x="16268700" y="168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153791</xdr:rowOff>
    </xdr:from>
    <xdr:ext cx="469744" cy="259045"/>
    <xdr:sp macro="" textlink="">
      <xdr:nvSpPr>
        <xdr:cNvPr id="695" name="積立金該当値テキスト"/>
        <xdr:cNvSpPr txBox="1"/>
      </xdr:nvSpPr>
      <xdr:spPr>
        <a:xfrm>
          <a:off x="16370300" y="1678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65542</xdr:rowOff>
    </xdr:from>
    <xdr:to>
      <xdr:col>81</xdr:col>
      <xdr:colOff>101600</xdr:colOff>
      <xdr:row>98</xdr:row>
      <xdr:rowOff>167142</xdr:rowOff>
    </xdr:to>
    <xdr:sp macro="" textlink="">
      <xdr:nvSpPr>
        <xdr:cNvPr id="696" name="楕円 695"/>
        <xdr:cNvSpPr/>
      </xdr:nvSpPr>
      <xdr:spPr>
        <a:xfrm>
          <a:off x="15430500" y="1686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158269</xdr:rowOff>
    </xdr:from>
    <xdr:ext cx="534377" cy="259045"/>
    <xdr:sp macro="" textlink="">
      <xdr:nvSpPr>
        <xdr:cNvPr id="697" name="テキスト ボックス 696"/>
        <xdr:cNvSpPr txBox="1"/>
      </xdr:nvSpPr>
      <xdr:spPr>
        <a:xfrm>
          <a:off x="15214111" y="169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45417</xdr:rowOff>
    </xdr:from>
    <xdr:to>
      <xdr:col>76</xdr:col>
      <xdr:colOff>165100</xdr:colOff>
      <xdr:row>98</xdr:row>
      <xdr:rowOff>147017</xdr:rowOff>
    </xdr:to>
    <xdr:sp macro="" textlink="">
      <xdr:nvSpPr>
        <xdr:cNvPr id="698" name="楕円 697"/>
        <xdr:cNvSpPr/>
      </xdr:nvSpPr>
      <xdr:spPr>
        <a:xfrm>
          <a:off x="14541500" y="1684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138144</xdr:rowOff>
    </xdr:from>
    <xdr:ext cx="534377" cy="259045"/>
    <xdr:sp macro="" textlink="">
      <xdr:nvSpPr>
        <xdr:cNvPr id="699" name="テキスト ボックス 698"/>
        <xdr:cNvSpPr txBox="1"/>
      </xdr:nvSpPr>
      <xdr:spPr>
        <a:xfrm>
          <a:off x="14325111" y="1694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64264</xdr:rowOff>
    </xdr:from>
    <xdr:to>
      <xdr:col>72</xdr:col>
      <xdr:colOff>38100</xdr:colOff>
      <xdr:row>98</xdr:row>
      <xdr:rowOff>165864</xdr:rowOff>
    </xdr:to>
    <xdr:sp macro="" textlink="">
      <xdr:nvSpPr>
        <xdr:cNvPr id="700" name="楕円 699"/>
        <xdr:cNvSpPr/>
      </xdr:nvSpPr>
      <xdr:spPr>
        <a:xfrm>
          <a:off x="13652500" y="1686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156991</xdr:rowOff>
    </xdr:from>
    <xdr:ext cx="534377" cy="259045"/>
    <xdr:sp macro="" textlink="">
      <xdr:nvSpPr>
        <xdr:cNvPr id="701" name="テキスト ボックス 700"/>
        <xdr:cNvSpPr txBox="1"/>
      </xdr:nvSpPr>
      <xdr:spPr>
        <a:xfrm>
          <a:off x="13436111" y="1695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73326</xdr:rowOff>
    </xdr:from>
    <xdr:to>
      <xdr:col>67</xdr:col>
      <xdr:colOff>101600</xdr:colOff>
      <xdr:row>99</xdr:row>
      <xdr:rowOff>3476</xdr:rowOff>
    </xdr:to>
    <xdr:sp macro="" textlink="">
      <xdr:nvSpPr>
        <xdr:cNvPr id="702" name="楕円 701"/>
        <xdr:cNvSpPr/>
      </xdr:nvSpPr>
      <xdr:spPr>
        <a:xfrm>
          <a:off x="12763500" y="168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166053</xdr:rowOff>
    </xdr:from>
    <xdr:ext cx="469744" cy="259045"/>
    <xdr:sp macro="" textlink="">
      <xdr:nvSpPr>
        <xdr:cNvPr id="703" name="テキスト ボックス 702"/>
        <xdr:cNvSpPr txBox="1"/>
      </xdr:nvSpPr>
      <xdr:spPr>
        <a:xfrm>
          <a:off x="12579428" y="1696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43974</xdr:rowOff>
    </xdr:from>
    <xdr:to>
      <xdr:col>102</xdr:col>
      <xdr:colOff>114300</xdr:colOff>
      <xdr:row>39</xdr:row>
      <xdr:rowOff>44450</xdr:rowOff>
    </xdr:to>
    <xdr:cxnSp macro="">
      <xdr:nvCxnSpPr>
        <xdr:cNvPr id="741" name="直線コネクタ 740"/>
        <xdr:cNvCxnSpPr/>
      </xdr:nvCxnSpPr>
      <xdr:spPr>
        <a:xfrm>
          <a:off x="18656300" y="6730524"/>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164624</xdr:rowOff>
    </xdr:from>
    <xdr:to>
      <xdr:col>98</xdr:col>
      <xdr:colOff>38100</xdr:colOff>
      <xdr:row>39</xdr:row>
      <xdr:rowOff>94774</xdr:rowOff>
    </xdr:to>
    <xdr:sp macro="" textlink="">
      <xdr:nvSpPr>
        <xdr:cNvPr id="759" name="楕円 758"/>
        <xdr:cNvSpPr/>
      </xdr:nvSpPr>
      <xdr:spPr>
        <a:xfrm>
          <a:off x="18605500" y="66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85901</xdr:rowOff>
    </xdr:from>
    <xdr:ext cx="313932" cy="259045"/>
    <xdr:sp macro="" textlink="">
      <xdr:nvSpPr>
        <xdr:cNvPr id="760" name="テキスト ボックス 759"/>
        <xdr:cNvSpPr txBox="1"/>
      </xdr:nvSpPr>
      <xdr:spPr>
        <a:xfrm>
          <a:off x="18499333" y="67724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130099</xdr:rowOff>
    </xdr:from>
    <xdr:to>
      <xdr:col>116</xdr:col>
      <xdr:colOff>63500</xdr:colOff>
      <xdr:row>58</xdr:row>
      <xdr:rowOff>130167</xdr:rowOff>
    </xdr:to>
    <xdr:cxnSp macro="">
      <xdr:nvCxnSpPr>
        <xdr:cNvPr id="787" name="直線コネクタ 786"/>
        <xdr:cNvCxnSpPr/>
      </xdr:nvCxnSpPr>
      <xdr:spPr>
        <a:xfrm flipV="1">
          <a:off x="21323300" y="10074199"/>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130167</xdr:rowOff>
    </xdr:from>
    <xdr:to>
      <xdr:col>111</xdr:col>
      <xdr:colOff>177800</xdr:colOff>
      <xdr:row>58</xdr:row>
      <xdr:rowOff>130647</xdr:rowOff>
    </xdr:to>
    <xdr:cxnSp macro="">
      <xdr:nvCxnSpPr>
        <xdr:cNvPr id="790" name="直線コネクタ 789"/>
        <xdr:cNvCxnSpPr/>
      </xdr:nvCxnSpPr>
      <xdr:spPr>
        <a:xfrm flipV="1">
          <a:off x="20434300" y="10074267"/>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129276</xdr:rowOff>
    </xdr:from>
    <xdr:to>
      <xdr:col>107</xdr:col>
      <xdr:colOff>50800</xdr:colOff>
      <xdr:row>58</xdr:row>
      <xdr:rowOff>130647</xdr:rowOff>
    </xdr:to>
    <xdr:cxnSp macro="">
      <xdr:nvCxnSpPr>
        <xdr:cNvPr id="793" name="直線コネクタ 792"/>
        <xdr:cNvCxnSpPr/>
      </xdr:nvCxnSpPr>
      <xdr:spPr>
        <a:xfrm>
          <a:off x="19545300" y="10073376"/>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129276</xdr:rowOff>
    </xdr:from>
    <xdr:to>
      <xdr:col>102</xdr:col>
      <xdr:colOff>114300</xdr:colOff>
      <xdr:row>58</xdr:row>
      <xdr:rowOff>130739</xdr:rowOff>
    </xdr:to>
    <xdr:cxnSp macro="">
      <xdr:nvCxnSpPr>
        <xdr:cNvPr id="796" name="直線コネクタ 795"/>
        <xdr:cNvCxnSpPr/>
      </xdr:nvCxnSpPr>
      <xdr:spPr>
        <a:xfrm flipV="1">
          <a:off x="18656300" y="10073376"/>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79299</xdr:rowOff>
    </xdr:from>
    <xdr:to>
      <xdr:col>116</xdr:col>
      <xdr:colOff>114300</xdr:colOff>
      <xdr:row>59</xdr:row>
      <xdr:rowOff>9449</xdr:rowOff>
    </xdr:to>
    <xdr:sp macro="" textlink="">
      <xdr:nvSpPr>
        <xdr:cNvPr id="806" name="楕円 805"/>
        <xdr:cNvSpPr/>
      </xdr:nvSpPr>
      <xdr:spPr>
        <a:xfrm>
          <a:off x="22110700" y="100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165676</xdr:rowOff>
    </xdr:from>
    <xdr:ext cx="378565" cy="259045"/>
    <xdr:sp macro="" textlink="">
      <xdr:nvSpPr>
        <xdr:cNvPr id="807" name="貸付金該当値テキスト"/>
        <xdr:cNvSpPr txBox="1"/>
      </xdr:nvSpPr>
      <xdr:spPr>
        <a:xfrm>
          <a:off x="22212300" y="993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79367</xdr:rowOff>
    </xdr:from>
    <xdr:to>
      <xdr:col>112</xdr:col>
      <xdr:colOff>38100</xdr:colOff>
      <xdr:row>59</xdr:row>
      <xdr:rowOff>9517</xdr:rowOff>
    </xdr:to>
    <xdr:sp macro="" textlink="">
      <xdr:nvSpPr>
        <xdr:cNvPr id="808" name="楕円 807"/>
        <xdr:cNvSpPr/>
      </xdr:nvSpPr>
      <xdr:spPr>
        <a:xfrm>
          <a:off x="21272500" y="1002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644</xdr:rowOff>
    </xdr:from>
    <xdr:ext cx="378565" cy="259045"/>
    <xdr:sp macro="" textlink="">
      <xdr:nvSpPr>
        <xdr:cNvPr id="809" name="テキスト ボックス 808"/>
        <xdr:cNvSpPr txBox="1"/>
      </xdr:nvSpPr>
      <xdr:spPr>
        <a:xfrm>
          <a:off x="21134017" y="10116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79847</xdr:rowOff>
    </xdr:from>
    <xdr:to>
      <xdr:col>107</xdr:col>
      <xdr:colOff>101600</xdr:colOff>
      <xdr:row>59</xdr:row>
      <xdr:rowOff>9997</xdr:rowOff>
    </xdr:to>
    <xdr:sp macro="" textlink="">
      <xdr:nvSpPr>
        <xdr:cNvPr id="810" name="楕円 809"/>
        <xdr:cNvSpPr/>
      </xdr:nvSpPr>
      <xdr:spPr>
        <a:xfrm>
          <a:off x="20383500" y="1002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1124</xdr:rowOff>
    </xdr:from>
    <xdr:ext cx="378565" cy="259045"/>
    <xdr:sp macro="" textlink="">
      <xdr:nvSpPr>
        <xdr:cNvPr id="811" name="テキスト ボックス 810"/>
        <xdr:cNvSpPr txBox="1"/>
      </xdr:nvSpPr>
      <xdr:spPr>
        <a:xfrm>
          <a:off x="20245017" y="1011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78476</xdr:rowOff>
    </xdr:from>
    <xdr:to>
      <xdr:col>102</xdr:col>
      <xdr:colOff>165100</xdr:colOff>
      <xdr:row>59</xdr:row>
      <xdr:rowOff>8626</xdr:rowOff>
    </xdr:to>
    <xdr:sp macro="" textlink="">
      <xdr:nvSpPr>
        <xdr:cNvPr id="812" name="楕円 811"/>
        <xdr:cNvSpPr/>
      </xdr:nvSpPr>
      <xdr:spPr>
        <a:xfrm>
          <a:off x="19494500" y="1002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171203</xdr:rowOff>
    </xdr:from>
    <xdr:ext cx="378565" cy="259045"/>
    <xdr:sp macro="" textlink="">
      <xdr:nvSpPr>
        <xdr:cNvPr id="813" name="テキスト ボックス 812"/>
        <xdr:cNvSpPr txBox="1"/>
      </xdr:nvSpPr>
      <xdr:spPr>
        <a:xfrm>
          <a:off x="19356017" y="10115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79939</xdr:rowOff>
    </xdr:from>
    <xdr:to>
      <xdr:col>98</xdr:col>
      <xdr:colOff>38100</xdr:colOff>
      <xdr:row>59</xdr:row>
      <xdr:rowOff>10089</xdr:rowOff>
    </xdr:to>
    <xdr:sp macro="" textlink="">
      <xdr:nvSpPr>
        <xdr:cNvPr id="814" name="楕円 813"/>
        <xdr:cNvSpPr/>
      </xdr:nvSpPr>
      <xdr:spPr>
        <a:xfrm>
          <a:off x="18605500" y="1002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1216</xdr:rowOff>
    </xdr:from>
    <xdr:ext cx="378565" cy="259045"/>
    <xdr:sp macro="" textlink="">
      <xdr:nvSpPr>
        <xdr:cNvPr id="815" name="テキスト ボックス 814"/>
        <xdr:cNvSpPr txBox="1"/>
      </xdr:nvSpPr>
      <xdr:spPr>
        <a:xfrm>
          <a:off x="18467017" y="1011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130035</xdr:rowOff>
    </xdr:from>
    <xdr:to>
      <xdr:col>116</xdr:col>
      <xdr:colOff>63500</xdr:colOff>
      <xdr:row>77</xdr:row>
      <xdr:rowOff>136919</xdr:rowOff>
    </xdr:to>
    <xdr:cxnSp macro="">
      <xdr:nvCxnSpPr>
        <xdr:cNvPr id="845" name="直線コネクタ 844"/>
        <xdr:cNvCxnSpPr/>
      </xdr:nvCxnSpPr>
      <xdr:spPr>
        <a:xfrm flipV="1">
          <a:off x="21323300" y="13331685"/>
          <a:ext cx="8382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136919</xdr:rowOff>
    </xdr:from>
    <xdr:to>
      <xdr:col>111</xdr:col>
      <xdr:colOff>177800</xdr:colOff>
      <xdr:row>77</xdr:row>
      <xdr:rowOff>143624</xdr:rowOff>
    </xdr:to>
    <xdr:cxnSp macro="">
      <xdr:nvCxnSpPr>
        <xdr:cNvPr id="848" name="直線コネクタ 847"/>
        <xdr:cNvCxnSpPr/>
      </xdr:nvCxnSpPr>
      <xdr:spPr>
        <a:xfrm flipV="1">
          <a:off x="20434300" y="13338569"/>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143624</xdr:rowOff>
    </xdr:from>
    <xdr:to>
      <xdr:col>107</xdr:col>
      <xdr:colOff>50800</xdr:colOff>
      <xdr:row>77</xdr:row>
      <xdr:rowOff>156553</xdr:rowOff>
    </xdr:to>
    <xdr:cxnSp macro="">
      <xdr:nvCxnSpPr>
        <xdr:cNvPr id="851" name="直線コネクタ 850"/>
        <xdr:cNvCxnSpPr/>
      </xdr:nvCxnSpPr>
      <xdr:spPr>
        <a:xfrm flipV="1">
          <a:off x="19545300" y="13345274"/>
          <a:ext cx="8890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156553</xdr:rowOff>
    </xdr:from>
    <xdr:to>
      <xdr:col>102</xdr:col>
      <xdr:colOff>114300</xdr:colOff>
      <xdr:row>77</xdr:row>
      <xdr:rowOff>169824</xdr:rowOff>
    </xdr:to>
    <xdr:cxnSp macro="">
      <xdr:nvCxnSpPr>
        <xdr:cNvPr id="854" name="直線コネクタ 853"/>
        <xdr:cNvCxnSpPr/>
      </xdr:nvCxnSpPr>
      <xdr:spPr>
        <a:xfrm flipV="1">
          <a:off x="18656300" y="13358203"/>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79235</xdr:rowOff>
    </xdr:from>
    <xdr:to>
      <xdr:col>116</xdr:col>
      <xdr:colOff>114300</xdr:colOff>
      <xdr:row>78</xdr:row>
      <xdr:rowOff>9385</xdr:rowOff>
    </xdr:to>
    <xdr:sp macro="" textlink="">
      <xdr:nvSpPr>
        <xdr:cNvPr id="864" name="楕円 863"/>
        <xdr:cNvSpPr/>
      </xdr:nvSpPr>
      <xdr:spPr>
        <a:xfrm>
          <a:off x="22110700" y="1328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57662</xdr:rowOff>
    </xdr:from>
    <xdr:ext cx="534377" cy="259045"/>
    <xdr:sp macro="" textlink="">
      <xdr:nvSpPr>
        <xdr:cNvPr id="865" name="繰出金該当値テキスト"/>
        <xdr:cNvSpPr txBox="1"/>
      </xdr:nvSpPr>
      <xdr:spPr>
        <a:xfrm>
          <a:off x="22212300" y="1325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86119</xdr:rowOff>
    </xdr:from>
    <xdr:to>
      <xdr:col>112</xdr:col>
      <xdr:colOff>38100</xdr:colOff>
      <xdr:row>78</xdr:row>
      <xdr:rowOff>16269</xdr:rowOff>
    </xdr:to>
    <xdr:sp macro="" textlink="">
      <xdr:nvSpPr>
        <xdr:cNvPr id="866" name="楕円 865"/>
        <xdr:cNvSpPr/>
      </xdr:nvSpPr>
      <xdr:spPr>
        <a:xfrm>
          <a:off x="21272500" y="132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7396</xdr:rowOff>
    </xdr:from>
    <xdr:ext cx="534377" cy="259045"/>
    <xdr:sp macro="" textlink="">
      <xdr:nvSpPr>
        <xdr:cNvPr id="867" name="テキスト ボックス 866"/>
        <xdr:cNvSpPr txBox="1"/>
      </xdr:nvSpPr>
      <xdr:spPr>
        <a:xfrm>
          <a:off x="21056111" y="1338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92824</xdr:rowOff>
    </xdr:from>
    <xdr:to>
      <xdr:col>107</xdr:col>
      <xdr:colOff>101600</xdr:colOff>
      <xdr:row>78</xdr:row>
      <xdr:rowOff>22974</xdr:rowOff>
    </xdr:to>
    <xdr:sp macro="" textlink="">
      <xdr:nvSpPr>
        <xdr:cNvPr id="868" name="楕円 867"/>
        <xdr:cNvSpPr/>
      </xdr:nvSpPr>
      <xdr:spPr>
        <a:xfrm>
          <a:off x="20383500" y="1329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14101</xdr:rowOff>
    </xdr:from>
    <xdr:ext cx="534377" cy="259045"/>
    <xdr:sp macro="" textlink="">
      <xdr:nvSpPr>
        <xdr:cNvPr id="869" name="テキスト ボックス 868"/>
        <xdr:cNvSpPr txBox="1"/>
      </xdr:nvSpPr>
      <xdr:spPr>
        <a:xfrm>
          <a:off x="20167111" y="1338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105753</xdr:rowOff>
    </xdr:from>
    <xdr:to>
      <xdr:col>102</xdr:col>
      <xdr:colOff>165100</xdr:colOff>
      <xdr:row>78</xdr:row>
      <xdr:rowOff>35903</xdr:rowOff>
    </xdr:to>
    <xdr:sp macro="" textlink="">
      <xdr:nvSpPr>
        <xdr:cNvPr id="870" name="楕円 869"/>
        <xdr:cNvSpPr/>
      </xdr:nvSpPr>
      <xdr:spPr>
        <a:xfrm>
          <a:off x="19494500" y="1330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27030</xdr:rowOff>
    </xdr:from>
    <xdr:ext cx="534377" cy="259045"/>
    <xdr:sp macro="" textlink="">
      <xdr:nvSpPr>
        <xdr:cNvPr id="871" name="テキスト ボックス 870"/>
        <xdr:cNvSpPr txBox="1"/>
      </xdr:nvSpPr>
      <xdr:spPr>
        <a:xfrm>
          <a:off x="19278111" y="1340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119024</xdr:rowOff>
    </xdr:from>
    <xdr:to>
      <xdr:col>98</xdr:col>
      <xdr:colOff>38100</xdr:colOff>
      <xdr:row>78</xdr:row>
      <xdr:rowOff>49174</xdr:rowOff>
    </xdr:to>
    <xdr:sp macro="" textlink="">
      <xdr:nvSpPr>
        <xdr:cNvPr id="872" name="楕円 871"/>
        <xdr:cNvSpPr/>
      </xdr:nvSpPr>
      <xdr:spPr>
        <a:xfrm>
          <a:off x="18605500" y="133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40301</xdr:rowOff>
    </xdr:from>
    <xdr:ext cx="534377" cy="259045"/>
    <xdr:sp macro="" textlink="">
      <xdr:nvSpPr>
        <xdr:cNvPr id="873" name="テキスト ボックス 872"/>
        <xdr:cNvSpPr txBox="1"/>
      </xdr:nvSpPr>
      <xdr:spPr>
        <a:xfrm>
          <a:off x="18389111" y="1341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人件費：保育所の民営化や、職員採用を抑制してきたことにより、類似団体平均を下回っている。令和３年度は退職者が多かったこと、令和５年度は人事院勧告に伴う給与改定により増加している。</a:t>
          </a:r>
        </a:p>
        <a:p>
          <a:r>
            <a:rPr kumimoji="1" lang="ja-JP" altLang="en-US" sz="1300">
              <a:latin typeface="ＭＳ Ｐゴシック" panose="020B0600070205080204" pitchFamily="50" charset="-128"/>
              <a:ea typeface="ＭＳ Ｐゴシック" panose="020B0600070205080204" pitchFamily="50" charset="-128"/>
            </a:rPr>
            <a:t>物件費：経常経費の削減に努めてきたことにより全国平均を下回っているが、物価や委託料が増加傾向にあるため、今後も増加が見込まれる。令和３、４年度が増加となった主な要因は新型コロナウイルスワクチン接種事業費の影響である。</a:t>
          </a:r>
        </a:p>
        <a:p>
          <a:r>
            <a:rPr kumimoji="1" lang="ja-JP" altLang="en-US" sz="1300">
              <a:latin typeface="ＭＳ Ｐゴシック" panose="020B0600070205080204" pitchFamily="50" charset="-128"/>
              <a:ea typeface="ＭＳ Ｐゴシック" panose="020B0600070205080204" pitchFamily="50" charset="-128"/>
            </a:rPr>
            <a:t>扶助費：被保護世帯の割合が多いことや、子育て支援施策の拡充等により増加傾向にあり、類似団体、全国平均を上回っている。令和５年度は住民税非課税世帯等への給付金給付事業の影響等により大きく増加した。</a:t>
          </a:r>
        </a:p>
        <a:p>
          <a:r>
            <a:rPr kumimoji="1" lang="ja-JP" altLang="en-US" sz="1300">
              <a:latin typeface="ＭＳ Ｐゴシック" panose="020B0600070205080204" pitchFamily="50" charset="-128"/>
              <a:ea typeface="ＭＳ Ｐゴシック" panose="020B0600070205080204" pitchFamily="50" charset="-128"/>
            </a:rPr>
            <a:t>補助費等：市が支出する補助金について定期的に見直しを行い、その必要性を精査してきたことにより全国平均を下回っている。令和２年度における急増は特別定額給付金によるもの、令和４年度の増加は物価高騰等の影響緩和施策によるものである。</a:t>
          </a:r>
        </a:p>
        <a:p>
          <a:r>
            <a:rPr kumimoji="1" lang="ja-JP" altLang="en-US" sz="1300">
              <a:latin typeface="ＭＳ Ｐゴシック" panose="020B0600070205080204" pitchFamily="50" charset="-128"/>
              <a:ea typeface="ＭＳ Ｐゴシック" panose="020B0600070205080204" pitchFamily="50" charset="-128"/>
            </a:rPr>
            <a:t>普通建設事業費：後年度の公債費負担が過大にならないように事業を行ってきたが、都市再生整備事業により施設、道路の整備を平成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年度より行っているため、近年増加している。特に令和２、３年度は施設の新規整備を行ったため大きく増加した。</a:t>
          </a:r>
        </a:p>
        <a:p>
          <a:r>
            <a:rPr kumimoji="1" lang="ja-JP" altLang="en-US" sz="1300">
              <a:latin typeface="ＭＳ Ｐゴシック" panose="020B0600070205080204" pitchFamily="50" charset="-128"/>
              <a:ea typeface="ＭＳ Ｐゴシック" panose="020B0600070205080204" pitchFamily="50" charset="-128"/>
            </a:rPr>
            <a:t>公債費：財政健全化を図るため普通建設事業に係る地方債の発行を抑制してきたが、南海トラフ地震対策や都市再生整備事業等の大型事業が進んだことにより公債費が増加している。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高知県南国市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46,133
45,676
125.30
24,182,843
23,806,384
218,363
12,098,193
23,513,860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97409</xdr:rowOff>
    </xdr:from>
    <xdr:to>
      <xdr:col>24</xdr:col>
      <xdr:colOff>63500</xdr:colOff>
      <xdr:row>36</xdr:row>
      <xdr:rowOff>108458</xdr:rowOff>
    </xdr:to>
    <xdr:cxnSp macro="">
      <xdr:nvCxnSpPr>
        <xdr:cNvPr id="61" name="直線コネクタ 60"/>
        <xdr:cNvCxnSpPr/>
      </xdr:nvCxnSpPr>
      <xdr:spPr>
        <a:xfrm flipV="1">
          <a:off x="3797300" y="6269609"/>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108458</xdr:rowOff>
    </xdr:from>
    <xdr:to>
      <xdr:col>19</xdr:col>
      <xdr:colOff>177800</xdr:colOff>
      <xdr:row>36</xdr:row>
      <xdr:rowOff>115507</xdr:rowOff>
    </xdr:to>
    <xdr:cxnSp macro="">
      <xdr:nvCxnSpPr>
        <xdr:cNvPr id="64" name="直線コネクタ 63"/>
        <xdr:cNvCxnSpPr/>
      </xdr:nvCxnSpPr>
      <xdr:spPr>
        <a:xfrm flipV="1">
          <a:off x="2908300" y="6280658"/>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96266</xdr:rowOff>
    </xdr:from>
    <xdr:to>
      <xdr:col>15</xdr:col>
      <xdr:colOff>50800</xdr:colOff>
      <xdr:row>36</xdr:row>
      <xdr:rowOff>115507</xdr:rowOff>
    </xdr:to>
    <xdr:cxnSp macro="">
      <xdr:nvCxnSpPr>
        <xdr:cNvPr id="67" name="直線コネクタ 66"/>
        <xdr:cNvCxnSpPr/>
      </xdr:nvCxnSpPr>
      <xdr:spPr>
        <a:xfrm>
          <a:off x="2019300" y="6268466"/>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79692</xdr:rowOff>
    </xdr:from>
    <xdr:to>
      <xdr:col>10</xdr:col>
      <xdr:colOff>114300</xdr:colOff>
      <xdr:row>36</xdr:row>
      <xdr:rowOff>96266</xdr:rowOff>
    </xdr:to>
    <xdr:cxnSp macro="">
      <xdr:nvCxnSpPr>
        <xdr:cNvPr id="70" name="直線コネクタ 69"/>
        <xdr:cNvCxnSpPr/>
      </xdr:nvCxnSpPr>
      <xdr:spPr>
        <a:xfrm>
          <a:off x="1130300" y="6251892"/>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46609</xdr:rowOff>
    </xdr:from>
    <xdr:to>
      <xdr:col>24</xdr:col>
      <xdr:colOff>114300</xdr:colOff>
      <xdr:row>36</xdr:row>
      <xdr:rowOff>148209</xdr:rowOff>
    </xdr:to>
    <xdr:sp macro="" textlink="">
      <xdr:nvSpPr>
        <xdr:cNvPr id="80" name="楕円 79"/>
        <xdr:cNvSpPr/>
      </xdr:nvSpPr>
      <xdr:spPr>
        <a:xfrm>
          <a:off x="4584700" y="62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25036</xdr:rowOff>
    </xdr:from>
    <xdr:ext cx="469744" cy="259045"/>
    <xdr:sp macro="" textlink="">
      <xdr:nvSpPr>
        <xdr:cNvPr id="81" name="議会費該当値テキスト"/>
        <xdr:cNvSpPr txBox="1"/>
      </xdr:nvSpPr>
      <xdr:spPr>
        <a:xfrm>
          <a:off x="4686300" y="6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57658</xdr:rowOff>
    </xdr:from>
    <xdr:to>
      <xdr:col>20</xdr:col>
      <xdr:colOff>38100</xdr:colOff>
      <xdr:row>36</xdr:row>
      <xdr:rowOff>159258</xdr:rowOff>
    </xdr:to>
    <xdr:sp macro="" textlink="">
      <xdr:nvSpPr>
        <xdr:cNvPr id="82" name="楕円 81"/>
        <xdr:cNvSpPr/>
      </xdr:nvSpPr>
      <xdr:spPr>
        <a:xfrm>
          <a:off x="37465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150385</xdr:rowOff>
    </xdr:from>
    <xdr:ext cx="469744" cy="259045"/>
    <xdr:sp macro="" textlink="">
      <xdr:nvSpPr>
        <xdr:cNvPr id="83" name="テキスト ボックス 82"/>
        <xdr:cNvSpPr txBox="1"/>
      </xdr:nvSpPr>
      <xdr:spPr>
        <a:xfrm>
          <a:off x="3562428"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64707</xdr:rowOff>
    </xdr:from>
    <xdr:to>
      <xdr:col>15</xdr:col>
      <xdr:colOff>101600</xdr:colOff>
      <xdr:row>36</xdr:row>
      <xdr:rowOff>166307</xdr:rowOff>
    </xdr:to>
    <xdr:sp macro="" textlink="">
      <xdr:nvSpPr>
        <xdr:cNvPr id="84" name="楕円 83"/>
        <xdr:cNvSpPr/>
      </xdr:nvSpPr>
      <xdr:spPr>
        <a:xfrm>
          <a:off x="2857500" y="62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157434</xdr:rowOff>
    </xdr:from>
    <xdr:ext cx="469744" cy="259045"/>
    <xdr:sp macro="" textlink="">
      <xdr:nvSpPr>
        <xdr:cNvPr id="85" name="テキスト ボックス 84"/>
        <xdr:cNvSpPr txBox="1"/>
      </xdr:nvSpPr>
      <xdr:spPr>
        <a:xfrm>
          <a:off x="2673428" y="632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45466</xdr:rowOff>
    </xdr:from>
    <xdr:to>
      <xdr:col>10</xdr:col>
      <xdr:colOff>165100</xdr:colOff>
      <xdr:row>36</xdr:row>
      <xdr:rowOff>147066</xdr:rowOff>
    </xdr:to>
    <xdr:sp macro="" textlink="">
      <xdr:nvSpPr>
        <xdr:cNvPr id="86" name="楕円 85"/>
        <xdr:cNvSpPr/>
      </xdr:nvSpPr>
      <xdr:spPr>
        <a:xfrm>
          <a:off x="1968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138193</xdr:rowOff>
    </xdr:from>
    <xdr:ext cx="469744" cy="259045"/>
    <xdr:sp macro="" textlink="">
      <xdr:nvSpPr>
        <xdr:cNvPr id="87" name="テキスト ボックス 86"/>
        <xdr:cNvSpPr txBox="1"/>
      </xdr:nvSpPr>
      <xdr:spPr>
        <a:xfrm>
          <a:off x="1784428"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28892</xdr:rowOff>
    </xdr:from>
    <xdr:to>
      <xdr:col>6</xdr:col>
      <xdr:colOff>38100</xdr:colOff>
      <xdr:row>36</xdr:row>
      <xdr:rowOff>130492</xdr:rowOff>
    </xdr:to>
    <xdr:sp macro="" textlink="">
      <xdr:nvSpPr>
        <xdr:cNvPr id="88" name="楕円 87"/>
        <xdr:cNvSpPr/>
      </xdr:nvSpPr>
      <xdr:spPr>
        <a:xfrm>
          <a:off x="10795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121619</xdr:rowOff>
    </xdr:from>
    <xdr:ext cx="469744" cy="259045"/>
    <xdr:sp macro="" textlink="">
      <xdr:nvSpPr>
        <xdr:cNvPr id="89" name="テキスト ボックス 88"/>
        <xdr:cNvSpPr txBox="1"/>
      </xdr:nvSpPr>
      <xdr:spPr>
        <a:xfrm>
          <a:off x="895428" y="629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148708</xdr:rowOff>
    </xdr:from>
    <xdr:to>
      <xdr:col>24</xdr:col>
      <xdr:colOff>63500</xdr:colOff>
      <xdr:row>58</xdr:row>
      <xdr:rowOff>149545</xdr:rowOff>
    </xdr:to>
    <xdr:cxnSp macro="">
      <xdr:nvCxnSpPr>
        <xdr:cNvPr id="118" name="直線コネクタ 117"/>
        <xdr:cNvCxnSpPr/>
      </xdr:nvCxnSpPr>
      <xdr:spPr>
        <a:xfrm flipV="1">
          <a:off x="3797300" y="10092808"/>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135109</xdr:rowOff>
    </xdr:from>
    <xdr:to>
      <xdr:col>19</xdr:col>
      <xdr:colOff>177800</xdr:colOff>
      <xdr:row>58</xdr:row>
      <xdr:rowOff>149545</xdr:rowOff>
    </xdr:to>
    <xdr:cxnSp macro="">
      <xdr:nvCxnSpPr>
        <xdr:cNvPr id="121" name="直線コネクタ 120"/>
        <xdr:cNvCxnSpPr/>
      </xdr:nvCxnSpPr>
      <xdr:spPr>
        <a:xfrm>
          <a:off x="2908300" y="10079209"/>
          <a:ext cx="889000" cy="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27253</xdr:rowOff>
    </xdr:from>
    <xdr:to>
      <xdr:col>15</xdr:col>
      <xdr:colOff>50800</xdr:colOff>
      <xdr:row>58</xdr:row>
      <xdr:rowOff>135109</xdr:rowOff>
    </xdr:to>
    <xdr:cxnSp macro="">
      <xdr:nvCxnSpPr>
        <xdr:cNvPr id="124" name="直線コネクタ 123"/>
        <xdr:cNvCxnSpPr/>
      </xdr:nvCxnSpPr>
      <xdr:spPr>
        <a:xfrm>
          <a:off x="2019300" y="9971353"/>
          <a:ext cx="889000" cy="10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27253</xdr:rowOff>
    </xdr:from>
    <xdr:to>
      <xdr:col>10</xdr:col>
      <xdr:colOff>114300</xdr:colOff>
      <xdr:row>58</xdr:row>
      <xdr:rowOff>152830</xdr:rowOff>
    </xdr:to>
    <xdr:cxnSp macro="">
      <xdr:nvCxnSpPr>
        <xdr:cNvPr id="127" name="直線コネクタ 126"/>
        <xdr:cNvCxnSpPr/>
      </xdr:nvCxnSpPr>
      <xdr:spPr>
        <a:xfrm flipV="1">
          <a:off x="1130300" y="9971353"/>
          <a:ext cx="889000" cy="1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97908</xdr:rowOff>
    </xdr:from>
    <xdr:to>
      <xdr:col>24</xdr:col>
      <xdr:colOff>114300</xdr:colOff>
      <xdr:row>59</xdr:row>
      <xdr:rowOff>28058</xdr:rowOff>
    </xdr:to>
    <xdr:sp macro="" textlink="">
      <xdr:nvSpPr>
        <xdr:cNvPr id="137" name="楕円 136"/>
        <xdr:cNvSpPr/>
      </xdr:nvSpPr>
      <xdr:spPr>
        <a:xfrm>
          <a:off x="4584700" y="1004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12835</xdr:rowOff>
    </xdr:from>
    <xdr:ext cx="534377" cy="259045"/>
    <xdr:sp macro="" textlink="">
      <xdr:nvSpPr>
        <xdr:cNvPr id="138" name="総務費該当値テキスト"/>
        <xdr:cNvSpPr txBox="1"/>
      </xdr:nvSpPr>
      <xdr:spPr>
        <a:xfrm>
          <a:off x="4686300" y="995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98745</xdr:rowOff>
    </xdr:from>
    <xdr:to>
      <xdr:col>20</xdr:col>
      <xdr:colOff>38100</xdr:colOff>
      <xdr:row>59</xdr:row>
      <xdr:rowOff>28895</xdr:rowOff>
    </xdr:to>
    <xdr:sp macro="" textlink="">
      <xdr:nvSpPr>
        <xdr:cNvPr id="139" name="楕円 138"/>
        <xdr:cNvSpPr/>
      </xdr:nvSpPr>
      <xdr:spPr>
        <a:xfrm>
          <a:off x="3746500" y="1004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20022</xdr:rowOff>
    </xdr:from>
    <xdr:ext cx="534377" cy="259045"/>
    <xdr:sp macro="" textlink="">
      <xdr:nvSpPr>
        <xdr:cNvPr id="140" name="テキスト ボックス 139"/>
        <xdr:cNvSpPr txBox="1"/>
      </xdr:nvSpPr>
      <xdr:spPr>
        <a:xfrm>
          <a:off x="3530111" y="101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84309</xdr:rowOff>
    </xdr:from>
    <xdr:to>
      <xdr:col>15</xdr:col>
      <xdr:colOff>101600</xdr:colOff>
      <xdr:row>59</xdr:row>
      <xdr:rowOff>14459</xdr:rowOff>
    </xdr:to>
    <xdr:sp macro="" textlink="">
      <xdr:nvSpPr>
        <xdr:cNvPr id="141" name="楕円 140"/>
        <xdr:cNvSpPr/>
      </xdr:nvSpPr>
      <xdr:spPr>
        <a:xfrm>
          <a:off x="2857500" y="1002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5586</xdr:rowOff>
    </xdr:from>
    <xdr:ext cx="534377" cy="259045"/>
    <xdr:sp macro="" textlink="">
      <xdr:nvSpPr>
        <xdr:cNvPr id="142" name="テキスト ボックス 141"/>
        <xdr:cNvSpPr txBox="1"/>
      </xdr:nvSpPr>
      <xdr:spPr>
        <a:xfrm>
          <a:off x="2641111" y="1012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147903</xdr:rowOff>
    </xdr:from>
    <xdr:to>
      <xdr:col>10</xdr:col>
      <xdr:colOff>165100</xdr:colOff>
      <xdr:row>58</xdr:row>
      <xdr:rowOff>78053</xdr:rowOff>
    </xdr:to>
    <xdr:sp macro="" textlink="">
      <xdr:nvSpPr>
        <xdr:cNvPr id="143" name="楕円 142"/>
        <xdr:cNvSpPr/>
      </xdr:nvSpPr>
      <xdr:spPr>
        <a:xfrm>
          <a:off x="1968500" y="992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69180</xdr:rowOff>
    </xdr:from>
    <xdr:ext cx="599010" cy="259045"/>
    <xdr:sp macro="" textlink="">
      <xdr:nvSpPr>
        <xdr:cNvPr id="144" name="テキスト ボックス 143"/>
        <xdr:cNvSpPr txBox="1"/>
      </xdr:nvSpPr>
      <xdr:spPr>
        <a:xfrm>
          <a:off x="1719795" y="1001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102030</xdr:rowOff>
    </xdr:from>
    <xdr:to>
      <xdr:col>6</xdr:col>
      <xdr:colOff>38100</xdr:colOff>
      <xdr:row>59</xdr:row>
      <xdr:rowOff>32180</xdr:rowOff>
    </xdr:to>
    <xdr:sp macro="" textlink="">
      <xdr:nvSpPr>
        <xdr:cNvPr id="145" name="楕円 144"/>
        <xdr:cNvSpPr/>
      </xdr:nvSpPr>
      <xdr:spPr>
        <a:xfrm>
          <a:off x="1079500" y="1004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23307</xdr:rowOff>
    </xdr:from>
    <xdr:ext cx="534377" cy="259045"/>
    <xdr:sp macro="" textlink="">
      <xdr:nvSpPr>
        <xdr:cNvPr id="146" name="テキスト ボックス 145"/>
        <xdr:cNvSpPr txBox="1"/>
      </xdr:nvSpPr>
      <xdr:spPr>
        <a:xfrm>
          <a:off x="863111" y="1013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82001</xdr:rowOff>
    </xdr:from>
    <xdr:to>
      <xdr:col>24</xdr:col>
      <xdr:colOff>63500</xdr:colOff>
      <xdr:row>75</xdr:row>
      <xdr:rowOff>94872</xdr:rowOff>
    </xdr:to>
    <xdr:cxnSp macro="">
      <xdr:nvCxnSpPr>
        <xdr:cNvPr id="174" name="直線コネクタ 173"/>
        <xdr:cNvCxnSpPr/>
      </xdr:nvCxnSpPr>
      <xdr:spPr>
        <a:xfrm flipV="1">
          <a:off x="3797300" y="12940751"/>
          <a:ext cx="8382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12411</xdr:rowOff>
    </xdr:from>
    <xdr:to>
      <xdr:col>19</xdr:col>
      <xdr:colOff>177800</xdr:colOff>
      <xdr:row>75</xdr:row>
      <xdr:rowOff>94872</xdr:rowOff>
    </xdr:to>
    <xdr:cxnSp macro="">
      <xdr:nvCxnSpPr>
        <xdr:cNvPr id="177" name="直線コネクタ 176"/>
        <xdr:cNvCxnSpPr/>
      </xdr:nvCxnSpPr>
      <xdr:spPr>
        <a:xfrm>
          <a:off x="2908300" y="12871161"/>
          <a:ext cx="889000" cy="8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12411</xdr:rowOff>
    </xdr:from>
    <xdr:to>
      <xdr:col>15</xdr:col>
      <xdr:colOff>50800</xdr:colOff>
      <xdr:row>75</xdr:row>
      <xdr:rowOff>138406</xdr:rowOff>
    </xdr:to>
    <xdr:cxnSp macro="">
      <xdr:nvCxnSpPr>
        <xdr:cNvPr id="180" name="直線コネクタ 179"/>
        <xdr:cNvCxnSpPr/>
      </xdr:nvCxnSpPr>
      <xdr:spPr>
        <a:xfrm flipV="1">
          <a:off x="2019300" y="12871161"/>
          <a:ext cx="889000" cy="1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138406</xdr:rowOff>
    </xdr:from>
    <xdr:to>
      <xdr:col>10</xdr:col>
      <xdr:colOff>114300</xdr:colOff>
      <xdr:row>76</xdr:row>
      <xdr:rowOff>34530</xdr:rowOff>
    </xdr:to>
    <xdr:cxnSp macro="">
      <xdr:nvCxnSpPr>
        <xdr:cNvPr id="183" name="直線コネクタ 182"/>
        <xdr:cNvCxnSpPr/>
      </xdr:nvCxnSpPr>
      <xdr:spPr>
        <a:xfrm flipV="1">
          <a:off x="1130300" y="12997156"/>
          <a:ext cx="889000" cy="6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31201</xdr:rowOff>
    </xdr:from>
    <xdr:to>
      <xdr:col>24</xdr:col>
      <xdr:colOff>114300</xdr:colOff>
      <xdr:row>75</xdr:row>
      <xdr:rowOff>132801</xdr:rowOff>
    </xdr:to>
    <xdr:sp macro="" textlink="">
      <xdr:nvSpPr>
        <xdr:cNvPr id="193" name="楕円 192"/>
        <xdr:cNvSpPr/>
      </xdr:nvSpPr>
      <xdr:spPr>
        <a:xfrm>
          <a:off x="4584700" y="1288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54078</xdr:rowOff>
    </xdr:from>
    <xdr:ext cx="599010" cy="259045"/>
    <xdr:sp macro="" textlink="">
      <xdr:nvSpPr>
        <xdr:cNvPr id="194" name="民生費該当値テキスト"/>
        <xdr:cNvSpPr txBox="1"/>
      </xdr:nvSpPr>
      <xdr:spPr>
        <a:xfrm>
          <a:off x="4686300" y="1274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44072</xdr:rowOff>
    </xdr:from>
    <xdr:to>
      <xdr:col>20</xdr:col>
      <xdr:colOff>38100</xdr:colOff>
      <xdr:row>75</xdr:row>
      <xdr:rowOff>145672</xdr:rowOff>
    </xdr:to>
    <xdr:sp macro="" textlink="">
      <xdr:nvSpPr>
        <xdr:cNvPr id="195" name="楕円 194"/>
        <xdr:cNvSpPr/>
      </xdr:nvSpPr>
      <xdr:spPr>
        <a:xfrm>
          <a:off x="3746500" y="129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162199</xdr:rowOff>
    </xdr:from>
    <xdr:ext cx="599010" cy="259045"/>
    <xdr:sp macro="" textlink="">
      <xdr:nvSpPr>
        <xdr:cNvPr id="196" name="テキスト ボックス 195"/>
        <xdr:cNvSpPr txBox="1"/>
      </xdr:nvSpPr>
      <xdr:spPr>
        <a:xfrm>
          <a:off x="3497795" y="1267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133061</xdr:rowOff>
    </xdr:from>
    <xdr:to>
      <xdr:col>15</xdr:col>
      <xdr:colOff>101600</xdr:colOff>
      <xdr:row>75</xdr:row>
      <xdr:rowOff>63211</xdr:rowOff>
    </xdr:to>
    <xdr:sp macro="" textlink="">
      <xdr:nvSpPr>
        <xdr:cNvPr id="197" name="楕円 196"/>
        <xdr:cNvSpPr/>
      </xdr:nvSpPr>
      <xdr:spPr>
        <a:xfrm>
          <a:off x="2857500" y="128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79738</xdr:rowOff>
    </xdr:from>
    <xdr:ext cx="599010" cy="259045"/>
    <xdr:sp macro="" textlink="">
      <xdr:nvSpPr>
        <xdr:cNvPr id="198" name="テキスト ボックス 197"/>
        <xdr:cNvSpPr txBox="1"/>
      </xdr:nvSpPr>
      <xdr:spPr>
        <a:xfrm>
          <a:off x="2608795" y="1259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87606</xdr:rowOff>
    </xdr:from>
    <xdr:to>
      <xdr:col>10</xdr:col>
      <xdr:colOff>165100</xdr:colOff>
      <xdr:row>76</xdr:row>
      <xdr:rowOff>17757</xdr:rowOff>
    </xdr:to>
    <xdr:sp macro="" textlink="">
      <xdr:nvSpPr>
        <xdr:cNvPr id="199" name="楕円 198"/>
        <xdr:cNvSpPr/>
      </xdr:nvSpPr>
      <xdr:spPr>
        <a:xfrm>
          <a:off x="1968500" y="129463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34283</xdr:rowOff>
    </xdr:from>
    <xdr:ext cx="599010" cy="259045"/>
    <xdr:sp macro="" textlink="">
      <xdr:nvSpPr>
        <xdr:cNvPr id="200" name="テキスト ボックス 199"/>
        <xdr:cNvSpPr txBox="1"/>
      </xdr:nvSpPr>
      <xdr:spPr>
        <a:xfrm>
          <a:off x="1719795" y="1272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155180</xdr:rowOff>
    </xdr:from>
    <xdr:to>
      <xdr:col>6</xdr:col>
      <xdr:colOff>38100</xdr:colOff>
      <xdr:row>76</xdr:row>
      <xdr:rowOff>85330</xdr:rowOff>
    </xdr:to>
    <xdr:sp macro="" textlink="">
      <xdr:nvSpPr>
        <xdr:cNvPr id="201" name="楕円 200"/>
        <xdr:cNvSpPr/>
      </xdr:nvSpPr>
      <xdr:spPr>
        <a:xfrm>
          <a:off x="1079500" y="1301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101857</xdr:rowOff>
    </xdr:from>
    <xdr:ext cx="599010" cy="259045"/>
    <xdr:sp macro="" textlink="">
      <xdr:nvSpPr>
        <xdr:cNvPr id="202" name="テキスト ボックス 201"/>
        <xdr:cNvSpPr txBox="1"/>
      </xdr:nvSpPr>
      <xdr:spPr>
        <a:xfrm>
          <a:off x="830795" y="1278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122541</xdr:rowOff>
    </xdr:from>
    <xdr:to>
      <xdr:col>24</xdr:col>
      <xdr:colOff>63500</xdr:colOff>
      <xdr:row>97</xdr:row>
      <xdr:rowOff>147692</xdr:rowOff>
    </xdr:to>
    <xdr:cxnSp macro="">
      <xdr:nvCxnSpPr>
        <xdr:cNvPr id="229" name="直線コネクタ 228"/>
        <xdr:cNvCxnSpPr/>
      </xdr:nvCxnSpPr>
      <xdr:spPr>
        <a:xfrm>
          <a:off x="3797300" y="16753191"/>
          <a:ext cx="838200" cy="2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122541</xdr:rowOff>
    </xdr:from>
    <xdr:to>
      <xdr:col>19</xdr:col>
      <xdr:colOff>177800</xdr:colOff>
      <xdr:row>97</xdr:row>
      <xdr:rowOff>127437</xdr:rowOff>
    </xdr:to>
    <xdr:cxnSp macro="">
      <xdr:nvCxnSpPr>
        <xdr:cNvPr id="232" name="直線コネクタ 231"/>
        <xdr:cNvCxnSpPr/>
      </xdr:nvCxnSpPr>
      <xdr:spPr>
        <a:xfrm flipV="1">
          <a:off x="2908300" y="16753191"/>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127437</xdr:rowOff>
    </xdr:from>
    <xdr:to>
      <xdr:col>15</xdr:col>
      <xdr:colOff>50800</xdr:colOff>
      <xdr:row>98</xdr:row>
      <xdr:rowOff>1631</xdr:rowOff>
    </xdr:to>
    <xdr:cxnSp macro="">
      <xdr:nvCxnSpPr>
        <xdr:cNvPr id="235" name="直線コネクタ 234"/>
        <xdr:cNvCxnSpPr/>
      </xdr:nvCxnSpPr>
      <xdr:spPr>
        <a:xfrm flipV="1">
          <a:off x="2019300" y="16758087"/>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1631</xdr:rowOff>
    </xdr:from>
    <xdr:to>
      <xdr:col>10</xdr:col>
      <xdr:colOff>114300</xdr:colOff>
      <xdr:row>98</xdr:row>
      <xdr:rowOff>2265</xdr:rowOff>
    </xdr:to>
    <xdr:cxnSp macro="">
      <xdr:nvCxnSpPr>
        <xdr:cNvPr id="238" name="直線コネクタ 237"/>
        <xdr:cNvCxnSpPr/>
      </xdr:nvCxnSpPr>
      <xdr:spPr>
        <a:xfrm flipV="1">
          <a:off x="1130300" y="16803731"/>
          <a:ext cx="8890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96892</xdr:rowOff>
    </xdr:from>
    <xdr:to>
      <xdr:col>24</xdr:col>
      <xdr:colOff>114300</xdr:colOff>
      <xdr:row>98</xdr:row>
      <xdr:rowOff>27042</xdr:rowOff>
    </xdr:to>
    <xdr:sp macro="" textlink="">
      <xdr:nvSpPr>
        <xdr:cNvPr id="248" name="楕円 247"/>
        <xdr:cNvSpPr/>
      </xdr:nvSpPr>
      <xdr:spPr>
        <a:xfrm>
          <a:off x="4584700" y="1672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11819</xdr:rowOff>
    </xdr:from>
    <xdr:ext cx="534377" cy="259045"/>
    <xdr:sp macro="" textlink="">
      <xdr:nvSpPr>
        <xdr:cNvPr id="249" name="衛生費該当値テキスト"/>
        <xdr:cNvSpPr txBox="1"/>
      </xdr:nvSpPr>
      <xdr:spPr>
        <a:xfrm>
          <a:off x="4686300" y="1664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71741</xdr:rowOff>
    </xdr:from>
    <xdr:to>
      <xdr:col>20</xdr:col>
      <xdr:colOff>38100</xdr:colOff>
      <xdr:row>98</xdr:row>
      <xdr:rowOff>1891</xdr:rowOff>
    </xdr:to>
    <xdr:sp macro="" textlink="">
      <xdr:nvSpPr>
        <xdr:cNvPr id="250" name="楕円 249"/>
        <xdr:cNvSpPr/>
      </xdr:nvSpPr>
      <xdr:spPr>
        <a:xfrm>
          <a:off x="3746500" y="167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164468</xdr:rowOff>
    </xdr:from>
    <xdr:ext cx="534377" cy="259045"/>
    <xdr:sp macro="" textlink="">
      <xdr:nvSpPr>
        <xdr:cNvPr id="251" name="テキスト ボックス 250"/>
        <xdr:cNvSpPr txBox="1"/>
      </xdr:nvSpPr>
      <xdr:spPr>
        <a:xfrm>
          <a:off x="3530111" y="167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76637</xdr:rowOff>
    </xdr:from>
    <xdr:to>
      <xdr:col>15</xdr:col>
      <xdr:colOff>101600</xdr:colOff>
      <xdr:row>98</xdr:row>
      <xdr:rowOff>6787</xdr:rowOff>
    </xdr:to>
    <xdr:sp macro="" textlink="">
      <xdr:nvSpPr>
        <xdr:cNvPr id="252" name="楕円 251"/>
        <xdr:cNvSpPr/>
      </xdr:nvSpPr>
      <xdr:spPr>
        <a:xfrm>
          <a:off x="2857500" y="167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169364</xdr:rowOff>
    </xdr:from>
    <xdr:ext cx="534377" cy="259045"/>
    <xdr:sp macro="" textlink="">
      <xdr:nvSpPr>
        <xdr:cNvPr id="253" name="テキスト ボックス 252"/>
        <xdr:cNvSpPr txBox="1"/>
      </xdr:nvSpPr>
      <xdr:spPr>
        <a:xfrm>
          <a:off x="2641111" y="1680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122281</xdr:rowOff>
    </xdr:from>
    <xdr:to>
      <xdr:col>10</xdr:col>
      <xdr:colOff>165100</xdr:colOff>
      <xdr:row>98</xdr:row>
      <xdr:rowOff>52431</xdr:rowOff>
    </xdr:to>
    <xdr:sp macro="" textlink="">
      <xdr:nvSpPr>
        <xdr:cNvPr id="254" name="楕円 253"/>
        <xdr:cNvSpPr/>
      </xdr:nvSpPr>
      <xdr:spPr>
        <a:xfrm>
          <a:off x="1968500" y="1675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43558</xdr:rowOff>
    </xdr:from>
    <xdr:ext cx="534377" cy="259045"/>
    <xdr:sp macro="" textlink="">
      <xdr:nvSpPr>
        <xdr:cNvPr id="255" name="テキスト ボックス 254"/>
        <xdr:cNvSpPr txBox="1"/>
      </xdr:nvSpPr>
      <xdr:spPr>
        <a:xfrm>
          <a:off x="1752111" y="1684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122915</xdr:rowOff>
    </xdr:from>
    <xdr:to>
      <xdr:col>6</xdr:col>
      <xdr:colOff>38100</xdr:colOff>
      <xdr:row>98</xdr:row>
      <xdr:rowOff>53065</xdr:rowOff>
    </xdr:to>
    <xdr:sp macro="" textlink="">
      <xdr:nvSpPr>
        <xdr:cNvPr id="256" name="楕円 255"/>
        <xdr:cNvSpPr/>
      </xdr:nvSpPr>
      <xdr:spPr>
        <a:xfrm>
          <a:off x="1079500" y="1675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44192</xdr:rowOff>
    </xdr:from>
    <xdr:ext cx="534377" cy="259045"/>
    <xdr:sp macro="" textlink="">
      <xdr:nvSpPr>
        <xdr:cNvPr id="257" name="テキスト ボックス 256"/>
        <xdr:cNvSpPr txBox="1"/>
      </xdr:nvSpPr>
      <xdr:spPr>
        <a:xfrm>
          <a:off x="863111" y="168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131209</xdr:rowOff>
    </xdr:from>
    <xdr:to>
      <xdr:col>55</xdr:col>
      <xdr:colOff>0</xdr:colOff>
      <xdr:row>38</xdr:row>
      <xdr:rowOff>131862</xdr:rowOff>
    </xdr:to>
    <xdr:cxnSp macro="">
      <xdr:nvCxnSpPr>
        <xdr:cNvPr id="288" name="直線コネクタ 287"/>
        <xdr:cNvCxnSpPr/>
      </xdr:nvCxnSpPr>
      <xdr:spPr>
        <a:xfrm flipV="1">
          <a:off x="9639300" y="6646309"/>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131862</xdr:rowOff>
    </xdr:from>
    <xdr:to>
      <xdr:col>50</xdr:col>
      <xdr:colOff>114300</xdr:colOff>
      <xdr:row>38</xdr:row>
      <xdr:rowOff>133169</xdr:rowOff>
    </xdr:to>
    <xdr:cxnSp macro="">
      <xdr:nvCxnSpPr>
        <xdr:cNvPr id="291" name="直線コネクタ 290"/>
        <xdr:cNvCxnSpPr/>
      </xdr:nvCxnSpPr>
      <xdr:spPr>
        <a:xfrm flipV="1">
          <a:off x="8750300" y="6646962"/>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133169</xdr:rowOff>
    </xdr:from>
    <xdr:to>
      <xdr:col>45</xdr:col>
      <xdr:colOff>177800</xdr:colOff>
      <xdr:row>38</xdr:row>
      <xdr:rowOff>133822</xdr:rowOff>
    </xdr:to>
    <xdr:cxnSp macro="">
      <xdr:nvCxnSpPr>
        <xdr:cNvPr id="294" name="直線コネクタ 293"/>
        <xdr:cNvCxnSpPr/>
      </xdr:nvCxnSpPr>
      <xdr:spPr>
        <a:xfrm flipV="1">
          <a:off x="7861300" y="664826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133822</xdr:rowOff>
    </xdr:from>
    <xdr:to>
      <xdr:col>41</xdr:col>
      <xdr:colOff>50800</xdr:colOff>
      <xdr:row>38</xdr:row>
      <xdr:rowOff>135455</xdr:rowOff>
    </xdr:to>
    <xdr:cxnSp macro="">
      <xdr:nvCxnSpPr>
        <xdr:cNvPr id="297" name="直線コネクタ 296"/>
        <xdr:cNvCxnSpPr/>
      </xdr:nvCxnSpPr>
      <xdr:spPr>
        <a:xfrm flipV="1">
          <a:off x="6972300" y="664892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80409</xdr:rowOff>
    </xdr:from>
    <xdr:to>
      <xdr:col>55</xdr:col>
      <xdr:colOff>50800</xdr:colOff>
      <xdr:row>39</xdr:row>
      <xdr:rowOff>10559</xdr:rowOff>
    </xdr:to>
    <xdr:sp macro="" textlink="">
      <xdr:nvSpPr>
        <xdr:cNvPr id="307" name="楕円 306"/>
        <xdr:cNvSpPr/>
      </xdr:nvSpPr>
      <xdr:spPr>
        <a:xfrm>
          <a:off x="104267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58836</xdr:rowOff>
    </xdr:from>
    <xdr:ext cx="378565" cy="259045"/>
    <xdr:sp macro="" textlink="">
      <xdr:nvSpPr>
        <xdr:cNvPr id="308" name="労働費該当値テキスト"/>
        <xdr:cNvSpPr txBox="1"/>
      </xdr:nvSpPr>
      <xdr:spPr>
        <a:xfrm>
          <a:off x="10528300" y="6573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81062</xdr:rowOff>
    </xdr:from>
    <xdr:to>
      <xdr:col>50</xdr:col>
      <xdr:colOff>165100</xdr:colOff>
      <xdr:row>39</xdr:row>
      <xdr:rowOff>11212</xdr:rowOff>
    </xdr:to>
    <xdr:sp macro="" textlink="">
      <xdr:nvSpPr>
        <xdr:cNvPr id="309" name="楕円 308"/>
        <xdr:cNvSpPr/>
      </xdr:nvSpPr>
      <xdr:spPr>
        <a:xfrm>
          <a:off x="9588500" y="659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2339</xdr:rowOff>
    </xdr:from>
    <xdr:ext cx="378565" cy="259045"/>
    <xdr:sp macro="" textlink="">
      <xdr:nvSpPr>
        <xdr:cNvPr id="310" name="テキスト ボックス 309"/>
        <xdr:cNvSpPr txBox="1"/>
      </xdr:nvSpPr>
      <xdr:spPr>
        <a:xfrm>
          <a:off x="9450017" y="668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82369</xdr:rowOff>
    </xdr:from>
    <xdr:to>
      <xdr:col>46</xdr:col>
      <xdr:colOff>38100</xdr:colOff>
      <xdr:row>39</xdr:row>
      <xdr:rowOff>12519</xdr:rowOff>
    </xdr:to>
    <xdr:sp macro="" textlink="">
      <xdr:nvSpPr>
        <xdr:cNvPr id="311" name="楕円 310"/>
        <xdr:cNvSpPr/>
      </xdr:nvSpPr>
      <xdr:spPr>
        <a:xfrm>
          <a:off x="8699500" y="65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3646</xdr:rowOff>
    </xdr:from>
    <xdr:ext cx="378565" cy="259045"/>
    <xdr:sp macro="" textlink="">
      <xdr:nvSpPr>
        <xdr:cNvPr id="312" name="テキスト ボックス 311"/>
        <xdr:cNvSpPr txBox="1"/>
      </xdr:nvSpPr>
      <xdr:spPr>
        <a:xfrm>
          <a:off x="8561017" y="6690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83022</xdr:rowOff>
    </xdr:from>
    <xdr:to>
      <xdr:col>41</xdr:col>
      <xdr:colOff>101600</xdr:colOff>
      <xdr:row>39</xdr:row>
      <xdr:rowOff>13172</xdr:rowOff>
    </xdr:to>
    <xdr:sp macro="" textlink="">
      <xdr:nvSpPr>
        <xdr:cNvPr id="313" name="楕円 312"/>
        <xdr:cNvSpPr/>
      </xdr:nvSpPr>
      <xdr:spPr>
        <a:xfrm>
          <a:off x="7810500" y="65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4299</xdr:rowOff>
    </xdr:from>
    <xdr:ext cx="378565" cy="259045"/>
    <xdr:sp macro="" textlink="">
      <xdr:nvSpPr>
        <xdr:cNvPr id="314" name="テキスト ボックス 313"/>
        <xdr:cNvSpPr txBox="1"/>
      </xdr:nvSpPr>
      <xdr:spPr>
        <a:xfrm>
          <a:off x="7672017" y="6690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84655</xdr:rowOff>
    </xdr:from>
    <xdr:to>
      <xdr:col>36</xdr:col>
      <xdr:colOff>165100</xdr:colOff>
      <xdr:row>39</xdr:row>
      <xdr:rowOff>14805</xdr:rowOff>
    </xdr:to>
    <xdr:sp macro="" textlink="">
      <xdr:nvSpPr>
        <xdr:cNvPr id="315" name="楕円 314"/>
        <xdr:cNvSpPr/>
      </xdr:nvSpPr>
      <xdr:spPr>
        <a:xfrm>
          <a:off x="6921500" y="65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5932</xdr:rowOff>
    </xdr:from>
    <xdr:ext cx="378565" cy="259045"/>
    <xdr:sp macro="" textlink="">
      <xdr:nvSpPr>
        <xdr:cNvPr id="316" name="テキスト ボックス 315"/>
        <xdr:cNvSpPr txBox="1"/>
      </xdr:nvSpPr>
      <xdr:spPr>
        <a:xfrm>
          <a:off x="6783017" y="6692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166888</xdr:rowOff>
    </xdr:from>
    <xdr:to>
      <xdr:col>55</xdr:col>
      <xdr:colOff>0</xdr:colOff>
      <xdr:row>57</xdr:row>
      <xdr:rowOff>169677</xdr:rowOff>
    </xdr:to>
    <xdr:cxnSp macro="">
      <xdr:nvCxnSpPr>
        <xdr:cNvPr id="345" name="直線コネクタ 344"/>
        <xdr:cNvCxnSpPr/>
      </xdr:nvCxnSpPr>
      <xdr:spPr>
        <a:xfrm>
          <a:off x="9639300" y="9939538"/>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166888</xdr:rowOff>
    </xdr:from>
    <xdr:to>
      <xdr:col>50</xdr:col>
      <xdr:colOff>114300</xdr:colOff>
      <xdr:row>58</xdr:row>
      <xdr:rowOff>346</xdr:rowOff>
    </xdr:to>
    <xdr:cxnSp macro="">
      <xdr:nvCxnSpPr>
        <xdr:cNvPr id="348" name="直線コネクタ 347"/>
        <xdr:cNvCxnSpPr/>
      </xdr:nvCxnSpPr>
      <xdr:spPr>
        <a:xfrm flipV="1">
          <a:off x="8750300" y="9939538"/>
          <a:ext cx="889000" cy="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346</xdr:rowOff>
    </xdr:from>
    <xdr:to>
      <xdr:col>45</xdr:col>
      <xdr:colOff>177800</xdr:colOff>
      <xdr:row>58</xdr:row>
      <xdr:rowOff>14922</xdr:rowOff>
    </xdr:to>
    <xdr:cxnSp macro="">
      <xdr:nvCxnSpPr>
        <xdr:cNvPr id="351" name="直線コネクタ 350"/>
        <xdr:cNvCxnSpPr/>
      </xdr:nvCxnSpPr>
      <xdr:spPr>
        <a:xfrm flipV="1">
          <a:off x="7861300" y="9944446"/>
          <a:ext cx="889000" cy="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14922</xdr:rowOff>
    </xdr:from>
    <xdr:to>
      <xdr:col>41</xdr:col>
      <xdr:colOff>50800</xdr:colOff>
      <xdr:row>58</xdr:row>
      <xdr:rowOff>70221</xdr:rowOff>
    </xdr:to>
    <xdr:cxnSp macro="">
      <xdr:nvCxnSpPr>
        <xdr:cNvPr id="354" name="直線コネクタ 353"/>
        <xdr:cNvCxnSpPr/>
      </xdr:nvCxnSpPr>
      <xdr:spPr>
        <a:xfrm flipV="1">
          <a:off x="6972300" y="9959022"/>
          <a:ext cx="889000" cy="5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118877</xdr:rowOff>
    </xdr:from>
    <xdr:to>
      <xdr:col>55</xdr:col>
      <xdr:colOff>50800</xdr:colOff>
      <xdr:row>58</xdr:row>
      <xdr:rowOff>49027</xdr:rowOff>
    </xdr:to>
    <xdr:sp macro="" textlink="">
      <xdr:nvSpPr>
        <xdr:cNvPr id="364" name="楕円 363"/>
        <xdr:cNvSpPr/>
      </xdr:nvSpPr>
      <xdr:spPr>
        <a:xfrm>
          <a:off x="10426700" y="98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97304</xdr:rowOff>
    </xdr:from>
    <xdr:ext cx="534377" cy="259045"/>
    <xdr:sp macro="" textlink="">
      <xdr:nvSpPr>
        <xdr:cNvPr id="365" name="農林水産業費該当値テキスト"/>
        <xdr:cNvSpPr txBox="1"/>
      </xdr:nvSpPr>
      <xdr:spPr>
        <a:xfrm>
          <a:off x="10528300" y="986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116088</xdr:rowOff>
    </xdr:from>
    <xdr:to>
      <xdr:col>50</xdr:col>
      <xdr:colOff>165100</xdr:colOff>
      <xdr:row>58</xdr:row>
      <xdr:rowOff>46238</xdr:rowOff>
    </xdr:to>
    <xdr:sp macro="" textlink="">
      <xdr:nvSpPr>
        <xdr:cNvPr id="366" name="楕円 365"/>
        <xdr:cNvSpPr/>
      </xdr:nvSpPr>
      <xdr:spPr>
        <a:xfrm>
          <a:off x="9588500" y="988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37365</xdr:rowOff>
    </xdr:from>
    <xdr:ext cx="534377" cy="259045"/>
    <xdr:sp macro="" textlink="">
      <xdr:nvSpPr>
        <xdr:cNvPr id="367" name="テキスト ボックス 366"/>
        <xdr:cNvSpPr txBox="1"/>
      </xdr:nvSpPr>
      <xdr:spPr>
        <a:xfrm>
          <a:off x="9372111" y="998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120996</xdr:rowOff>
    </xdr:from>
    <xdr:to>
      <xdr:col>46</xdr:col>
      <xdr:colOff>38100</xdr:colOff>
      <xdr:row>58</xdr:row>
      <xdr:rowOff>51146</xdr:rowOff>
    </xdr:to>
    <xdr:sp macro="" textlink="">
      <xdr:nvSpPr>
        <xdr:cNvPr id="368" name="楕円 367"/>
        <xdr:cNvSpPr/>
      </xdr:nvSpPr>
      <xdr:spPr>
        <a:xfrm>
          <a:off x="8699500" y="989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42273</xdr:rowOff>
    </xdr:from>
    <xdr:ext cx="534377" cy="259045"/>
    <xdr:sp macro="" textlink="">
      <xdr:nvSpPr>
        <xdr:cNvPr id="369" name="テキスト ボックス 368"/>
        <xdr:cNvSpPr txBox="1"/>
      </xdr:nvSpPr>
      <xdr:spPr>
        <a:xfrm>
          <a:off x="8483111" y="998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135572</xdr:rowOff>
    </xdr:from>
    <xdr:to>
      <xdr:col>41</xdr:col>
      <xdr:colOff>101600</xdr:colOff>
      <xdr:row>58</xdr:row>
      <xdr:rowOff>65722</xdr:rowOff>
    </xdr:to>
    <xdr:sp macro="" textlink="">
      <xdr:nvSpPr>
        <xdr:cNvPr id="370" name="楕円 369"/>
        <xdr:cNvSpPr/>
      </xdr:nvSpPr>
      <xdr:spPr>
        <a:xfrm>
          <a:off x="7810500" y="990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56849</xdr:rowOff>
    </xdr:from>
    <xdr:ext cx="534377" cy="259045"/>
    <xdr:sp macro="" textlink="">
      <xdr:nvSpPr>
        <xdr:cNvPr id="371" name="テキスト ボックス 370"/>
        <xdr:cNvSpPr txBox="1"/>
      </xdr:nvSpPr>
      <xdr:spPr>
        <a:xfrm>
          <a:off x="7594111" y="1000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19421</xdr:rowOff>
    </xdr:from>
    <xdr:to>
      <xdr:col>36</xdr:col>
      <xdr:colOff>165100</xdr:colOff>
      <xdr:row>58</xdr:row>
      <xdr:rowOff>121021</xdr:rowOff>
    </xdr:to>
    <xdr:sp macro="" textlink="">
      <xdr:nvSpPr>
        <xdr:cNvPr id="372" name="楕円 371"/>
        <xdr:cNvSpPr/>
      </xdr:nvSpPr>
      <xdr:spPr>
        <a:xfrm>
          <a:off x="6921500" y="996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112148</xdr:rowOff>
    </xdr:from>
    <xdr:ext cx="534377" cy="259045"/>
    <xdr:sp macro="" textlink="">
      <xdr:nvSpPr>
        <xdr:cNvPr id="373" name="テキスト ボックス 372"/>
        <xdr:cNvSpPr txBox="1"/>
      </xdr:nvSpPr>
      <xdr:spPr>
        <a:xfrm>
          <a:off x="6705111" y="1005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93999</xdr:rowOff>
    </xdr:from>
    <xdr:to>
      <xdr:col>55</xdr:col>
      <xdr:colOff>0</xdr:colOff>
      <xdr:row>78</xdr:row>
      <xdr:rowOff>119501</xdr:rowOff>
    </xdr:to>
    <xdr:cxnSp macro="">
      <xdr:nvCxnSpPr>
        <xdr:cNvPr id="400" name="直線コネクタ 399"/>
        <xdr:cNvCxnSpPr/>
      </xdr:nvCxnSpPr>
      <xdr:spPr>
        <a:xfrm>
          <a:off x="9639300" y="13467099"/>
          <a:ext cx="838200" cy="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93999</xdr:rowOff>
    </xdr:from>
    <xdr:to>
      <xdr:col>50</xdr:col>
      <xdr:colOff>114300</xdr:colOff>
      <xdr:row>78</xdr:row>
      <xdr:rowOff>99563</xdr:rowOff>
    </xdr:to>
    <xdr:cxnSp macro="">
      <xdr:nvCxnSpPr>
        <xdr:cNvPr id="403" name="直線コネクタ 402"/>
        <xdr:cNvCxnSpPr/>
      </xdr:nvCxnSpPr>
      <xdr:spPr>
        <a:xfrm flipV="1">
          <a:off x="8750300" y="13467099"/>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49718</xdr:rowOff>
    </xdr:from>
    <xdr:to>
      <xdr:col>45</xdr:col>
      <xdr:colOff>177800</xdr:colOff>
      <xdr:row>78</xdr:row>
      <xdr:rowOff>99563</xdr:rowOff>
    </xdr:to>
    <xdr:cxnSp macro="">
      <xdr:nvCxnSpPr>
        <xdr:cNvPr id="406" name="直線コネクタ 405"/>
        <xdr:cNvCxnSpPr/>
      </xdr:nvCxnSpPr>
      <xdr:spPr>
        <a:xfrm>
          <a:off x="7861300" y="13422818"/>
          <a:ext cx="889000" cy="4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49718</xdr:rowOff>
    </xdr:from>
    <xdr:to>
      <xdr:col>41</xdr:col>
      <xdr:colOff>50800</xdr:colOff>
      <xdr:row>78</xdr:row>
      <xdr:rowOff>116159</xdr:rowOff>
    </xdr:to>
    <xdr:cxnSp macro="">
      <xdr:nvCxnSpPr>
        <xdr:cNvPr id="409" name="直線コネクタ 408"/>
        <xdr:cNvCxnSpPr/>
      </xdr:nvCxnSpPr>
      <xdr:spPr>
        <a:xfrm flipV="1">
          <a:off x="6972300" y="13422818"/>
          <a:ext cx="889000" cy="6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68701</xdr:rowOff>
    </xdr:from>
    <xdr:to>
      <xdr:col>55</xdr:col>
      <xdr:colOff>50800</xdr:colOff>
      <xdr:row>78</xdr:row>
      <xdr:rowOff>170301</xdr:rowOff>
    </xdr:to>
    <xdr:sp macro="" textlink="">
      <xdr:nvSpPr>
        <xdr:cNvPr id="419" name="楕円 418"/>
        <xdr:cNvSpPr/>
      </xdr:nvSpPr>
      <xdr:spPr>
        <a:xfrm>
          <a:off x="10426700" y="134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155078</xdr:rowOff>
    </xdr:from>
    <xdr:ext cx="469744" cy="259045"/>
    <xdr:sp macro="" textlink="">
      <xdr:nvSpPr>
        <xdr:cNvPr id="420" name="商工費該当値テキスト"/>
        <xdr:cNvSpPr txBox="1"/>
      </xdr:nvSpPr>
      <xdr:spPr>
        <a:xfrm>
          <a:off x="10528300" y="1335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43199</xdr:rowOff>
    </xdr:from>
    <xdr:to>
      <xdr:col>50</xdr:col>
      <xdr:colOff>165100</xdr:colOff>
      <xdr:row>78</xdr:row>
      <xdr:rowOff>144799</xdr:rowOff>
    </xdr:to>
    <xdr:sp macro="" textlink="">
      <xdr:nvSpPr>
        <xdr:cNvPr id="421" name="楕円 420"/>
        <xdr:cNvSpPr/>
      </xdr:nvSpPr>
      <xdr:spPr>
        <a:xfrm>
          <a:off x="9588500" y="134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135926</xdr:rowOff>
    </xdr:from>
    <xdr:ext cx="469744" cy="259045"/>
    <xdr:sp macro="" textlink="">
      <xdr:nvSpPr>
        <xdr:cNvPr id="422" name="テキスト ボックス 421"/>
        <xdr:cNvSpPr txBox="1"/>
      </xdr:nvSpPr>
      <xdr:spPr>
        <a:xfrm>
          <a:off x="9404428" y="1350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48763</xdr:rowOff>
    </xdr:from>
    <xdr:to>
      <xdr:col>46</xdr:col>
      <xdr:colOff>38100</xdr:colOff>
      <xdr:row>78</xdr:row>
      <xdr:rowOff>150363</xdr:rowOff>
    </xdr:to>
    <xdr:sp macro="" textlink="">
      <xdr:nvSpPr>
        <xdr:cNvPr id="423" name="楕円 422"/>
        <xdr:cNvSpPr/>
      </xdr:nvSpPr>
      <xdr:spPr>
        <a:xfrm>
          <a:off x="8699500" y="1342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141490</xdr:rowOff>
    </xdr:from>
    <xdr:ext cx="469744" cy="259045"/>
    <xdr:sp macro="" textlink="">
      <xdr:nvSpPr>
        <xdr:cNvPr id="424" name="テキスト ボックス 423"/>
        <xdr:cNvSpPr txBox="1"/>
      </xdr:nvSpPr>
      <xdr:spPr>
        <a:xfrm>
          <a:off x="8515428" y="1351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170368</xdr:rowOff>
    </xdr:from>
    <xdr:to>
      <xdr:col>41</xdr:col>
      <xdr:colOff>101600</xdr:colOff>
      <xdr:row>78</xdr:row>
      <xdr:rowOff>100518</xdr:rowOff>
    </xdr:to>
    <xdr:sp macro="" textlink="">
      <xdr:nvSpPr>
        <xdr:cNvPr id="425" name="楕円 424"/>
        <xdr:cNvSpPr/>
      </xdr:nvSpPr>
      <xdr:spPr>
        <a:xfrm>
          <a:off x="7810500" y="1337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91645</xdr:rowOff>
    </xdr:from>
    <xdr:ext cx="534377" cy="259045"/>
    <xdr:sp macro="" textlink="">
      <xdr:nvSpPr>
        <xdr:cNvPr id="426" name="テキスト ボックス 425"/>
        <xdr:cNvSpPr txBox="1"/>
      </xdr:nvSpPr>
      <xdr:spPr>
        <a:xfrm>
          <a:off x="7594111" y="1346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65359</xdr:rowOff>
    </xdr:from>
    <xdr:to>
      <xdr:col>36</xdr:col>
      <xdr:colOff>165100</xdr:colOff>
      <xdr:row>78</xdr:row>
      <xdr:rowOff>166959</xdr:rowOff>
    </xdr:to>
    <xdr:sp macro="" textlink="">
      <xdr:nvSpPr>
        <xdr:cNvPr id="427" name="楕円 426"/>
        <xdr:cNvSpPr/>
      </xdr:nvSpPr>
      <xdr:spPr>
        <a:xfrm>
          <a:off x="6921500" y="1343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158086</xdr:rowOff>
    </xdr:from>
    <xdr:ext cx="469744" cy="259045"/>
    <xdr:sp macro="" textlink="">
      <xdr:nvSpPr>
        <xdr:cNvPr id="428" name="テキスト ボックス 427"/>
        <xdr:cNvSpPr txBox="1"/>
      </xdr:nvSpPr>
      <xdr:spPr>
        <a:xfrm>
          <a:off x="6737428" y="1353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167201</xdr:rowOff>
    </xdr:from>
    <xdr:to>
      <xdr:col>55</xdr:col>
      <xdr:colOff>0</xdr:colOff>
      <xdr:row>97</xdr:row>
      <xdr:rowOff>22961</xdr:rowOff>
    </xdr:to>
    <xdr:cxnSp macro="">
      <xdr:nvCxnSpPr>
        <xdr:cNvPr id="457" name="直線コネクタ 456"/>
        <xdr:cNvCxnSpPr/>
      </xdr:nvCxnSpPr>
      <xdr:spPr>
        <a:xfrm>
          <a:off x="9639300" y="16626401"/>
          <a:ext cx="838200" cy="2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7913</xdr:rowOff>
    </xdr:from>
    <xdr:to>
      <xdr:col>50</xdr:col>
      <xdr:colOff>114300</xdr:colOff>
      <xdr:row>96</xdr:row>
      <xdr:rowOff>167201</xdr:rowOff>
    </xdr:to>
    <xdr:cxnSp macro="">
      <xdr:nvCxnSpPr>
        <xdr:cNvPr id="460" name="直線コネクタ 459"/>
        <xdr:cNvCxnSpPr/>
      </xdr:nvCxnSpPr>
      <xdr:spPr>
        <a:xfrm>
          <a:off x="8750300" y="16295663"/>
          <a:ext cx="889000" cy="33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158248</xdr:rowOff>
    </xdr:from>
    <xdr:to>
      <xdr:col>45</xdr:col>
      <xdr:colOff>177800</xdr:colOff>
      <xdr:row>95</xdr:row>
      <xdr:rowOff>7913</xdr:rowOff>
    </xdr:to>
    <xdr:cxnSp macro="">
      <xdr:nvCxnSpPr>
        <xdr:cNvPr id="463" name="直線コネクタ 462"/>
        <xdr:cNvCxnSpPr/>
      </xdr:nvCxnSpPr>
      <xdr:spPr>
        <a:xfrm>
          <a:off x="7861300" y="16274548"/>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158248</xdr:rowOff>
    </xdr:from>
    <xdr:to>
      <xdr:col>41</xdr:col>
      <xdr:colOff>50800</xdr:colOff>
      <xdr:row>96</xdr:row>
      <xdr:rowOff>116322</xdr:rowOff>
    </xdr:to>
    <xdr:cxnSp macro="">
      <xdr:nvCxnSpPr>
        <xdr:cNvPr id="466" name="直線コネクタ 465"/>
        <xdr:cNvCxnSpPr/>
      </xdr:nvCxnSpPr>
      <xdr:spPr>
        <a:xfrm flipV="1">
          <a:off x="6972300" y="16274548"/>
          <a:ext cx="889000" cy="30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143611</xdr:rowOff>
    </xdr:from>
    <xdr:to>
      <xdr:col>55</xdr:col>
      <xdr:colOff>50800</xdr:colOff>
      <xdr:row>97</xdr:row>
      <xdr:rowOff>73761</xdr:rowOff>
    </xdr:to>
    <xdr:sp macro="" textlink="">
      <xdr:nvSpPr>
        <xdr:cNvPr id="476" name="楕円 475"/>
        <xdr:cNvSpPr/>
      </xdr:nvSpPr>
      <xdr:spPr>
        <a:xfrm>
          <a:off x="10426700" y="166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122038</xdr:rowOff>
    </xdr:from>
    <xdr:ext cx="534377" cy="259045"/>
    <xdr:sp macro="" textlink="">
      <xdr:nvSpPr>
        <xdr:cNvPr id="477" name="土木費該当値テキスト"/>
        <xdr:cNvSpPr txBox="1"/>
      </xdr:nvSpPr>
      <xdr:spPr>
        <a:xfrm>
          <a:off x="10528300" y="1658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116401</xdr:rowOff>
    </xdr:from>
    <xdr:to>
      <xdr:col>50</xdr:col>
      <xdr:colOff>165100</xdr:colOff>
      <xdr:row>97</xdr:row>
      <xdr:rowOff>46551</xdr:rowOff>
    </xdr:to>
    <xdr:sp macro="" textlink="">
      <xdr:nvSpPr>
        <xdr:cNvPr id="478" name="楕円 477"/>
        <xdr:cNvSpPr/>
      </xdr:nvSpPr>
      <xdr:spPr>
        <a:xfrm>
          <a:off x="9588500" y="1657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37678</xdr:rowOff>
    </xdr:from>
    <xdr:ext cx="534377" cy="259045"/>
    <xdr:sp macro="" textlink="">
      <xdr:nvSpPr>
        <xdr:cNvPr id="479" name="テキスト ボックス 478"/>
        <xdr:cNvSpPr txBox="1"/>
      </xdr:nvSpPr>
      <xdr:spPr>
        <a:xfrm>
          <a:off x="9372111" y="1666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128563</xdr:rowOff>
    </xdr:from>
    <xdr:to>
      <xdr:col>46</xdr:col>
      <xdr:colOff>38100</xdr:colOff>
      <xdr:row>95</xdr:row>
      <xdr:rowOff>58713</xdr:rowOff>
    </xdr:to>
    <xdr:sp macro="" textlink="">
      <xdr:nvSpPr>
        <xdr:cNvPr id="480" name="楕円 479"/>
        <xdr:cNvSpPr/>
      </xdr:nvSpPr>
      <xdr:spPr>
        <a:xfrm>
          <a:off x="8699500" y="162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75240</xdr:rowOff>
    </xdr:from>
    <xdr:ext cx="534377" cy="259045"/>
    <xdr:sp macro="" textlink="">
      <xdr:nvSpPr>
        <xdr:cNvPr id="481" name="テキスト ボックス 480"/>
        <xdr:cNvSpPr txBox="1"/>
      </xdr:nvSpPr>
      <xdr:spPr>
        <a:xfrm>
          <a:off x="8483111" y="1602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107448</xdr:rowOff>
    </xdr:from>
    <xdr:to>
      <xdr:col>41</xdr:col>
      <xdr:colOff>101600</xdr:colOff>
      <xdr:row>95</xdr:row>
      <xdr:rowOff>37598</xdr:rowOff>
    </xdr:to>
    <xdr:sp macro="" textlink="">
      <xdr:nvSpPr>
        <xdr:cNvPr id="482" name="楕円 481"/>
        <xdr:cNvSpPr/>
      </xdr:nvSpPr>
      <xdr:spPr>
        <a:xfrm>
          <a:off x="7810500" y="162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54125</xdr:rowOff>
    </xdr:from>
    <xdr:ext cx="534377" cy="259045"/>
    <xdr:sp macro="" textlink="">
      <xdr:nvSpPr>
        <xdr:cNvPr id="483" name="テキスト ボックス 482"/>
        <xdr:cNvSpPr txBox="1"/>
      </xdr:nvSpPr>
      <xdr:spPr>
        <a:xfrm>
          <a:off x="7594111" y="1599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65522</xdr:rowOff>
    </xdr:from>
    <xdr:to>
      <xdr:col>36</xdr:col>
      <xdr:colOff>165100</xdr:colOff>
      <xdr:row>96</xdr:row>
      <xdr:rowOff>167122</xdr:rowOff>
    </xdr:to>
    <xdr:sp macro="" textlink="">
      <xdr:nvSpPr>
        <xdr:cNvPr id="484" name="楕円 483"/>
        <xdr:cNvSpPr/>
      </xdr:nvSpPr>
      <xdr:spPr>
        <a:xfrm>
          <a:off x="6921500" y="1652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12199</xdr:rowOff>
    </xdr:from>
    <xdr:ext cx="534377" cy="259045"/>
    <xdr:sp macro="" textlink="">
      <xdr:nvSpPr>
        <xdr:cNvPr id="485" name="テキスト ボックス 484"/>
        <xdr:cNvSpPr txBox="1"/>
      </xdr:nvSpPr>
      <xdr:spPr>
        <a:xfrm>
          <a:off x="6705111" y="1629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87099</xdr:rowOff>
    </xdr:from>
    <xdr:to>
      <xdr:col>85</xdr:col>
      <xdr:colOff>127000</xdr:colOff>
      <xdr:row>35</xdr:row>
      <xdr:rowOff>143152</xdr:rowOff>
    </xdr:to>
    <xdr:cxnSp macro="">
      <xdr:nvCxnSpPr>
        <xdr:cNvPr id="512" name="直線コネクタ 511"/>
        <xdr:cNvCxnSpPr/>
      </xdr:nvCxnSpPr>
      <xdr:spPr>
        <a:xfrm>
          <a:off x="15481300" y="6087849"/>
          <a:ext cx="838200" cy="5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80150</xdr:rowOff>
    </xdr:from>
    <xdr:to>
      <xdr:col>81</xdr:col>
      <xdr:colOff>50800</xdr:colOff>
      <xdr:row>35</xdr:row>
      <xdr:rowOff>87099</xdr:rowOff>
    </xdr:to>
    <xdr:cxnSp macro="">
      <xdr:nvCxnSpPr>
        <xdr:cNvPr id="515" name="直線コネクタ 514"/>
        <xdr:cNvCxnSpPr/>
      </xdr:nvCxnSpPr>
      <xdr:spPr>
        <a:xfrm>
          <a:off x="14592300" y="6080900"/>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80150</xdr:rowOff>
    </xdr:from>
    <xdr:to>
      <xdr:col>76</xdr:col>
      <xdr:colOff>114300</xdr:colOff>
      <xdr:row>35</xdr:row>
      <xdr:rowOff>98826</xdr:rowOff>
    </xdr:to>
    <xdr:cxnSp macro="">
      <xdr:nvCxnSpPr>
        <xdr:cNvPr id="518" name="直線コネクタ 517"/>
        <xdr:cNvCxnSpPr/>
      </xdr:nvCxnSpPr>
      <xdr:spPr>
        <a:xfrm flipV="1">
          <a:off x="13703300" y="6080900"/>
          <a:ext cx="889000" cy="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98826</xdr:rowOff>
    </xdr:from>
    <xdr:to>
      <xdr:col>71</xdr:col>
      <xdr:colOff>177800</xdr:colOff>
      <xdr:row>35</xdr:row>
      <xdr:rowOff>139952</xdr:rowOff>
    </xdr:to>
    <xdr:cxnSp macro="">
      <xdr:nvCxnSpPr>
        <xdr:cNvPr id="521" name="直線コネクタ 520"/>
        <xdr:cNvCxnSpPr/>
      </xdr:nvCxnSpPr>
      <xdr:spPr>
        <a:xfrm flipV="1">
          <a:off x="12814300" y="6099576"/>
          <a:ext cx="889000" cy="4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92352</xdr:rowOff>
    </xdr:from>
    <xdr:to>
      <xdr:col>85</xdr:col>
      <xdr:colOff>177800</xdr:colOff>
      <xdr:row>36</xdr:row>
      <xdr:rowOff>22502</xdr:rowOff>
    </xdr:to>
    <xdr:sp macro="" textlink="">
      <xdr:nvSpPr>
        <xdr:cNvPr id="531" name="楕円 530"/>
        <xdr:cNvSpPr/>
      </xdr:nvSpPr>
      <xdr:spPr>
        <a:xfrm>
          <a:off x="16268700" y="609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70779</xdr:rowOff>
    </xdr:from>
    <xdr:ext cx="534377" cy="259045"/>
    <xdr:sp macro="" textlink="">
      <xdr:nvSpPr>
        <xdr:cNvPr id="532" name="消防費該当値テキスト"/>
        <xdr:cNvSpPr txBox="1"/>
      </xdr:nvSpPr>
      <xdr:spPr>
        <a:xfrm>
          <a:off x="16370300" y="607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36299</xdr:rowOff>
    </xdr:from>
    <xdr:to>
      <xdr:col>81</xdr:col>
      <xdr:colOff>101600</xdr:colOff>
      <xdr:row>35</xdr:row>
      <xdr:rowOff>137899</xdr:rowOff>
    </xdr:to>
    <xdr:sp macro="" textlink="">
      <xdr:nvSpPr>
        <xdr:cNvPr id="533" name="楕円 532"/>
        <xdr:cNvSpPr/>
      </xdr:nvSpPr>
      <xdr:spPr>
        <a:xfrm>
          <a:off x="15430500" y="603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129026</xdr:rowOff>
    </xdr:from>
    <xdr:ext cx="534377" cy="259045"/>
    <xdr:sp macro="" textlink="">
      <xdr:nvSpPr>
        <xdr:cNvPr id="534" name="テキスト ボックス 533"/>
        <xdr:cNvSpPr txBox="1"/>
      </xdr:nvSpPr>
      <xdr:spPr>
        <a:xfrm>
          <a:off x="15214111" y="612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29350</xdr:rowOff>
    </xdr:from>
    <xdr:to>
      <xdr:col>76</xdr:col>
      <xdr:colOff>165100</xdr:colOff>
      <xdr:row>35</xdr:row>
      <xdr:rowOff>130950</xdr:rowOff>
    </xdr:to>
    <xdr:sp macro="" textlink="">
      <xdr:nvSpPr>
        <xdr:cNvPr id="535" name="楕円 534"/>
        <xdr:cNvSpPr/>
      </xdr:nvSpPr>
      <xdr:spPr>
        <a:xfrm>
          <a:off x="14541500" y="603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122077</xdr:rowOff>
    </xdr:from>
    <xdr:ext cx="534377" cy="259045"/>
    <xdr:sp macro="" textlink="">
      <xdr:nvSpPr>
        <xdr:cNvPr id="536" name="テキスト ボックス 535"/>
        <xdr:cNvSpPr txBox="1"/>
      </xdr:nvSpPr>
      <xdr:spPr>
        <a:xfrm>
          <a:off x="14325111" y="612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48026</xdr:rowOff>
    </xdr:from>
    <xdr:to>
      <xdr:col>72</xdr:col>
      <xdr:colOff>38100</xdr:colOff>
      <xdr:row>35</xdr:row>
      <xdr:rowOff>149626</xdr:rowOff>
    </xdr:to>
    <xdr:sp macro="" textlink="">
      <xdr:nvSpPr>
        <xdr:cNvPr id="537" name="楕円 536"/>
        <xdr:cNvSpPr/>
      </xdr:nvSpPr>
      <xdr:spPr>
        <a:xfrm>
          <a:off x="13652500" y="604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140753</xdr:rowOff>
    </xdr:from>
    <xdr:ext cx="534377" cy="259045"/>
    <xdr:sp macro="" textlink="">
      <xdr:nvSpPr>
        <xdr:cNvPr id="538" name="テキスト ボックス 537"/>
        <xdr:cNvSpPr txBox="1"/>
      </xdr:nvSpPr>
      <xdr:spPr>
        <a:xfrm>
          <a:off x="13436111" y="614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89152</xdr:rowOff>
    </xdr:from>
    <xdr:to>
      <xdr:col>67</xdr:col>
      <xdr:colOff>101600</xdr:colOff>
      <xdr:row>36</xdr:row>
      <xdr:rowOff>19302</xdr:rowOff>
    </xdr:to>
    <xdr:sp macro="" textlink="">
      <xdr:nvSpPr>
        <xdr:cNvPr id="539" name="楕円 538"/>
        <xdr:cNvSpPr/>
      </xdr:nvSpPr>
      <xdr:spPr>
        <a:xfrm>
          <a:off x="12763500" y="608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10429</xdr:rowOff>
    </xdr:from>
    <xdr:ext cx="534377" cy="259045"/>
    <xdr:sp macro="" textlink="">
      <xdr:nvSpPr>
        <xdr:cNvPr id="540" name="テキスト ボックス 539"/>
        <xdr:cNvSpPr txBox="1"/>
      </xdr:nvSpPr>
      <xdr:spPr>
        <a:xfrm>
          <a:off x="12547111" y="618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83501</xdr:rowOff>
    </xdr:from>
    <xdr:to>
      <xdr:col>85</xdr:col>
      <xdr:colOff>127000</xdr:colOff>
      <xdr:row>57</xdr:row>
      <xdr:rowOff>95091</xdr:rowOff>
    </xdr:to>
    <xdr:cxnSp macro="">
      <xdr:nvCxnSpPr>
        <xdr:cNvPr id="567" name="直線コネクタ 566"/>
        <xdr:cNvCxnSpPr/>
      </xdr:nvCxnSpPr>
      <xdr:spPr>
        <a:xfrm flipV="1">
          <a:off x="15481300" y="9856151"/>
          <a:ext cx="8382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95091</xdr:rowOff>
    </xdr:from>
    <xdr:to>
      <xdr:col>81</xdr:col>
      <xdr:colOff>50800</xdr:colOff>
      <xdr:row>57</xdr:row>
      <xdr:rowOff>123177</xdr:rowOff>
    </xdr:to>
    <xdr:cxnSp macro="">
      <xdr:nvCxnSpPr>
        <xdr:cNvPr id="570" name="直線コネクタ 569"/>
        <xdr:cNvCxnSpPr/>
      </xdr:nvCxnSpPr>
      <xdr:spPr>
        <a:xfrm flipV="1">
          <a:off x="14592300" y="9867741"/>
          <a:ext cx="889000" cy="2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114563</xdr:rowOff>
    </xdr:from>
    <xdr:to>
      <xdr:col>76</xdr:col>
      <xdr:colOff>114300</xdr:colOff>
      <xdr:row>57</xdr:row>
      <xdr:rowOff>123177</xdr:rowOff>
    </xdr:to>
    <xdr:cxnSp macro="">
      <xdr:nvCxnSpPr>
        <xdr:cNvPr id="573" name="直線コネクタ 572"/>
        <xdr:cNvCxnSpPr/>
      </xdr:nvCxnSpPr>
      <xdr:spPr>
        <a:xfrm>
          <a:off x="13703300" y="9887213"/>
          <a:ext cx="889000" cy="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114563</xdr:rowOff>
    </xdr:from>
    <xdr:to>
      <xdr:col>71</xdr:col>
      <xdr:colOff>177800</xdr:colOff>
      <xdr:row>57</xdr:row>
      <xdr:rowOff>147015</xdr:rowOff>
    </xdr:to>
    <xdr:cxnSp macro="">
      <xdr:nvCxnSpPr>
        <xdr:cNvPr id="576" name="直線コネクタ 575"/>
        <xdr:cNvCxnSpPr/>
      </xdr:nvCxnSpPr>
      <xdr:spPr>
        <a:xfrm flipV="1">
          <a:off x="12814300" y="9887213"/>
          <a:ext cx="889000" cy="3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32701</xdr:rowOff>
    </xdr:from>
    <xdr:to>
      <xdr:col>85</xdr:col>
      <xdr:colOff>177800</xdr:colOff>
      <xdr:row>57</xdr:row>
      <xdr:rowOff>134301</xdr:rowOff>
    </xdr:to>
    <xdr:sp macro="" textlink="">
      <xdr:nvSpPr>
        <xdr:cNvPr id="586" name="楕円 585"/>
        <xdr:cNvSpPr/>
      </xdr:nvSpPr>
      <xdr:spPr>
        <a:xfrm>
          <a:off x="16268700" y="98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119078</xdr:rowOff>
    </xdr:from>
    <xdr:ext cx="534377" cy="259045"/>
    <xdr:sp macro="" textlink="">
      <xdr:nvSpPr>
        <xdr:cNvPr id="587" name="教育費該当値テキスト"/>
        <xdr:cNvSpPr txBox="1"/>
      </xdr:nvSpPr>
      <xdr:spPr>
        <a:xfrm>
          <a:off x="16370300" y="97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44291</xdr:rowOff>
    </xdr:from>
    <xdr:to>
      <xdr:col>81</xdr:col>
      <xdr:colOff>101600</xdr:colOff>
      <xdr:row>57</xdr:row>
      <xdr:rowOff>145891</xdr:rowOff>
    </xdr:to>
    <xdr:sp macro="" textlink="">
      <xdr:nvSpPr>
        <xdr:cNvPr id="588" name="楕円 587"/>
        <xdr:cNvSpPr/>
      </xdr:nvSpPr>
      <xdr:spPr>
        <a:xfrm>
          <a:off x="15430500" y="98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137018</xdr:rowOff>
    </xdr:from>
    <xdr:ext cx="534377" cy="259045"/>
    <xdr:sp macro="" textlink="">
      <xdr:nvSpPr>
        <xdr:cNvPr id="589" name="テキスト ボックス 588"/>
        <xdr:cNvSpPr txBox="1"/>
      </xdr:nvSpPr>
      <xdr:spPr>
        <a:xfrm>
          <a:off x="15214111" y="990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72377</xdr:rowOff>
    </xdr:from>
    <xdr:to>
      <xdr:col>76</xdr:col>
      <xdr:colOff>165100</xdr:colOff>
      <xdr:row>58</xdr:row>
      <xdr:rowOff>2527</xdr:rowOff>
    </xdr:to>
    <xdr:sp macro="" textlink="">
      <xdr:nvSpPr>
        <xdr:cNvPr id="590" name="楕円 589"/>
        <xdr:cNvSpPr/>
      </xdr:nvSpPr>
      <xdr:spPr>
        <a:xfrm>
          <a:off x="14541500" y="984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165104</xdr:rowOff>
    </xdr:from>
    <xdr:ext cx="534377" cy="259045"/>
    <xdr:sp macro="" textlink="">
      <xdr:nvSpPr>
        <xdr:cNvPr id="591" name="テキスト ボックス 590"/>
        <xdr:cNvSpPr txBox="1"/>
      </xdr:nvSpPr>
      <xdr:spPr>
        <a:xfrm>
          <a:off x="14325111" y="993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63763</xdr:rowOff>
    </xdr:from>
    <xdr:to>
      <xdr:col>72</xdr:col>
      <xdr:colOff>38100</xdr:colOff>
      <xdr:row>57</xdr:row>
      <xdr:rowOff>165363</xdr:rowOff>
    </xdr:to>
    <xdr:sp macro="" textlink="">
      <xdr:nvSpPr>
        <xdr:cNvPr id="592" name="楕円 591"/>
        <xdr:cNvSpPr/>
      </xdr:nvSpPr>
      <xdr:spPr>
        <a:xfrm>
          <a:off x="13652500" y="983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156490</xdr:rowOff>
    </xdr:from>
    <xdr:ext cx="534377" cy="259045"/>
    <xdr:sp macro="" textlink="">
      <xdr:nvSpPr>
        <xdr:cNvPr id="593" name="テキスト ボックス 592"/>
        <xdr:cNvSpPr txBox="1"/>
      </xdr:nvSpPr>
      <xdr:spPr>
        <a:xfrm>
          <a:off x="13436111" y="99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96215</xdr:rowOff>
    </xdr:from>
    <xdr:to>
      <xdr:col>67</xdr:col>
      <xdr:colOff>101600</xdr:colOff>
      <xdr:row>58</xdr:row>
      <xdr:rowOff>26365</xdr:rowOff>
    </xdr:to>
    <xdr:sp macro="" textlink="">
      <xdr:nvSpPr>
        <xdr:cNvPr id="594" name="楕円 593"/>
        <xdr:cNvSpPr/>
      </xdr:nvSpPr>
      <xdr:spPr>
        <a:xfrm>
          <a:off x="12763500" y="98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17492</xdr:rowOff>
    </xdr:from>
    <xdr:ext cx="534377" cy="259045"/>
    <xdr:sp macro="" textlink="">
      <xdr:nvSpPr>
        <xdr:cNvPr id="595" name="テキスト ボックス 594"/>
        <xdr:cNvSpPr txBox="1"/>
      </xdr:nvSpPr>
      <xdr:spPr>
        <a:xfrm>
          <a:off x="12547111" y="99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43396</xdr:rowOff>
    </xdr:from>
    <xdr:to>
      <xdr:col>85</xdr:col>
      <xdr:colOff>127000</xdr:colOff>
      <xdr:row>79</xdr:row>
      <xdr:rowOff>43574</xdr:rowOff>
    </xdr:to>
    <xdr:cxnSp macro="">
      <xdr:nvCxnSpPr>
        <xdr:cNvPr id="624" name="直線コネクタ 623"/>
        <xdr:cNvCxnSpPr/>
      </xdr:nvCxnSpPr>
      <xdr:spPr>
        <a:xfrm>
          <a:off x="15481300" y="13587946"/>
          <a:ext cx="8382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40512</xdr:rowOff>
    </xdr:from>
    <xdr:to>
      <xdr:col>81</xdr:col>
      <xdr:colOff>50800</xdr:colOff>
      <xdr:row>79</xdr:row>
      <xdr:rowOff>43396</xdr:rowOff>
    </xdr:to>
    <xdr:cxnSp macro="">
      <xdr:nvCxnSpPr>
        <xdr:cNvPr id="627" name="直線コネクタ 626"/>
        <xdr:cNvCxnSpPr/>
      </xdr:nvCxnSpPr>
      <xdr:spPr>
        <a:xfrm>
          <a:off x="14592300" y="13585062"/>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35407</xdr:rowOff>
    </xdr:from>
    <xdr:to>
      <xdr:col>76</xdr:col>
      <xdr:colOff>114300</xdr:colOff>
      <xdr:row>79</xdr:row>
      <xdr:rowOff>40512</xdr:rowOff>
    </xdr:to>
    <xdr:cxnSp macro="">
      <xdr:nvCxnSpPr>
        <xdr:cNvPr id="630" name="直線コネクタ 629"/>
        <xdr:cNvCxnSpPr/>
      </xdr:nvCxnSpPr>
      <xdr:spPr>
        <a:xfrm>
          <a:off x="13703300" y="1357995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35407</xdr:rowOff>
    </xdr:from>
    <xdr:to>
      <xdr:col>71</xdr:col>
      <xdr:colOff>177800</xdr:colOff>
      <xdr:row>79</xdr:row>
      <xdr:rowOff>41948</xdr:rowOff>
    </xdr:to>
    <xdr:cxnSp macro="">
      <xdr:nvCxnSpPr>
        <xdr:cNvPr id="633" name="直線コネクタ 632"/>
        <xdr:cNvCxnSpPr/>
      </xdr:nvCxnSpPr>
      <xdr:spPr>
        <a:xfrm flipV="1">
          <a:off x="12814300" y="13579957"/>
          <a:ext cx="889000" cy="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164224</xdr:rowOff>
    </xdr:from>
    <xdr:to>
      <xdr:col>85</xdr:col>
      <xdr:colOff>177800</xdr:colOff>
      <xdr:row>79</xdr:row>
      <xdr:rowOff>94374</xdr:rowOff>
    </xdr:to>
    <xdr:sp macro="" textlink="">
      <xdr:nvSpPr>
        <xdr:cNvPr id="643" name="楕円 642"/>
        <xdr:cNvSpPr/>
      </xdr:nvSpPr>
      <xdr:spPr>
        <a:xfrm>
          <a:off x="16268700" y="135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79151</xdr:rowOff>
    </xdr:from>
    <xdr:ext cx="313932" cy="259045"/>
    <xdr:sp macro="" textlink="">
      <xdr:nvSpPr>
        <xdr:cNvPr id="644" name="災害復旧費該当値テキスト"/>
        <xdr:cNvSpPr txBox="1"/>
      </xdr:nvSpPr>
      <xdr:spPr>
        <a:xfrm>
          <a:off x="16370300" y="13452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164046</xdr:rowOff>
    </xdr:from>
    <xdr:to>
      <xdr:col>81</xdr:col>
      <xdr:colOff>101600</xdr:colOff>
      <xdr:row>79</xdr:row>
      <xdr:rowOff>94196</xdr:rowOff>
    </xdr:to>
    <xdr:sp macro="" textlink="">
      <xdr:nvSpPr>
        <xdr:cNvPr id="645" name="楕円 644"/>
        <xdr:cNvSpPr/>
      </xdr:nvSpPr>
      <xdr:spPr>
        <a:xfrm>
          <a:off x="15430500" y="135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85323</xdr:rowOff>
    </xdr:from>
    <xdr:ext cx="313932" cy="259045"/>
    <xdr:sp macro="" textlink="">
      <xdr:nvSpPr>
        <xdr:cNvPr id="646" name="テキスト ボックス 645"/>
        <xdr:cNvSpPr txBox="1"/>
      </xdr:nvSpPr>
      <xdr:spPr>
        <a:xfrm>
          <a:off x="15324333" y="136298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161162</xdr:rowOff>
    </xdr:from>
    <xdr:to>
      <xdr:col>76</xdr:col>
      <xdr:colOff>165100</xdr:colOff>
      <xdr:row>79</xdr:row>
      <xdr:rowOff>91312</xdr:rowOff>
    </xdr:to>
    <xdr:sp macro="" textlink="">
      <xdr:nvSpPr>
        <xdr:cNvPr id="647" name="楕円 646"/>
        <xdr:cNvSpPr/>
      </xdr:nvSpPr>
      <xdr:spPr>
        <a:xfrm>
          <a:off x="14541500" y="1353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82439</xdr:rowOff>
    </xdr:from>
    <xdr:ext cx="378565" cy="259045"/>
    <xdr:sp macro="" textlink="">
      <xdr:nvSpPr>
        <xdr:cNvPr id="648" name="テキスト ボックス 647"/>
        <xdr:cNvSpPr txBox="1"/>
      </xdr:nvSpPr>
      <xdr:spPr>
        <a:xfrm>
          <a:off x="14403017" y="1362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156057</xdr:rowOff>
    </xdr:from>
    <xdr:to>
      <xdr:col>72</xdr:col>
      <xdr:colOff>38100</xdr:colOff>
      <xdr:row>79</xdr:row>
      <xdr:rowOff>86207</xdr:rowOff>
    </xdr:to>
    <xdr:sp macro="" textlink="">
      <xdr:nvSpPr>
        <xdr:cNvPr id="649" name="楕円 648"/>
        <xdr:cNvSpPr/>
      </xdr:nvSpPr>
      <xdr:spPr>
        <a:xfrm>
          <a:off x="13652500" y="135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77334</xdr:rowOff>
    </xdr:from>
    <xdr:ext cx="378565" cy="259045"/>
    <xdr:sp macro="" textlink="">
      <xdr:nvSpPr>
        <xdr:cNvPr id="650" name="テキスト ボックス 649"/>
        <xdr:cNvSpPr txBox="1"/>
      </xdr:nvSpPr>
      <xdr:spPr>
        <a:xfrm>
          <a:off x="13514017" y="13621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162598</xdr:rowOff>
    </xdr:from>
    <xdr:to>
      <xdr:col>67</xdr:col>
      <xdr:colOff>101600</xdr:colOff>
      <xdr:row>79</xdr:row>
      <xdr:rowOff>92748</xdr:rowOff>
    </xdr:to>
    <xdr:sp macro="" textlink="">
      <xdr:nvSpPr>
        <xdr:cNvPr id="651" name="楕円 650"/>
        <xdr:cNvSpPr/>
      </xdr:nvSpPr>
      <xdr:spPr>
        <a:xfrm>
          <a:off x="12763500" y="1353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83875</xdr:rowOff>
    </xdr:from>
    <xdr:ext cx="378565" cy="259045"/>
    <xdr:sp macro="" textlink="">
      <xdr:nvSpPr>
        <xdr:cNvPr id="652" name="テキスト ボックス 651"/>
        <xdr:cNvSpPr txBox="1"/>
      </xdr:nvSpPr>
      <xdr:spPr>
        <a:xfrm>
          <a:off x="12625017" y="13628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38209</xdr:rowOff>
    </xdr:from>
    <xdr:to>
      <xdr:col>85</xdr:col>
      <xdr:colOff>127000</xdr:colOff>
      <xdr:row>98</xdr:row>
      <xdr:rowOff>39481</xdr:rowOff>
    </xdr:to>
    <xdr:cxnSp macro="">
      <xdr:nvCxnSpPr>
        <xdr:cNvPr id="679" name="直線コネクタ 678"/>
        <xdr:cNvCxnSpPr/>
      </xdr:nvCxnSpPr>
      <xdr:spPr>
        <a:xfrm flipV="1">
          <a:off x="15481300" y="1684030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39481</xdr:rowOff>
    </xdr:from>
    <xdr:to>
      <xdr:col>81</xdr:col>
      <xdr:colOff>50800</xdr:colOff>
      <xdr:row>98</xdr:row>
      <xdr:rowOff>42470</xdr:rowOff>
    </xdr:to>
    <xdr:cxnSp macro="">
      <xdr:nvCxnSpPr>
        <xdr:cNvPr id="682" name="直線コネクタ 681"/>
        <xdr:cNvCxnSpPr/>
      </xdr:nvCxnSpPr>
      <xdr:spPr>
        <a:xfrm flipV="1">
          <a:off x="14592300" y="16841581"/>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41690</xdr:rowOff>
    </xdr:from>
    <xdr:to>
      <xdr:col>76</xdr:col>
      <xdr:colOff>114300</xdr:colOff>
      <xdr:row>98</xdr:row>
      <xdr:rowOff>42470</xdr:rowOff>
    </xdr:to>
    <xdr:cxnSp macro="">
      <xdr:nvCxnSpPr>
        <xdr:cNvPr id="685" name="直線コネクタ 684"/>
        <xdr:cNvCxnSpPr/>
      </xdr:nvCxnSpPr>
      <xdr:spPr>
        <a:xfrm>
          <a:off x="13703300" y="16843790"/>
          <a:ext cx="889000" cy="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41690</xdr:rowOff>
    </xdr:from>
    <xdr:to>
      <xdr:col>71</xdr:col>
      <xdr:colOff>177800</xdr:colOff>
      <xdr:row>98</xdr:row>
      <xdr:rowOff>49439</xdr:rowOff>
    </xdr:to>
    <xdr:cxnSp macro="">
      <xdr:nvCxnSpPr>
        <xdr:cNvPr id="688" name="直線コネクタ 687"/>
        <xdr:cNvCxnSpPr/>
      </xdr:nvCxnSpPr>
      <xdr:spPr>
        <a:xfrm flipV="1">
          <a:off x="12814300" y="16843790"/>
          <a:ext cx="889000"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158859</xdr:rowOff>
    </xdr:from>
    <xdr:to>
      <xdr:col>85</xdr:col>
      <xdr:colOff>177800</xdr:colOff>
      <xdr:row>98</xdr:row>
      <xdr:rowOff>89009</xdr:rowOff>
    </xdr:to>
    <xdr:sp macro="" textlink="">
      <xdr:nvSpPr>
        <xdr:cNvPr id="698" name="楕円 697"/>
        <xdr:cNvSpPr/>
      </xdr:nvSpPr>
      <xdr:spPr>
        <a:xfrm>
          <a:off x="16268700" y="167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73786</xdr:rowOff>
    </xdr:from>
    <xdr:ext cx="534377" cy="259045"/>
    <xdr:sp macro="" textlink="">
      <xdr:nvSpPr>
        <xdr:cNvPr id="699" name="公債費該当値テキスト"/>
        <xdr:cNvSpPr txBox="1"/>
      </xdr:nvSpPr>
      <xdr:spPr>
        <a:xfrm>
          <a:off x="16370300" y="1670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160131</xdr:rowOff>
    </xdr:from>
    <xdr:to>
      <xdr:col>81</xdr:col>
      <xdr:colOff>101600</xdr:colOff>
      <xdr:row>98</xdr:row>
      <xdr:rowOff>90281</xdr:rowOff>
    </xdr:to>
    <xdr:sp macro="" textlink="">
      <xdr:nvSpPr>
        <xdr:cNvPr id="700" name="楕円 699"/>
        <xdr:cNvSpPr/>
      </xdr:nvSpPr>
      <xdr:spPr>
        <a:xfrm>
          <a:off x="15430500" y="1679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81408</xdr:rowOff>
    </xdr:from>
    <xdr:ext cx="534377" cy="259045"/>
    <xdr:sp macro="" textlink="">
      <xdr:nvSpPr>
        <xdr:cNvPr id="701" name="テキスト ボックス 700"/>
        <xdr:cNvSpPr txBox="1"/>
      </xdr:nvSpPr>
      <xdr:spPr>
        <a:xfrm>
          <a:off x="15214111" y="1688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163120</xdr:rowOff>
    </xdr:from>
    <xdr:to>
      <xdr:col>76</xdr:col>
      <xdr:colOff>165100</xdr:colOff>
      <xdr:row>98</xdr:row>
      <xdr:rowOff>93270</xdr:rowOff>
    </xdr:to>
    <xdr:sp macro="" textlink="">
      <xdr:nvSpPr>
        <xdr:cNvPr id="702" name="楕円 701"/>
        <xdr:cNvSpPr/>
      </xdr:nvSpPr>
      <xdr:spPr>
        <a:xfrm>
          <a:off x="14541500" y="167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84397</xdr:rowOff>
    </xdr:from>
    <xdr:ext cx="534377" cy="259045"/>
    <xdr:sp macro="" textlink="">
      <xdr:nvSpPr>
        <xdr:cNvPr id="703" name="テキスト ボックス 702"/>
        <xdr:cNvSpPr txBox="1"/>
      </xdr:nvSpPr>
      <xdr:spPr>
        <a:xfrm>
          <a:off x="14325111" y="1688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162340</xdr:rowOff>
    </xdr:from>
    <xdr:to>
      <xdr:col>72</xdr:col>
      <xdr:colOff>38100</xdr:colOff>
      <xdr:row>98</xdr:row>
      <xdr:rowOff>92490</xdr:rowOff>
    </xdr:to>
    <xdr:sp macro="" textlink="">
      <xdr:nvSpPr>
        <xdr:cNvPr id="704" name="楕円 703"/>
        <xdr:cNvSpPr/>
      </xdr:nvSpPr>
      <xdr:spPr>
        <a:xfrm>
          <a:off x="13652500" y="1679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83617</xdr:rowOff>
    </xdr:from>
    <xdr:ext cx="534377" cy="259045"/>
    <xdr:sp macro="" textlink="">
      <xdr:nvSpPr>
        <xdr:cNvPr id="705" name="テキスト ボックス 704"/>
        <xdr:cNvSpPr txBox="1"/>
      </xdr:nvSpPr>
      <xdr:spPr>
        <a:xfrm>
          <a:off x="13436111" y="1688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170089</xdr:rowOff>
    </xdr:from>
    <xdr:to>
      <xdr:col>67</xdr:col>
      <xdr:colOff>101600</xdr:colOff>
      <xdr:row>98</xdr:row>
      <xdr:rowOff>100239</xdr:rowOff>
    </xdr:to>
    <xdr:sp macro="" textlink="">
      <xdr:nvSpPr>
        <xdr:cNvPr id="706" name="楕円 705"/>
        <xdr:cNvSpPr/>
      </xdr:nvSpPr>
      <xdr:spPr>
        <a:xfrm>
          <a:off x="12763500" y="1680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91366</xdr:rowOff>
    </xdr:from>
    <xdr:ext cx="534377" cy="259045"/>
    <xdr:sp macro="" textlink="">
      <xdr:nvSpPr>
        <xdr:cNvPr id="707" name="テキスト ボックス 706"/>
        <xdr:cNvSpPr txBox="1"/>
      </xdr:nvSpPr>
      <xdr:spPr>
        <a:xfrm>
          <a:off x="12547111" y="1689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総務費：令和２年度は特別定額給付金給付事業実施のため急増し、令和３年度はふるさと納税が過去最高額となったため関係経費が増加した。令和５年度は各種選挙の影響もあり、前年度より増加した。</a:t>
          </a:r>
        </a:p>
        <a:p>
          <a:r>
            <a:rPr kumimoji="1" lang="ja-JP" altLang="en-US" sz="1300">
              <a:latin typeface="ＭＳ Ｐゴシック" panose="020B0600070205080204" pitchFamily="50" charset="-128"/>
              <a:ea typeface="ＭＳ Ｐゴシック" panose="020B0600070205080204" pitchFamily="50" charset="-128"/>
            </a:rPr>
            <a:t>民生費：子育て施策の充実を図っていることや、生活保護世帯の割合が多いことなどから、全国、類似団体平均を上回っている。令和５年度は物価高騰対策として住民税非課税世帯等への給付金事業を実施したこと等により増加している。</a:t>
          </a:r>
        </a:p>
        <a:p>
          <a:r>
            <a:rPr kumimoji="1" lang="ja-JP" altLang="en-US" sz="1300">
              <a:latin typeface="ＭＳ Ｐゴシック" panose="020B0600070205080204" pitchFamily="50" charset="-128"/>
              <a:ea typeface="ＭＳ Ｐゴシック" panose="020B0600070205080204" pitchFamily="50" charset="-128"/>
            </a:rPr>
            <a:t>衛生費：ゴミ・し尿収集業務の民間委託、ゴミ処理施設の広域での運営、し尿・最終処分場運営の民間委託を行うことにより、全国、類似団体平均を下回っている。令和３、４年度は新型コロナウイルスワクチン接種事業等により増加している。</a:t>
          </a:r>
        </a:p>
        <a:p>
          <a:r>
            <a:rPr kumimoji="1" lang="ja-JP" altLang="en-US" sz="1300">
              <a:latin typeface="ＭＳ Ｐゴシック" panose="020B0600070205080204" pitchFamily="50" charset="-128"/>
              <a:ea typeface="ＭＳ Ｐゴシック" panose="020B0600070205080204" pitchFamily="50" charset="-128"/>
            </a:rPr>
            <a:t>土木費：近年実施している大型の施設整備事業である都市再生整備事業の影響により令和２、３年度は大きく増加し、令和４、５年度は減少となった。</a:t>
          </a:r>
        </a:p>
        <a:p>
          <a:r>
            <a:rPr kumimoji="1" lang="ja-JP" altLang="en-US" sz="1300">
              <a:latin typeface="ＭＳ Ｐゴシック" panose="020B0600070205080204" pitchFamily="50" charset="-128"/>
              <a:ea typeface="ＭＳ Ｐゴシック" panose="020B0600070205080204" pitchFamily="50" charset="-128"/>
            </a:rPr>
            <a:t>教育費：給食調理員などの現業職員数の抑制を図ってきたことにより、全国、類似団体平均を下回っている。令和５年度は社会教育施設への進入路整備や、小中学校の空調設備・トイレ・プール等の改修を行ったこと等により事業費が増加している。</a:t>
          </a:r>
        </a:p>
        <a:p>
          <a:r>
            <a:rPr kumimoji="1" lang="ja-JP" altLang="en-US" sz="1300">
              <a:latin typeface="ＭＳ Ｐゴシック" panose="020B0600070205080204" pitchFamily="50" charset="-128"/>
              <a:ea typeface="ＭＳ Ｐゴシック" panose="020B0600070205080204" pitchFamily="50" charset="-128"/>
            </a:rPr>
            <a:t>公債費：財政健全化を図るため、普通建設事業を抑制し地方債残高の減少に努めてきたが、近年、南海トラフ地震対策や都市再生整備事業等の大型事業が進んだことにより公債費が増加している。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高知県南国市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法人市民税が前年度比減となるなど税収が前年度より伸びなかったこと、地方債残高が増加傾向にあるために交付税措置のない地方債発行を抑制したことや、人事院勧告に伴う給与改定、扶助費の増加等の影響により、実質収支は</a:t>
          </a:r>
          <a:r>
            <a:rPr kumimoji="1" lang="en-US" altLang="ja-JP" sz="1400">
              <a:latin typeface="ＭＳ ゴシック" pitchFamily="49" charset="-128"/>
              <a:ea typeface="ＭＳ ゴシック" pitchFamily="49" charset="-128"/>
            </a:rPr>
            <a:t>3.73</a:t>
          </a:r>
          <a:r>
            <a:rPr kumimoji="1" lang="ja-JP" altLang="en-US" sz="1400">
              <a:latin typeface="ＭＳ ゴシック" pitchFamily="49" charset="-128"/>
              <a:ea typeface="ＭＳ ゴシック" pitchFamily="49" charset="-128"/>
            </a:rPr>
            <a:t>ポイント、実質単年度収支は</a:t>
          </a:r>
          <a:r>
            <a:rPr kumimoji="1" lang="en-US" altLang="ja-JP" sz="1400">
              <a:latin typeface="ＭＳ ゴシック" pitchFamily="49" charset="-128"/>
              <a:ea typeface="ＭＳ ゴシック" pitchFamily="49" charset="-128"/>
            </a:rPr>
            <a:t>0.34</a:t>
          </a:r>
          <a:r>
            <a:rPr kumimoji="1" lang="ja-JP" altLang="en-US" sz="1400">
              <a:latin typeface="ＭＳ ゴシック" pitchFamily="49" charset="-128"/>
              <a:ea typeface="ＭＳ ゴシック" pitchFamily="49" charset="-128"/>
            </a:rPr>
            <a:t>ポイントの減少となっている。</a:t>
          </a:r>
        </a:p>
        <a:p>
          <a:r>
            <a:rPr kumimoji="1" lang="ja-JP" altLang="en-US" sz="1400">
              <a:latin typeface="ＭＳ ゴシック" pitchFamily="49" charset="-128"/>
              <a:ea typeface="ＭＳ ゴシック" pitchFamily="49" charset="-128"/>
            </a:rPr>
            <a:t>　財政調整基金残高については、中期財政収支ビジョンにおいて標準財政規模の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程度を維持するよう目標設定をし、財政運営を行っている。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高知県南国市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過去５ヵ年度の全会計において赤字は発生しておらず、今後も歳入の確保と、事務事業の見直し等を行うことにより歳出の削減を図り、適切な財政運営に努める。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hare/&#36001;&#25919;&#35506;/&#36001;&#25919;&#35506;&#20849;&#26377;/&#36001;&#25919;&#38306;&#20418;&#12501;&#12457;&#12523;&#12480;/&#12295;&#24180;&#24230;&#21029;/&#20196;&#21644;7&#24180;&#24230;/00_&#21508;&#31278;&#35519;&#26619;&#31561;/R7.9.19_&#20196;&#21644;&#65301;&#24180;&#24230;&#36001;&#25919;&#29366;&#27841;&#36039;&#26009;&#38598;&#12398;&#20316;&#25104;&#12395;&#12388;&#12356;&#12390;/&#12304;&#36001;&#25919;&#29366;&#27841;&#36039;&#26009;&#38598;&#12305;_392049_&#21335;&#22269;&#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58.1</v>
          </cell>
          <cell r="BX51">
            <v>70</v>
          </cell>
          <cell r="CF51">
            <v>72.3</v>
          </cell>
          <cell r="CN51">
            <v>82.3</v>
          </cell>
          <cell r="CV51">
            <v>79.5</v>
          </cell>
        </row>
        <row r="53">
          <cell r="BP53">
            <v>57.5</v>
          </cell>
          <cell r="BX53">
            <v>58.1</v>
          </cell>
          <cell r="CF53">
            <v>57.9</v>
          </cell>
          <cell r="CN53">
            <v>59.1</v>
          </cell>
          <cell r="CV53">
            <v>58.3</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58.1</v>
          </cell>
          <cell r="BX73">
            <v>70</v>
          </cell>
          <cell r="CF73">
            <v>72.3</v>
          </cell>
          <cell r="CN73">
            <v>82.3</v>
          </cell>
          <cell r="CV73">
            <v>79.5</v>
          </cell>
        </row>
        <row r="75">
          <cell r="BP75">
            <v>7.2</v>
          </cell>
          <cell r="BX75">
            <v>7.3</v>
          </cell>
          <cell r="CF75">
            <v>7.8</v>
          </cell>
          <cell r="CN75">
            <v>8.1999999999999993</v>
          </cell>
          <cell r="CV75">
            <v>9.1999999999999993</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24182843</v>
      </c>
      <c r="BO4" s="371"/>
      <c r="BP4" s="371"/>
      <c r="BQ4" s="371"/>
      <c r="BR4" s="371"/>
      <c r="BS4" s="371"/>
      <c r="BT4" s="371"/>
      <c r="BU4" s="372"/>
      <c r="BV4" s="370">
        <v>25370467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1.8</v>
      </c>
      <c r="CU4" s="377"/>
      <c r="CV4" s="377"/>
      <c r="CW4" s="377"/>
      <c r="CX4" s="377"/>
      <c r="CY4" s="377"/>
      <c r="CZ4" s="377"/>
      <c r="DA4" s="378"/>
      <c r="DB4" s="376">
        <v>5.5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23806384</v>
      </c>
      <c r="BO5" s="408"/>
      <c r="BP5" s="408"/>
      <c r="BQ5" s="408"/>
      <c r="BR5" s="408"/>
      <c r="BS5" s="408"/>
      <c r="BT5" s="408"/>
      <c r="BU5" s="409"/>
      <c r="BV5" s="407">
        <v>24409992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90.5</v>
      </c>
      <c r="CU5" s="405"/>
      <c r="CV5" s="405"/>
      <c r="CW5" s="405"/>
      <c r="CX5" s="405"/>
      <c r="CY5" s="405"/>
      <c r="CZ5" s="405"/>
      <c r="DA5" s="406"/>
      <c r="DB5" s="404">
        <v>86.4</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376459</v>
      </c>
      <c r="BO6" s="408"/>
      <c r="BP6" s="408"/>
      <c r="BQ6" s="408"/>
      <c r="BR6" s="408"/>
      <c r="BS6" s="408"/>
      <c r="BT6" s="408"/>
      <c r="BU6" s="409"/>
      <c r="BV6" s="407">
        <v>960475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91.3</v>
      </c>
      <c r="CU6" s="445"/>
      <c r="CV6" s="445"/>
      <c r="CW6" s="445"/>
      <c r="CX6" s="445"/>
      <c r="CY6" s="445"/>
      <c r="CZ6" s="445"/>
      <c r="DA6" s="446"/>
      <c r="DB6" s="444">
        <v>88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158096</v>
      </c>
      <c r="BO7" s="408"/>
      <c r="BP7" s="408"/>
      <c r="BQ7" s="408"/>
      <c r="BR7" s="408"/>
      <c r="BS7" s="408"/>
      <c r="BT7" s="408"/>
      <c r="BU7" s="409"/>
      <c r="BV7" s="407">
        <v>294891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12098193</v>
      </c>
      <c r="CU7" s="408"/>
      <c r="CV7" s="408"/>
      <c r="CW7" s="408"/>
      <c r="CX7" s="408"/>
      <c r="CY7" s="408"/>
      <c r="CZ7" s="408"/>
      <c r="DA7" s="409"/>
      <c r="DB7" s="407">
        <v>12043392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218363</v>
      </c>
      <c r="BO8" s="408"/>
      <c r="BP8" s="408"/>
      <c r="BQ8" s="408"/>
      <c r="BR8" s="408"/>
      <c r="BS8" s="408"/>
      <c r="BT8" s="408"/>
      <c r="BU8" s="409"/>
      <c r="BV8" s="407">
        <v>665584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0.59</v>
      </c>
      <c r="CU8" s="448"/>
      <c r="CV8" s="448"/>
      <c r="CW8" s="448"/>
      <c r="CX8" s="448"/>
      <c r="CY8" s="448"/>
      <c r="CZ8" s="448"/>
      <c r="DA8" s="449"/>
      <c r="DB8" s="447">
        <v>0.6</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46664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-447221</v>
      </c>
      <c r="BO9" s="408"/>
      <c r="BP9" s="408"/>
      <c r="BQ9" s="408"/>
      <c r="BR9" s="408"/>
      <c r="BS9" s="408"/>
      <c r="BT9" s="408"/>
      <c r="BU9" s="409"/>
      <c r="BV9" s="407">
        <v>-352860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13.8</v>
      </c>
      <c r="CU9" s="405"/>
      <c r="CV9" s="405"/>
      <c r="CW9" s="405"/>
      <c r="CX9" s="405"/>
      <c r="CY9" s="405"/>
      <c r="CZ9" s="405"/>
      <c r="DA9" s="406"/>
      <c r="DB9" s="404">
        <v>13.2</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47982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2253</v>
      </c>
      <c r="BO10" s="408"/>
      <c r="BP10" s="408"/>
      <c r="BQ10" s="408"/>
      <c r="BR10" s="408"/>
      <c r="BS10" s="408"/>
      <c r="BT10" s="408"/>
      <c r="BU10" s="409"/>
      <c r="BV10" s="407">
        <v>1946</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46133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119</v>
      </c>
      <c r="AV12" s="440"/>
      <c r="AW12" s="440"/>
      <c r="AX12" s="440"/>
      <c r="AY12" s="441" t="s">
        <v>128</v>
      </c>
      <c r="AZ12" s="442"/>
      <c r="BA12" s="442"/>
      <c r="BB12" s="442"/>
      <c r="BC12" s="442"/>
      <c r="BD12" s="442"/>
      <c r="BE12" s="442"/>
      <c r="BF12" s="442"/>
      <c r="BG12" s="442"/>
      <c r="BH12" s="442"/>
      <c r="BI12" s="442"/>
      <c r="BJ12" s="442"/>
      <c r="BK12" s="442"/>
      <c r="BL12" s="442"/>
      <c r="BM12" s="443"/>
      <c r="BN12" s="407">
        <v>300000</v>
      </c>
      <c r="BO12" s="408"/>
      <c r="BP12" s="408"/>
      <c r="BQ12" s="408"/>
      <c r="BR12" s="408"/>
      <c r="BS12" s="408"/>
      <c r="BT12" s="408"/>
      <c r="BU12" s="409"/>
      <c r="BV12" s="407">
        <v>350000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45676</v>
      </c>
      <c r="S13" s="492"/>
      <c r="T13" s="492"/>
      <c r="U13" s="492"/>
      <c r="V13" s="493"/>
      <c r="W13" s="423" t="s">
        <v>131</v>
      </c>
      <c r="X13" s="424"/>
      <c r="Y13" s="424"/>
      <c r="Z13" s="424"/>
      <c r="AA13" s="424"/>
      <c r="AB13" s="414"/>
      <c r="AC13" s="458">
        <v>2228</v>
      </c>
      <c r="AD13" s="459"/>
      <c r="AE13" s="459"/>
      <c r="AF13" s="459"/>
      <c r="AG13" s="501"/>
      <c r="AH13" s="458">
        <v>2677</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-744968</v>
      </c>
      <c r="BO13" s="408"/>
      <c r="BP13" s="408"/>
      <c r="BQ13" s="408"/>
      <c r="BR13" s="408"/>
      <c r="BS13" s="408"/>
      <c r="BT13" s="408"/>
      <c r="BU13" s="409"/>
      <c r="BV13" s="407">
        <v>-700914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9.1999999999999993</v>
      </c>
      <c r="CU13" s="405"/>
      <c r="CV13" s="405"/>
      <c r="CW13" s="405"/>
      <c r="CX13" s="405"/>
      <c r="CY13" s="405"/>
      <c r="CZ13" s="405"/>
      <c r="DA13" s="406"/>
      <c r="DB13" s="404">
        <v>8.1999999999999993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46328</v>
      </c>
      <c r="S14" s="492"/>
      <c r="T14" s="492"/>
      <c r="U14" s="492"/>
      <c r="V14" s="493"/>
      <c r="W14" s="397"/>
      <c r="X14" s="398"/>
      <c r="Y14" s="398"/>
      <c r="Z14" s="398"/>
      <c r="AA14" s="398"/>
      <c r="AB14" s="387"/>
      <c r="AC14" s="494">
        <v>10.7</v>
      </c>
      <c r="AD14" s="495"/>
      <c r="AE14" s="495"/>
      <c r="AF14" s="495"/>
      <c r="AG14" s="496"/>
      <c r="AH14" s="494">
        <v>12.4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79.5</v>
      </c>
      <c r="CU14" s="506"/>
      <c r="CV14" s="506"/>
      <c r="CW14" s="506"/>
      <c r="CX14" s="506"/>
      <c r="CY14" s="506"/>
      <c r="CZ14" s="506"/>
      <c r="DA14" s="507"/>
      <c r="DB14" s="505">
        <v>82.3</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45953</v>
      </c>
      <c r="S15" s="492"/>
      <c r="T15" s="492"/>
      <c r="U15" s="492"/>
      <c r="V15" s="493"/>
      <c r="W15" s="423" t="s">
        <v>137</v>
      </c>
      <c r="X15" s="424"/>
      <c r="Y15" s="424"/>
      <c r="Z15" s="424"/>
      <c r="AA15" s="424"/>
      <c r="AB15" s="414"/>
      <c r="AC15" s="458">
        <v>3801</v>
      </c>
      <c r="AD15" s="459"/>
      <c r="AE15" s="459"/>
      <c r="AF15" s="459"/>
      <c r="AG15" s="501"/>
      <c r="AH15" s="458">
        <v>3819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6194720</v>
      </c>
      <c r="BO15" s="371"/>
      <c r="BP15" s="371"/>
      <c r="BQ15" s="371"/>
      <c r="BR15" s="371"/>
      <c r="BS15" s="371"/>
      <c r="BT15" s="371"/>
      <c r="BU15" s="372"/>
      <c r="BV15" s="370">
        <v>6054705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18.2</v>
      </c>
      <c r="AD16" s="495"/>
      <c r="AE16" s="495"/>
      <c r="AF16" s="495"/>
      <c r="AG16" s="496"/>
      <c r="AH16" s="494">
        <v>17.7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10384565</v>
      </c>
      <c r="BO16" s="408"/>
      <c r="BP16" s="408"/>
      <c r="BQ16" s="408"/>
      <c r="BR16" s="408"/>
      <c r="BS16" s="408"/>
      <c r="BT16" s="408"/>
      <c r="BU16" s="409"/>
      <c r="BV16" s="407">
        <v>10216314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14815</v>
      </c>
      <c r="AD17" s="459"/>
      <c r="AE17" s="459"/>
      <c r="AF17" s="459"/>
      <c r="AG17" s="501"/>
      <c r="AH17" s="458">
        <v>15088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7809451</v>
      </c>
      <c r="BO17" s="408"/>
      <c r="BP17" s="408"/>
      <c r="BQ17" s="408"/>
      <c r="BR17" s="408"/>
      <c r="BS17" s="408"/>
      <c r="BT17" s="408"/>
      <c r="BU17" s="409"/>
      <c r="BV17" s="407">
        <v>7652058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125.3</v>
      </c>
      <c r="M18" s="531"/>
      <c r="N18" s="531"/>
      <c r="O18" s="531"/>
      <c r="P18" s="531"/>
      <c r="Q18" s="531"/>
      <c r="R18" s="532"/>
      <c r="S18" s="532"/>
      <c r="T18" s="532"/>
      <c r="U18" s="532"/>
      <c r="V18" s="533"/>
      <c r="W18" s="425"/>
      <c r="X18" s="426"/>
      <c r="Y18" s="426"/>
      <c r="Z18" s="426"/>
      <c r="AA18" s="426"/>
      <c r="AB18" s="417"/>
      <c r="AC18" s="534">
        <v>71.099999999999994</v>
      </c>
      <c r="AD18" s="535"/>
      <c r="AE18" s="535"/>
      <c r="AF18" s="535"/>
      <c r="AG18" s="536"/>
      <c r="AH18" s="534">
        <v>69.900000000000006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11120781</v>
      </c>
      <c r="BO18" s="408"/>
      <c r="BP18" s="408"/>
      <c r="BQ18" s="408"/>
      <c r="BR18" s="408"/>
      <c r="BS18" s="408"/>
      <c r="BT18" s="408"/>
      <c r="BU18" s="409"/>
      <c r="BV18" s="407">
        <v>10619172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372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14757915</v>
      </c>
      <c r="BO19" s="408"/>
      <c r="BP19" s="408"/>
      <c r="BQ19" s="408"/>
      <c r="BR19" s="408"/>
      <c r="BS19" s="408"/>
      <c r="BT19" s="408"/>
      <c r="BU19" s="409"/>
      <c r="BV19" s="407">
        <v>14818263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19755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23513860</v>
      </c>
      <c r="BO22" s="371"/>
      <c r="BP22" s="371"/>
      <c r="BQ22" s="371"/>
      <c r="BR22" s="371"/>
      <c r="BS22" s="371"/>
      <c r="BT22" s="371"/>
      <c r="BU22" s="372"/>
      <c r="BV22" s="370">
        <v>23811621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20976037</v>
      </c>
      <c r="BO23" s="408"/>
      <c r="BP23" s="408"/>
      <c r="BQ23" s="408"/>
      <c r="BR23" s="408"/>
      <c r="BS23" s="408"/>
      <c r="BT23" s="408"/>
      <c r="BU23" s="409"/>
      <c r="BV23" s="407">
        <v>21218273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8150</v>
      </c>
      <c r="R24" s="459"/>
      <c r="S24" s="459"/>
      <c r="T24" s="459"/>
      <c r="U24" s="459"/>
      <c r="V24" s="501"/>
      <c r="W24" s="553"/>
      <c r="X24" s="554"/>
      <c r="Y24" s="555"/>
      <c r="Z24" s="457" t="s">
        <v>162</v>
      </c>
      <c r="AA24" s="437"/>
      <c r="AB24" s="437"/>
      <c r="AC24" s="437"/>
      <c r="AD24" s="437"/>
      <c r="AE24" s="437"/>
      <c r="AF24" s="437"/>
      <c r="AG24" s="438"/>
      <c r="AH24" s="458">
        <v>401</v>
      </c>
      <c r="AI24" s="459"/>
      <c r="AJ24" s="459"/>
      <c r="AK24" s="459"/>
      <c r="AL24" s="501"/>
      <c r="AM24" s="458">
        <v>1161296</v>
      </c>
      <c r="AN24" s="459"/>
      <c r="AO24" s="459"/>
      <c r="AP24" s="459"/>
      <c r="AQ24" s="459"/>
      <c r="AR24" s="501"/>
      <c r="AS24" s="458">
        <v>2896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16142724</v>
      </c>
      <c r="BO24" s="408"/>
      <c r="BP24" s="408"/>
      <c r="BQ24" s="408"/>
      <c r="BR24" s="408"/>
      <c r="BS24" s="408"/>
      <c r="BT24" s="408"/>
      <c r="BU24" s="409"/>
      <c r="BV24" s="407">
        <v>15884710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2</v>
      </c>
      <c r="M25" s="459"/>
      <c r="N25" s="459"/>
      <c r="O25" s="459"/>
      <c r="P25" s="501"/>
      <c r="Q25" s="458">
        <v>6840</v>
      </c>
      <c r="R25" s="459"/>
      <c r="S25" s="459"/>
      <c r="T25" s="459"/>
      <c r="U25" s="459"/>
      <c r="V25" s="501"/>
      <c r="W25" s="553"/>
      <c r="X25" s="554"/>
      <c r="Y25" s="555"/>
      <c r="Z25" s="457" t="s">
        <v>165</v>
      </c>
      <c r="AA25" s="437"/>
      <c r="AB25" s="437"/>
      <c r="AC25" s="437"/>
      <c r="AD25" s="437"/>
      <c r="AE25" s="437"/>
      <c r="AF25" s="437"/>
      <c r="AG25" s="438"/>
      <c r="AH25" s="458">
        <v>67</v>
      </c>
      <c r="AI25" s="459"/>
      <c r="AJ25" s="459"/>
      <c r="AK25" s="459"/>
      <c r="AL25" s="501"/>
      <c r="AM25" s="458">
        <v>190012</v>
      </c>
      <c r="AN25" s="459"/>
      <c r="AO25" s="459"/>
      <c r="AP25" s="459"/>
      <c r="AQ25" s="459"/>
      <c r="AR25" s="501"/>
      <c r="AS25" s="458">
        <v>2836</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3094672</v>
      </c>
      <c r="BO25" s="371"/>
      <c r="BP25" s="371"/>
      <c r="BQ25" s="371"/>
      <c r="BR25" s="371"/>
      <c r="BS25" s="371"/>
      <c r="BT25" s="371"/>
      <c r="BU25" s="372"/>
      <c r="BV25" s="370">
        <v>1941672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6330</v>
      </c>
      <c r="R26" s="459"/>
      <c r="S26" s="459"/>
      <c r="T26" s="459"/>
      <c r="U26" s="459"/>
      <c r="V26" s="501"/>
      <c r="W26" s="553"/>
      <c r="X26" s="554"/>
      <c r="Y26" s="555"/>
      <c r="Z26" s="457" t="s">
        <v>168</v>
      </c>
      <c r="AA26" s="559"/>
      <c r="AB26" s="559"/>
      <c r="AC26" s="559"/>
      <c r="AD26" s="559"/>
      <c r="AE26" s="559"/>
      <c r="AF26" s="559"/>
      <c r="AG26" s="560"/>
      <c r="AH26" s="458">
        <v>28</v>
      </c>
      <c r="AI26" s="459"/>
      <c r="AJ26" s="459"/>
      <c r="AK26" s="459"/>
      <c r="AL26" s="501"/>
      <c r="AM26" s="458">
        <v>72324</v>
      </c>
      <c r="AN26" s="459"/>
      <c r="AO26" s="459"/>
      <c r="AP26" s="459"/>
      <c r="AQ26" s="459"/>
      <c r="AR26" s="501"/>
      <c r="AS26" s="458">
        <v>2583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4600</v>
      </c>
      <c r="R27" s="459"/>
      <c r="S27" s="459"/>
      <c r="T27" s="459"/>
      <c r="U27" s="459"/>
      <c r="V27" s="501"/>
      <c r="W27" s="553"/>
      <c r="X27" s="554"/>
      <c r="Y27" s="555"/>
      <c r="Z27" s="457" t="s">
        <v>171</v>
      </c>
      <c r="AA27" s="437"/>
      <c r="AB27" s="437"/>
      <c r="AC27" s="437"/>
      <c r="AD27" s="437"/>
      <c r="AE27" s="437"/>
      <c r="AF27" s="437"/>
      <c r="AG27" s="438"/>
      <c r="AH27" s="458">
        <v>10</v>
      </c>
      <c r="AI27" s="459"/>
      <c r="AJ27" s="459"/>
      <c r="AK27" s="459"/>
      <c r="AL27" s="501"/>
      <c r="AM27" s="458">
        <v>33742</v>
      </c>
      <c r="AN27" s="459"/>
      <c r="AO27" s="459"/>
      <c r="AP27" s="459"/>
      <c r="AQ27" s="459"/>
      <c r="AR27" s="501"/>
      <c r="AS27" s="458">
        <v>3374</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369168</v>
      </c>
      <c r="BO27" s="527"/>
      <c r="BP27" s="527"/>
      <c r="BQ27" s="527"/>
      <c r="BR27" s="527"/>
      <c r="BS27" s="527"/>
      <c r="BT27" s="527"/>
      <c r="BU27" s="528"/>
      <c r="BV27" s="526">
        <v>369168</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4200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2490906</v>
      </c>
      <c r="BO28" s="371"/>
      <c r="BP28" s="371"/>
      <c r="BQ28" s="371"/>
      <c r="BR28" s="371"/>
      <c r="BS28" s="371"/>
      <c r="BT28" s="371"/>
      <c r="BU28" s="372"/>
      <c r="BV28" s="370">
        <v>2468653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19</v>
      </c>
      <c r="M29" s="459"/>
      <c r="N29" s="459"/>
      <c r="O29" s="459"/>
      <c r="P29" s="501"/>
      <c r="Q29" s="458">
        <v>3900</v>
      </c>
      <c r="R29" s="459"/>
      <c r="S29" s="459"/>
      <c r="T29" s="459"/>
      <c r="U29" s="459"/>
      <c r="V29" s="501"/>
      <c r="W29" s="556"/>
      <c r="X29" s="557"/>
      <c r="Y29" s="558"/>
      <c r="Z29" s="457" t="s">
        <v>177</v>
      </c>
      <c r="AA29" s="437"/>
      <c r="AB29" s="437"/>
      <c r="AC29" s="437"/>
      <c r="AD29" s="437"/>
      <c r="AE29" s="437"/>
      <c r="AF29" s="437"/>
      <c r="AG29" s="438"/>
      <c r="AH29" s="458">
        <v>411</v>
      </c>
      <c r="AI29" s="459"/>
      <c r="AJ29" s="459"/>
      <c r="AK29" s="459"/>
      <c r="AL29" s="501"/>
      <c r="AM29" s="458">
        <v>1195038</v>
      </c>
      <c r="AN29" s="459"/>
      <c r="AO29" s="459"/>
      <c r="AP29" s="459"/>
      <c r="AQ29" s="459"/>
      <c r="AR29" s="501"/>
      <c r="AS29" s="458">
        <v>2908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1230214</v>
      </c>
      <c r="BO29" s="408"/>
      <c r="BP29" s="408"/>
      <c r="BQ29" s="408"/>
      <c r="BR29" s="408"/>
      <c r="BS29" s="408"/>
      <c r="BT29" s="408"/>
      <c r="BU29" s="409"/>
      <c r="BV29" s="407">
        <v>1228276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1607889</v>
      </c>
      <c r="BO30" s="527"/>
      <c r="BP30" s="527"/>
      <c r="BQ30" s="527"/>
      <c r="BR30" s="527"/>
      <c r="BS30" s="527"/>
      <c r="BT30" s="527"/>
      <c r="BU30" s="528"/>
      <c r="BV30" s="526">
        <v>1619377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IF('各会計、関係団体の財政状況及び健全化判断比率'!B33="","",'各会計、関係団体の財政状況及び健全化判断比率'!B33)</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香美郡殖林組合</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南国市土地開発公社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f t="shared" ref="BE35:BE43" si="1">IF(BG35="","",BE34+1)</f>
        <v>10</v>
      </c>
      <c r="BF35" s="597"/>
      <c r="BG35" s="598" t="str">
        <f>IF('各会計、関係団体の財政状況及び健全化判断比率'!B34="","",'各会計、関係団体の財政状況及び健全化判断比率'!B34)</f>
        <v>企業団地造成事業特別会計</v>
      </c>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香南斎場組合</v>
      </c>
      <c r="BZ35" s="598"/>
      <c r="CA35" s="598"/>
      <c r="CB35" s="598"/>
      <c r="CC35" s="598"/>
      <c r="CD35" s="598"/>
      <c r="CE35" s="598"/>
      <c r="CF35" s="598"/>
      <c r="CG35" s="598"/>
      <c r="CH35" s="598"/>
      <c r="CI35" s="598"/>
      <c r="CJ35" s="598"/>
      <c r="CK35" s="598"/>
      <c r="CL35" s="598"/>
      <c r="CM35" s="598"/>
      <c r="CN35" s="181"/>
      <c r="CO35" s="597">
        <f t="shared" ref="CO35:CO43" si="3">IF(CQ35="","",CO34+1)</f>
        <v>21</v>
      </c>
      <c r="CP35" s="597"/>
      <c r="CQ35" s="598" t="str">
        <f>IF('各会計、関係団体の財政状況及び健全化判断比率'!BS8="","",'各会計、関係団体の財政状況及び健全化判断比率'!BS8)</f>
        <v>株式会社　道の駅南国</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土地取得事業特別会計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香南清掃組合</v>
      </c>
      <c r="BZ36" s="598"/>
      <c r="CA36" s="598"/>
      <c r="CB36" s="598"/>
      <c r="CC36" s="598"/>
      <c r="CD36" s="598"/>
      <c r="CE36" s="598"/>
      <c r="CF36" s="598"/>
      <c r="CG36" s="598"/>
      <c r="CH36" s="598"/>
      <c r="CI36" s="598"/>
      <c r="CJ36" s="598"/>
      <c r="CK36" s="598"/>
      <c r="CL36" s="598"/>
      <c r="CM36" s="598"/>
      <c r="CN36" s="181"/>
      <c r="CO36" s="597">
        <f t="shared" si="3"/>
        <v>22</v>
      </c>
      <c r="CP36" s="597"/>
      <c r="CQ36" s="598" t="str">
        <f>IF('各会計、関係団体の財政状況及び健全化判断比率'!BS9="","",'各会計、関係団体の財政状況及び健全化判断比率'!BS9)</f>
        <v>土佐くろしお鉄道株式会社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こうち人づくり広域連合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高知県市町村総合事務組合　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高知県市町村総合事務組合　交通災害共済事業特別会計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高知県後期高齢者医療広域連合　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18</v>
      </c>
      <c r="BX41" s="597"/>
      <c r="BY41" s="598" t="str">
        <f>IF('各会計、関係団体の財政状況及び健全化判断比率'!B75="","",'各会計、関係団体の財政状況及び健全化判断比率'!B75)</f>
        <v>高知県後期高齢者医療広域連合　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19</v>
      </c>
      <c r="BX42" s="597"/>
      <c r="BY42" s="598" t="str">
        <f>IF('各会計、関係団体の財政状況及び健全化判断比率'!B76="","",'各会計、関係団体の財政状況及び健全化判断比率'!B76)</f>
        <v>南国・香南・香美租税債権管理機構</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Rgcr9FkJ7MOjtjT8nvDum+qisIXXw8yB4JJtASrbatVIW8h8NeAzilkK6gbjNs1274hj2fL28+ORqdk8a1BJBA==" saltValue="P1f3pMbhuRCGjhn89g2cO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0" t="s">
        <v>538</v>
      </c>
      <c r="D34" s="1150"/>
      <c r="E34" s="1151"/>
      <c r="F34" s="32">
        <v>4.6100000000000003</v>
      </c>
      <c r="G34" s="33">
        <v>4.96</v>
      </c>
      <c r="H34" s="33">
        <v>4.4000000000000004</v>
      </c>
      <c r="I34" s="33">
        <v>4.21</v>
      </c>
      <c r="J34" s="34">
        <v>3.8</v>
      </c>
      <c r="K34" s="22"/>
      <c r="L34" s="22"/>
      <c r="M34" s="22"/>
      <c r="N34" s="22"/>
      <c r="O34" s="22"/>
      <c r="P34" s="22"/>
    </row>
    <row r="35" spans="1:16" ht="39" customHeight="1" x14ac:dyDescent="0.15">
      <c r="A35" s="22"/>
      <c r="B35" s="35"/>
      <c r="C35" s="1144" t="s">
        <v>539</v>
      </c>
      <c r="D35" s="1145"/>
      <c r="E35" s="1146"/>
      <c r="F35" s="36">
        <v>1.43</v>
      </c>
      <c r="G35" s="37">
        <v>2.1800000000000002</v>
      </c>
      <c r="H35" s="37">
        <v>2.35</v>
      </c>
      <c r="I35" s="37">
        <v>3.15</v>
      </c>
      <c r="J35" s="38">
        <v>3.67</v>
      </c>
      <c r="K35" s="22"/>
      <c r="L35" s="22"/>
      <c r="M35" s="22"/>
      <c r="N35" s="22"/>
      <c r="O35" s="22"/>
      <c r="P35" s="22"/>
    </row>
    <row r="36" spans="1:16" ht="39" customHeight="1" x14ac:dyDescent="0.15">
      <c r="A36" s="22"/>
      <c r="B36" s="35"/>
      <c r="C36" s="1144" t="s">
        <v>540</v>
      </c>
      <c r="D36" s="1145"/>
      <c r="E36" s="1146"/>
      <c r="F36" s="36">
        <v>1.85</v>
      </c>
      <c r="G36" s="37">
        <v>1.51</v>
      </c>
      <c r="H36" s="37">
        <v>1.43</v>
      </c>
      <c r="I36" s="37">
        <v>1.49</v>
      </c>
      <c r="J36" s="38">
        <v>1.69</v>
      </c>
      <c r="K36" s="22"/>
      <c r="L36" s="22"/>
      <c r="M36" s="22"/>
      <c r="N36" s="22"/>
      <c r="O36" s="22"/>
      <c r="P36" s="22"/>
    </row>
    <row r="37" spans="1:16" ht="39" customHeight="1" x14ac:dyDescent="0.15">
      <c r="A37" s="22"/>
      <c r="B37" s="35"/>
      <c r="C37" s="1144" t="s">
        <v>541</v>
      </c>
      <c r="D37" s="1145"/>
      <c r="E37" s="1146"/>
      <c r="F37" s="36">
        <v>2.66</v>
      </c>
      <c r="G37" s="37">
        <v>4.05</v>
      </c>
      <c r="H37" s="37">
        <v>7.8</v>
      </c>
      <c r="I37" s="37">
        <v>5.09</v>
      </c>
      <c r="J37" s="38">
        <v>1.51</v>
      </c>
      <c r="K37" s="22"/>
      <c r="L37" s="22"/>
      <c r="M37" s="22"/>
      <c r="N37" s="22"/>
      <c r="O37" s="22"/>
      <c r="P37" s="22"/>
    </row>
    <row r="38" spans="1:16" ht="39" customHeight="1" x14ac:dyDescent="0.15">
      <c r="A38" s="22"/>
      <c r="B38" s="35"/>
      <c r="C38" s="1144" t="s">
        <v>542</v>
      </c>
      <c r="D38" s="1145"/>
      <c r="E38" s="1146"/>
      <c r="F38" s="36">
        <v>0</v>
      </c>
      <c r="G38" s="37">
        <v>0</v>
      </c>
      <c r="H38" s="37">
        <v>0</v>
      </c>
      <c r="I38" s="37">
        <v>0</v>
      </c>
      <c r="J38" s="38">
        <v>0.75</v>
      </c>
      <c r="K38" s="22"/>
      <c r="L38" s="22"/>
      <c r="M38" s="22"/>
      <c r="N38" s="22"/>
      <c r="O38" s="22"/>
      <c r="P38" s="22"/>
    </row>
    <row r="39" spans="1:16" ht="39" customHeight="1" x14ac:dyDescent="0.15">
      <c r="A39" s="22"/>
      <c r="B39" s="35"/>
      <c r="C39" s="1144" t="s">
        <v>543</v>
      </c>
      <c r="D39" s="1145"/>
      <c r="E39" s="1146"/>
      <c r="F39" s="36">
        <v>0.36</v>
      </c>
      <c r="G39" s="37">
        <v>0.31</v>
      </c>
      <c r="H39" s="37">
        <v>0.3</v>
      </c>
      <c r="I39" s="37">
        <v>0.32</v>
      </c>
      <c r="J39" s="38">
        <v>0.36</v>
      </c>
      <c r="K39" s="22"/>
      <c r="L39" s="22"/>
      <c r="M39" s="22"/>
      <c r="N39" s="22"/>
      <c r="O39" s="22"/>
      <c r="P39" s="22"/>
    </row>
    <row r="40" spans="1:16" ht="39" customHeight="1" x14ac:dyDescent="0.15">
      <c r="A40" s="22"/>
      <c r="B40" s="35"/>
      <c r="C40" s="1144" t="s">
        <v>544</v>
      </c>
      <c r="D40" s="1145"/>
      <c r="E40" s="1146"/>
      <c r="F40" s="36">
        <v>0.31</v>
      </c>
      <c r="G40" s="37">
        <v>0.28999999999999998</v>
      </c>
      <c r="H40" s="37">
        <v>0.28000000000000003</v>
      </c>
      <c r="I40" s="37">
        <v>0.28999999999999998</v>
      </c>
      <c r="J40" s="38">
        <v>0.28999999999999998</v>
      </c>
      <c r="K40" s="22"/>
      <c r="L40" s="22"/>
      <c r="M40" s="22"/>
      <c r="N40" s="22"/>
      <c r="O40" s="22"/>
      <c r="P40" s="22"/>
    </row>
    <row r="41" spans="1:16" ht="39" customHeight="1" x14ac:dyDescent="0.15">
      <c r="A41" s="22"/>
      <c r="B41" s="35"/>
      <c r="C41" s="1144" t="s">
        <v>545</v>
      </c>
      <c r="D41" s="1145"/>
      <c r="E41" s="1146"/>
      <c r="F41" s="36">
        <v>0</v>
      </c>
      <c r="G41" s="37">
        <v>0</v>
      </c>
      <c r="H41" s="37">
        <v>0</v>
      </c>
      <c r="I41" s="37">
        <v>0</v>
      </c>
      <c r="J41" s="38">
        <v>0.14000000000000001</v>
      </c>
      <c r="K41" s="22"/>
      <c r="L41" s="22"/>
      <c r="M41" s="22"/>
      <c r="N41" s="22"/>
      <c r="O41" s="22"/>
      <c r="P41" s="22"/>
    </row>
    <row r="42" spans="1:16" ht="39" customHeight="1" x14ac:dyDescent="0.15">
      <c r="A42" s="22"/>
      <c r="B42" s="39"/>
      <c r="C42" s="1144" t="s">
        <v>546</v>
      </c>
      <c r="D42" s="1145"/>
      <c r="E42" s="1146"/>
      <c r="F42" s="36" t="s">
        <v>491</v>
      </c>
      <c r="G42" s="37" t="s">
        <v>491</v>
      </c>
      <c r="H42" s="37" t="s">
        <v>491</v>
      </c>
      <c r="I42" s="37" t="s">
        <v>491</v>
      </c>
      <c r="J42" s="38" t="s">
        <v>491</v>
      </c>
      <c r="K42" s="22"/>
      <c r="L42" s="22"/>
      <c r="M42" s="22"/>
      <c r="N42" s="22"/>
      <c r="O42" s="22"/>
      <c r="P42" s="22"/>
    </row>
    <row r="43" spans="1:16" ht="39" customHeight="1" thickBot="1" x14ac:dyDescent="0.2">
      <c r="A43" s="22"/>
      <c r="B43" s="40"/>
      <c r="C43" s="1147" t="s">
        <v>547</v>
      </c>
      <c r="D43" s="1148"/>
      <c r="E43" s="1149"/>
      <c r="F43" s="41">
        <v>0.2</v>
      </c>
      <c r="G43" s="42">
        <v>0.2</v>
      </c>
      <c r="H43" s="42">
        <v>1.37</v>
      </c>
      <c r="I43" s="42">
        <v>0.14000000000000001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Esncm6MtGcszrZyb2EcYGoxP4VTuyrR4x5pdVvXpFC8VYPoZnu9LbBNFyhWmdni3JYvtMHigCucVRN1AnNcFQ==" saltValue="Iqv7CIFvoYsmdPJJw3oX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1866</v>
      </c>
      <c r="L45" s="60">
        <v>1911</v>
      </c>
      <c r="M45" s="60">
        <v>1984</v>
      </c>
      <c r="N45" s="60">
        <v>2031</v>
      </c>
      <c r="O45" s="61">
        <v>2048</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491</v>
      </c>
      <c r="L46" s="64" t="s">
        <v>491</v>
      </c>
      <c r="M46" s="64" t="s">
        <v>491</v>
      </c>
      <c r="N46" s="64" t="s">
        <v>491</v>
      </c>
      <c r="O46" s="65" t="s">
        <v>491</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491</v>
      </c>
      <c r="L47" s="64" t="s">
        <v>491</v>
      </c>
      <c r="M47" s="64" t="s">
        <v>491</v>
      </c>
      <c r="N47" s="64" t="s">
        <v>491</v>
      </c>
      <c r="O47" s="65" t="s">
        <v>491</v>
      </c>
      <c r="P47" s="48"/>
      <c r="Q47" s="48"/>
      <c r="R47" s="48"/>
      <c r="S47" s="48"/>
      <c r="T47" s="48"/>
      <c r="U47" s="48"/>
    </row>
    <row r="48" spans="1:21" ht="30.75" customHeight="1" x14ac:dyDescent="0.15">
      <c r="A48" s="48"/>
      <c r="B48" s="1154"/>
      <c r="C48" s="1155"/>
      <c r="D48" s="62"/>
      <c r="E48" s="1160" t="s">
        <v>13</v>
      </c>
      <c r="F48" s="1160"/>
      <c r="G48" s="1160"/>
      <c r="H48" s="1160"/>
      <c r="I48" s="1160"/>
      <c r="J48" s="1161"/>
      <c r="K48" s="63">
        <v>287</v>
      </c>
      <c r="L48" s="64">
        <v>296</v>
      </c>
      <c r="M48" s="64">
        <v>294</v>
      </c>
      <c r="N48" s="64">
        <v>289</v>
      </c>
      <c r="O48" s="65">
        <v>297</v>
      </c>
      <c r="P48" s="48"/>
      <c r="Q48" s="48"/>
      <c r="R48" s="48"/>
      <c r="S48" s="48"/>
      <c r="T48" s="48"/>
      <c r="U48" s="48"/>
    </row>
    <row r="49" spans="1:21" ht="30.75" customHeight="1" x14ac:dyDescent="0.15">
      <c r="A49" s="48"/>
      <c r="B49" s="1154"/>
      <c r="C49" s="1155"/>
      <c r="D49" s="62"/>
      <c r="E49" s="1160" t="s">
        <v>14</v>
      </c>
      <c r="F49" s="1160"/>
      <c r="G49" s="1160"/>
      <c r="H49" s="1160"/>
      <c r="I49" s="1160"/>
      <c r="J49" s="1161"/>
      <c r="K49" s="63">
        <v>79</v>
      </c>
      <c r="L49" s="64">
        <v>153</v>
      </c>
      <c r="M49" s="64">
        <v>156</v>
      </c>
      <c r="N49" s="64">
        <v>141</v>
      </c>
      <c r="O49" s="65">
        <v>151</v>
      </c>
      <c r="P49" s="48"/>
      <c r="Q49" s="48"/>
      <c r="R49" s="48"/>
      <c r="S49" s="48"/>
      <c r="T49" s="48"/>
      <c r="U49" s="48"/>
    </row>
    <row r="50" spans="1:21" ht="30.75" customHeight="1" x14ac:dyDescent="0.15">
      <c r="A50" s="48"/>
      <c r="B50" s="1154"/>
      <c r="C50" s="1155"/>
      <c r="D50" s="62"/>
      <c r="E50" s="1160" t="s">
        <v>15</v>
      </c>
      <c r="F50" s="1160"/>
      <c r="G50" s="1160"/>
      <c r="H50" s="1160"/>
      <c r="I50" s="1160"/>
      <c r="J50" s="1161"/>
      <c r="K50" s="63">
        <v>15</v>
      </c>
      <c r="L50" s="64">
        <v>4</v>
      </c>
      <c r="M50" s="64">
        <v>4</v>
      </c>
      <c r="N50" s="64">
        <v>4</v>
      </c>
      <c r="O50" s="65">
        <v>4</v>
      </c>
      <c r="P50" s="48"/>
      <c r="Q50" s="48"/>
      <c r="R50" s="48"/>
      <c r="S50" s="48"/>
      <c r="T50" s="48"/>
      <c r="U50" s="48"/>
    </row>
    <row r="51" spans="1:21" ht="30.75" customHeight="1" x14ac:dyDescent="0.15">
      <c r="A51" s="48"/>
      <c r="B51" s="1156"/>
      <c r="C51" s="1157"/>
      <c r="D51" s="66"/>
      <c r="E51" s="1160" t="s">
        <v>16</v>
      </c>
      <c r="F51" s="1160"/>
      <c r="G51" s="1160"/>
      <c r="H51" s="1160"/>
      <c r="I51" s="1160"/>
      <c r="J51" s="1161"/>
      <c r="K51" s="63" t="s">
        <v>491</v>
      </c>
      <c r="L51" s="64" t="s">
        <v>491</v>
      </c>
      <c r="M51" s="64" t="s">
        <v>491</v>
      </c>
      <c r="N51" s="64" t="s">
        <v>491</v>
      </c>
      <c r="O51" s="65" t="s">
        <v>491</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1507</v>
      </c>
      <c r="L52" s="64">
        <v>1545</v>
      </c>
      <c r="M52" s="64">
        <v>1558</v>
      </c>
      <c r="N52" s="64">
        <v>1543</v>
      </c>
      <c r="O52" s="65">
        <v>1338</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740</v>
      </c>
      <c r="L53" s="69">
        <v>819</v>
      </c>
      <c r="M53" s="69">
        <v>880</v>
      </c>
      <c r="N53" s="69">
        <v>922</v>
      </c>
      <c r="O53" s="70">
        <v>1162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8" t="s">
        <v>24</v>
      </c>
      <c r="C58" s="1169"/>
      <c r="D58" s="1174" t="s">
        <v>25</v>
      </c>
      <c r="E58" s="1175"/>
      <c r="F58" s="1175"/>
      <c r="G58" s="1175"/>
      <c r="H58" s="1175"/>
      <c r="I58" s="1175"/>
      <c r="J58" s="1176"/>
      <c r="K58" s="83"/>
      <c r="L58" s="84"/>
      <c r="M58" s="84"/>
      <c r="N58" s="84"/>
      <c r="O58" s="85"/>
    </row>
    <row r="59" spans="1:21" ht="31.5" customHeight="1" x14ac:dyDescent="0.15">
      <c r="B59" s="1170"/>
      <c r="C59" s="1171"/>
      <c r="D59" s="1177" t="s">
        <v>26</v>
      </c>
      <c r="E59" s="1178"/>
      <c r="F59" s="1178"/>
      <c r="G59" s="1178"/>
      <c r="H59" s="1178"/>
      <c r="I59" s="1178"/>
      <c r="J59" s="1179"/>
      <c r="K59" s="86"/>
      <c r="L59" s="87"/>
      <c r="M59" s="87"/>
      <c r="N59" s="87"/>
      <c r="O59" s="88"/>
    </row>
    <row r="60" spans="1:21" ht="31.5" customHeight="1" thickBot="1" x14ac:dyDescent="0.2">
      <c r="B60" s="1172"/>
      <c r="C60" s="1173"/>
      <c r="D60" s="1180" t="s">
        <v>27</v>
      </c>
      <c r="E60" s="1181"/>
      <c r="F60" s="1181"/>
      <c r="G60" s="1181"/>
      <c r="H60" s="1181"/>
      <c r="I60" s="1181"/>
      <c r="J60" s="118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Fw6Rhy1scfO0T0ose35oSJ2lHjKeCgYMu6G4rPZY2ntgph7PlRdO0nDFDsnck8+j+4Am9cqUHV8Qr7h2aiLFA==" saltValue="tnDK7AyCiUCmKcyYK9eE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3" t="s">
        <v>30</v>
      </c>
      <c r="C41" s="1184"/>
      <c r="D41" s="105"/>
      <c r="E41" s="1189" t="s">
        <v>31</v>
      </c>
      <c r="F41" s="1189"/>
      <c r="G41" s="1189"/>
      <c r="H41" s="1190"/>
      <c r="I41" s="355">
        <v>19838</v>
      </c>
      <c r="J41" s="356">
        <v>21837</v>
      </c>
      <c r="K41" s="356">
        <v>23736</v>
      </c>
      <c r="L41" s="356">
        <v>23812</v>
      </c>
      <c r="M41" s="357">
        <v>23514</v>
      </c>
    </row>
    <row r="42" spans="2:13" ht="27.75" customHeight="1" x14ac:dyDescent="0.15">
      <c r="B42" s="1185"/>
      <c r="C42" s="1186"/>
      <c r="D42" s="106"/>
      <c r="E42" s="1191" t="s">
        <v>32</v>
      </c>
      <c r="F42" s="1191"/>
      <c r="G42" s="1191"/>
      <c r="H42" s="1192"/>
      <c r="I42" s="358">
        <v>53</v>
      </c>
      <c r="J42" s="359">
        <v>49</v>
      </c>
      <c r="K42" s="359">
        <v>45</v>
      </c>
      <c r="L42" s="359">
        <v>40</v>
      </c>
      <c r="M42" s="360">
        <v>36</v>
      </c>
    </row>
    <row r="43" spans="2:13" ht="27.75" customHeight="1" x14ac:dyDescent="0.15">
      <c r="B43" s="1185"/>
      <c r="C43" s="1186"/>
      <c r="D43" s="106"/>
      <c r="E43" s="1191" t="s">
        <v>33</v>
      </c>
      <c r="F43" s="1191"/>
      <c r="G43" s="1191"/>
      <c r="H43" s="1192"/>
      <c r="I43" s="358">
        <v>2939</v>
      </c>
      <c r="J43" s="359">
        <v>2918</v>
      </c>
      <c r="K43" s="359">
        <v>2771</v>
      </c>
      <c r="L43" s="359">
        <v>2815</v>
      </c>
      <c r="M43" s="360">
        <v>2779</v>
      </c>
    </row>
    <row r="44" spans="2:13" ht="27.75" customHeight="1" x14ac:dyDescent="0.15">
      <c r="B44" s="1185"/>
      <c r="C44" s="1186"/>
      <c r="D44" s="106"/>
      <c r="E44" s="1191" t="s">
        <v>34</v>
      </c>
      <c r="F44" s="1191"/>
      <c r="G44" s="1191"/>
      <c r="H44" s="1192"/>
      <c r="I44" s="358">
        <v>2144</v>
      </c>
      <c r="J44" s="359">
        <v>1961</v>
      </c>
      <c r="K44" s="359">
        <v>1773</v>
      </c>
      <c r="L44" s="359">
        <v>1586</v>
      </c>
      <c r="M44" s="360">
        <v>1403</v>
      </c>
    </row>
    <row r="45" spans="2:13" ht="27.75" customHeight="1" x14ac:dyDescent="0.15">
      <c r="B45" s="1185"/>
      <c r="C45" s="1186"/>
      <c r="D45" s="106"/>
      <c r="E45" s="1191" t="s">
        <v>35</v>
      </c>
      <c r="F45" s="1191"/>
      <c r="G45" s="1191"/>
      <c r="H45" s="1192"/>
      <c r="I45" s="358">
        <v>2664</v>
      </c>
      <c r="J45" s="359">
        <v>2651</v>
      </c>
      <c r="K45" s="359">
        <v>2601</v>
      </c>
      <c r="L45" s="359">
        <v>2594</v>
      </c>
      <c r="M45" s="360">
        <v>2664</v>
      </c>
    </row>
    <row r="46" spans="2:13" ht="27.75" customHeight="1" x14ac:dyDescent="0.15">
      <c r="B46" s="1185"/>
      <c r="C46" s="1186"/>
      <c r="D46" s="107"/>
      <c r="E46" s="1191" t="s">
        <v>36</v>
      </c>
      <c r="F46" s="1191"/>
      <c r="G46" s="1191"/>
      <c r="H46" s="1192"/>
      <c r="I46" s="358" t="s">
        <v>491</v>
      </c>
      <c r="J46" s="359" t="s">
        <v>491</v>
      </c>
      <c r="K46" s="359" t="s">
        <v>491</v>
      </c>
      <c r="L46" s="359" t="s">
        <v>491</v>
      </c>
      <c r="M46" s="360" t="s">
        <v>491</v>
      </c>
    </row>
    <row r="47" spans="2:13" ht="27.75" customHeight="1" x14ac:dyDescent="0.15">
      <c r="B47" s="1185"/>
      <c r="C47" s="1186"/>
      <c r="D47" s="108"/>
      <c r="E47" s="1193" t="s">
        <v>37</v>
      </c>
      <c r="F47" s="1194"/>
      <c r="G47" s="1194"/>
      <c r="H47" s="1195"/>
      <c r="I47" s="358" t="s">
        <v>491</v>
      </c>
      <c r="J47" s="359" t="s">
        <v>491</v>
      </c>
      <c r="K47" s="359" t="s">
        <v>491</v>
      </c>
      <c r="L47" s="359" t="s">
        <v>491</v>
      </c>
      <c r="M47" s="360" t="s">
        <v>491</v>
      </c>
    </row>
    <row r="48" spans="2:13" ht="27.75" customHeight="1" x14ac:dyDescent="0.15">
      <c r="B48" s="1185"/>
      <c r="C48" s="1186"/>
      <c r="D48" s="106"/>
      <c r="E48" s="1191" t="s">
        <v>38</v>
      </c>
      <c r="F48" s="1191"/>
      <c r="G48" s="1191"/>
      <c r="H48" s="1192"/>
      <c r="I48" s="358" t="s">
        <v>491</v>
      </c>
      <c r="J48" s="359" t="s">
        <v>491</v>
      </c>
      <c r="K48" s="359" t="s">
        <v>491</v>
      </c>
      <c r="L48" s="359" t="s">
        <v>491</v>
      </c>
      <c r="M48" s="360" t="s">
        <v>491</v>
      </c>
    </row>
    <row r="49" spans="2:13" ht="27.75" customHeight="1" x14ac:dyDescent="0.15">
      <c r="B49" s="1187"/>
      <c r="C49" s="1188"/>
      <c r="D49" s="106"/>
      <c r="E49" s="1191" t="s">
        <v>39</v>
      </c>
      <c r="F49" s="1191"/>
      <c r="G49" s="1191"/>
      <c r="H49" s="1192"/>
      <c r="I49" s="358" t="s">
        <v>491</v>
      </c>
      <c r="J49" s="359" t="s">
        <v>491</v>
      </c>
      <c r="K49" s="359" t="s">
        <v>491</v>
      </c>
      <c r="L49" s="359" t="s">
        <v>491</v>
      </c>
      <c r="M49" s="360" t="s">
        <v>491</v>
      </c>
    </row>
    <row r="50" spans="2:13" ht="27.75" customHeight="1" x14ac:dyDescent="0.15">
      <c r="B50" s="1196" t="s">
        <v>40</v>
      </c>
      <c r="C50" s="1197"/>
      <c r="D50" s="109"/>
      <c r="E50" s="1191" t="s">
        <v>41</v>
      </c>
      <c r="F50" s="1191"/>
      <c r="G50" s="1191"/>
      <c r="H50" s="1192"/>
      <c r="I50" s="358">
        <v>4518</v>
      </c>
      <c r="J50" s="359">
        <v>4447</v>
      </c>
      <c r="K50" s="359">
        <v>4665</v>
      </c>
      <c r="L50" s="359">
        <v>4749</v>
      </c>
      <c r="M50" s="360">
        <v>4771</v>
      </c>
    </row>
    <row r="51" spans="2:13" ht="27.75" customHeight="1" x14ac:dyDescent="0.15">
      <c r="B51" s="1185"/>
      <c r="C51" s="1186"/>
      <c r="D51" s="106"/>
      <c r="E51" s="1191" t="s">
        <v>42</v>
      </c>
      <c r="F51" s="1191"/>
      <c r="G51" s="1191"/>
      <c r="H51" s="1192"/>
      <c r="I51" s="358">
        <v>235</v>
      </c>
      <c r="J51" s="359">
        <v>202</v>
      </c>
      <c r="K51" s="359">
        <v>149</v>
      </c>
      <c r="L51" s="359">
        <v>162</v>
      </c>
      <c r="M51" s="360">
        <v>103</v>
      </c>
    </row>
    <row r="52" spans="2:13" ht="27.75" customHeight="1" x14ac:dyDescent="0.15">
      <c r="B52" s="1187"/>
      <c r="C52" s="1188"/>
      <c r="D52" s="106"/>
      <c r="E52" s="1191" t="s">
        <v>43</v>
      </c>
      <c r="F52" s="1191"/>
      <c r="G52" s="1191"/>
      <c r="H52" s="1192"/>
      <c r="I52" s="358">
        <v>17123</v>
      </c>
      <c r="J52" s="359">
        <v>17505</v>
      </c>
      <c r="K52" s="359">
        <v>18268</v>
      </c>
      <c r="L52" s="359">
        <v>17234</v>
      </c>
      <c r="M52" s="360">
        <v>16948</v>
      </c>
    </row>
    <row r="53" spans="2:13" ht="27.75" customHeight="1" thickBot="1" x14ac:dyDescent="0.2">
      <c r="B53" s="1198" t="s">
        <v>19</v>
      </c>
      <c r="C53" s="1199"/>
      <c r="D53" s="110"/>
      <c r="E53" s="1200" t="s">
        <v>44</v>
      </c>
      <c r="F53" s="1200"/>
      <c r="G53" s="1200"/>
      <c r="H53" s="1201"/>
      <c r="I53" s="361">
        <v>5763</v>
      </c>
      <c r="J53" s="362">
        <v>7261</v>
      </c>
      <c r="K53" s="362">
        <v>7845</v>
      </c>
      <c r="L53" s="362">
        <v>8701</v>
      </c>
      <c r="M53" s="363">
        <v>8573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WCZlhFBUtnR/oapMu0SUF8ucu/Cn7WkhWii6+iWZXgXE0huqBWlXyIfWmabajLJOyso6TAn2VVSpETQkRC9vQ==" saltValue="stiqEMSsQInZXilmB/YZ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0" t="s">
        <v>46</v>
      </c>
      <c r="D55" s="1210"/>
      <c r="E55" s="1211"/>
      <c r="F55" s="122">
        <v>2327</v>
      </c>
      <c r="G55" s="122">
        <v>2469</v>
      </c>
      <c r="H55" s="123">
        <v>2491</v>
      </c>
    </row>
    <row r="56" spans="2:8" ht="52.5" customHeight="1" x14ac:dyDescent="0.15">
      <c r="B56" s="124"/>
      <c r="C56" s="1212" t="s">
        <v>47</v>
      </c>
      <c r="D56" s="1212"/>
      <c r="E56" s="1213"/>
      <c r="F56" s="125">
        <v>1227</v>
      </c>
      <c r="G56" s="125">
        <v>1228</v>
      </c>
      <c r="H56" s="126">
        <v>1230</v>
      </c>
    </row>
    <row r="57" spans="2:8" ht="53.25" customHeight="1" x14ac:dyDescent="0.15">
      <c r="B57" s="124"/>
      <c r="C57" s="1214" t="s">
        <v>48</v>
      </c>
      <c r="D57" s="1214"/>
      <c r="E57" s="1215"/>
      <c r="F57" s="127">
        <v>1687</v>
      </c>
      <c r="G57" s="127">
        <v>1619</v>
      </c>
      <c r="H57" s="128">
        <v>1608</v>
      </c>
    </row>
    <row r="58" spans="2:8" ht="45.75" customHeight="1" x14ac:dyDescent="0.15">
      <c r="B58" s="129"/>
      <c r="C58" s="1202" t="s">
        <v>566</v>
      </c>
      <c r="D58" s="1203"/>
      <c r="E58" s="1204"/>
      <c r="F58" s="130">
        <v>618</v>
      </c>
      <c r="G58" s="130">
        <v>618</v>
      </c>
      <c r="H58" s="131">
        <v>615</v>
      </c>
    </row>
    <row r="59" spans="2:8" ht="45.75" customHeight="1" x14ac:dyDescent="0.15">
      <c r="B59" s="129"/>
      <c r="C59" s="1202" t="s">
        <v>567</v>
      </c>
      <c r="D59" s="1203"/>
      <c r="E59" s="1204"/>
      <c r="F59" s="130">
        <v>450</v>
      </c>
      <c r="G59" s="130">
        <v>387</v>
      </c>
      <c r="H59" s="131">
        <v>307</v>
      </c>
    </row>
    <row r="60" spans="2:8" ht="45.75" customHeight="1" x14ac:dyDescent="0.15">
      <c r="B60" s="129"/>
      <c r="C60" s="1202" t="s">
        <v>568</v>
      </c>
      <c r="D60" s="1203"/>
      <c r="E60" s="1204"/>
      <c r="F60" s="130">
        <v>213</v>
      </c>
      <c r="G60" s="130">
        <v>213</v>
      </c>
      <c r="H60" s="131">
        <v>213</v>
      </c>
    </row>
    <row r="61" spans="2:8" ht="45.75" customHeight="1" x14ac:dyDescent="0.15">
      <c r="B61" s="129"/>
      <c r="C61" s="1202" t="s">
        <v>569</v>
      </c>
      <c r="D61" s="1203"/>
      <c r="E61" s="1204"/>
      <c r="F61" s="130">
        <v>100</v>
      </c>
      <c r="G61" s="130">
        <v>150</v>
      </c>
      <c r="H61" s="131">
        <v>200</v>
      </c>
    </row>
    <row r="62" spans="2:8" ht="45.75" customHeight="1" thickBot="1" x14ac:dyDescent="0.2">
      <c r="B62" s="132"/>
      <c r="C62" s="1205" t="s">
        <v>570</v>
      </c>
      <c r="D62" s="1206"/>
      <c r="E62" s="1207"/>
      <c r="F62" s="133">
        <v>105</v>
      </c>
      <c r="G62" s="133">
        <v>105</v>
      </c>
      <c r="H62" s="134">
        <v>105</v>
      </c>
    </row>
    <row r="63" spans="2:8" ht="52.5" customHeight="1" thickBot="1" x14ac:dyDescent="0.2">
      <c r="B63" s="135"/>
      <c r="C63" s="1208" t="s">
        <v>49</v>
      </c>
      <c r="D63" s="1208"/>
      <c r="E63" s="1209"/>
      <c r="F63" s="136">
        <v>5240</v>
      </c>
      <c r="G63" s="136">
        <v>5316</v>
      </c>
      <c r="H63" s="137">
        <v>5329</v>
      </c>
    </row>
    <row r="64" spans="2:8" x14ac:dyDescent="0.15"/>
  </sheetData>
  <sheetProtection algorithmName="SHA-512" hashValue="GRt82EfSKqzrSGHEiVbY/gh1JLLqBcZk24/9CrlHGU98N547R3kIMztlSKWp4nR3bSeAnZWDNZIadalhE9js7g==" saltValue="CEPBcFFJKB6FyyJx647V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1218" customWidth="1"/>
    <col min="2" max="107" width="2.5" style="1218" customWidth="1"/>
    <col min="108" max="108" width="6.125" style="1225" customWidth="1"/>
    <col min="109" max="109" width="5.875" style="1224" customWidth="1"/>
    <col min="110" max="16384" width="8.625" style="1218" hidden="1"/>
  </cols>
  <sheetData>
    <row r="1" spans="1:109" ht="42.75" customHeight="1" x14ac:dyDescent="0.15">
      <c r="A1" s="1216"/>
      <c r="B1" s="1217"/>
      <c r="DD1" s="1218"/>
      <c r="DE1" s="1218"/>
    </row>
    <row r="2" spans="1:109" ht="25.5" customHeight="1" x14ac:dyDescent="0.15">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x14ac:dyDescent="0.15">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x14ac:dyDescent="0.15">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x14ac:dyDescent="0.15">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x14ac:dyDescent="0.15">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x14ac:dyDescent="0.15">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x14ac:dyDescent="0.15">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x14ac:dyDescent="0.15">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x14ac:dyDescent="0.15">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x14ac:dyDescent="0.15">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x14ac:dyDescent="0.15">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x14ac:dyDescent="0.15">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x14ac:dyDescent="0.15">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x14ac:dyDescent="0.15">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x14ac:dyDescent="0.15">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x14ac:dyDescent="0.15">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x14ac:dyDescent="0.15">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x14ac:dyDescent="0.15">
      <c r="DD19" s="1218"/>
      <c r="DE19" s="1218"/>
    </row>
    <row r="20" spans="1:109" x14ac:dyDescent="0.15">
      <c r="DD20" s="1218"/>
      <c r="DE20" s="1218"/>
    </row>
    <row r="21" spans="1:109" ht="17.25" customHeight="1" x14ac:dyDescent="0.15">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x14ac:dyDescent="0.15">
      <c r="B22" s="1224"/>
    </row>
    <row r="23" spans="1:109" x14ac:dyDescent="0.15">
      <c r="B23" s="1224"/>
    </row>
    <row r="24" spans="1:109" x14ac:dyDescent="0.15">
      <c r="B24" s="1224"/>
    </row>
    <row r="25" spans="1:109" x14ac:dyDescent="0.15">
      <c r="B25" s="1224"/>
    </row>
    <row r="26" spans="1:109" x14ac:dyDescent="0.15">
      <c r="B26" s="1224"/>
    </row>
    <row r="27" spans="1:109" x14ac:dyDescent="0.15">
      <c r="B27" s="1224"/>
    </row>
    <row r="28" spans="1:109" x14ac:dyDescent="0.15">
      <c r="B28" s="1224"/>
    </row>
    <row r="29" spans="1:109" x14ac:dyDescent="0.15">
      <c r="B29" s="1224"/>
    </row>
    <row r="30" spans="1:109" x14ac:dyDescent="0.15">
      <c r="B30" s="1224"/>
    </row>
    <row r="31" spans="1:109" x14ac:dyDescent="0.15">
      <c r="B31" s="1224"/>
    </row>
    <row r="32" spans="1:109" x14ac:dyDescent="0.15">
      <c r="B32" s="1224"/>
    </row>
    <row r="33" spans="2:109" x14ac:dyDescent="0.15">
      <c r="B33" s="1224"/>
    </row>
    <row r="34" spans="2:109" x14ac:dyDescent="0.15">
      <c r="B34" s="1224"/>
    </row>
    <row r="35" spans="2:109" x14ac:dyDescent="0.15">
      <c r="B35" s="1224"/>
    </row>
    <row r="36" spans="2:109" x14ac:dyDescent="0.15">
      <c r="B36" s="1224"/>
    </row>
    <row r="37" spans="2:109" x14ac:dyDescent="0.15">
      <c r="B37" s="1224"/>
    </row>
    <row r="38" spans="2:109" x14ac:dyDescent="0.15">
      <c r="B38" s="1224"/>
    </row>
    <row r="39" spans="2:109" x14ac:dyDescent="0.15">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x14ac:dyDescent="0.15">
      <c r="B40" s="1229"/>
      <c r="DD40" s="1229"/>
      <c r="DE40" s="1218"/>
    </row>
    <row r="41" spans="2:109" ht="17.25" x14ac:dyDescent="0.15">
      <c r="B41" s="1230" t="s">
        <v>571</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x14ac:dyDescent="0.15">
      <c r="B42" s="1224"/>
      <c r="G42" s="1231"/>
      <c r="I42" s="1232"/>
      <c r="J42" s="1232"/>
      <c r="K42" s="1232"/>
      <c r="AM42" s="1231"/>
      <c r="AN42" s="1231" t="s">
        <v>572</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x14ac:dyDescent="0.15">
      <c r="B43" s="1224"/>
      <c r="AN43" s="1233" t="s">
        <v>573</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x14ac:dyDescent="0.15">
      <c r="B44" s="1224"/>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x14ac:dyDescent="0.15">
      <c r="B45" s="1224"/>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x14ac:dyDescent="0.15">
      <c r="B46" s="1224"/>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x14ac:dyDescent="0.15">
      <c r="B47" s="1224"/>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x14ac:dyDescent="0.15">
      <c r="B48" s="1224"/>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x14ac:dyDescent="0.15">
      <c r="B49" s="1224"/>
      <c r="AN49" s="1218" t="s">
        <v>574</v>
      </c>
    </row>
    <row r="50" spans="1:109" x14ac:dyDescent="0.15">
      <c r="B50" s="1224"/>
      <c r="G50" s="1243"/>
      <c r="H50" s="1243"/>
      <c r="I50" s="1243"/>
      <c r="J50" s="1243"/>
      <c r="K50" s="1244"/>
      <c r="L50" s="1244"/>
      <c r="M50" s="1245"/>
      <c r="N50" s="1245"/>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529</v>
      </c>
      <c r="BQ50" s="1249"/>
      <c r="BR50" s="1249"/>
      <c r="BS50" s="1249"/>
      <c r="BT50" s="1249"/>
      <c r="BU50" s="1249"/>
      <c r="BV50" s="1249"/>
      <c r="BW50" s="1249"/>
      <c r="BX50" s="1249" t="s">
        <v>530</v>
      </c>
      <c r="BY50" s="1249"/>
      <c r="BZ50" s="1249"/>
      <c r="CA50" s="1249"/>
      <c r="CB50" s="1249"/>
      <c r="CC50" s="1249"/>
      <c r="CD50" s="1249"/>
      <c r="CE50" s="1249"/>
      <c r="CF50" s="1249" t="s">
        <v>531</v>
      </c>
      <c r="CG50" s="1249"/>
      <c r="CH50" s="1249"/>
      <c r="CI50" s="1249"/>
      <c r="CJ50" s="1249"/>
      <c r="CK50" s="1249"/>
      <c r="CL50" s="1249"/>
      <c r="CM50" s="1249"/>
      <c r="CN50" s="1249" t="s">
        <v>532</v>
      </c>
      <c r="CO50" s="1249"/>
      <c r="CP50" s="1249"/>
      <c r="CQ50" s="1249"/>
      <c r="CR50" s="1249"/>
      <c r="CS50" s="1249"/>
      <c r="CT50" s="1249"/>
      <c r="CU50" s="1249"/>
      <c r="CV50" s="1249" t="s">
        <v>533</v>
      </c>
      <c r="CW50" s="1249"/>
      <c r="CX50" s="1249"/>
      <c r="CY50" s="1249"/>
      <c r="CZ50" s="1249"/>
      <c r="DA50" s="1249"/>
      <c r="DB50" s="1249"/>
      <c r="DC50" s="1249"/>
    </row>
    <row r="51" spans="1:109" ht="13.5" customHeight="1" x14ac:dyDescent="0.15">
      <c r="B51" s="1224"/>
      <c r="G51" s="1250"/>
      <c r="H51" s="1250"/>
      <c r="I51" s="1251"/>
      <c r="J51" s="1251"/>
      <c r="K51" s="1252"/>
      <c r="L51" s="1252"/>
      <c r="M51" s="1252"/>
      <c r="N51" s="1252"/>
      <c r="AM51" s="1242"/>
      <c r="AN51" s="1253" t="s">
        <v>575</v>
      </c>
      <c r="AO51" s="1253"/>
      <c r="AP51" s="1253"/>
      <c r="AQ51" s="1253"/>
      <c r="AR51" s="1253"/>
      <c r="AS51" s="1253"/>
      <c r="AT51" s="1253"/>
      <c r="AU51" s="1253"/>
      <c r="AV51" s="1253"/>
      <c r="AW51" s="1253"/>
      <c r="AX51" s="1253"/>
      <c r="AY51" s="1253"/>
      <c r="AZ51" s="1253"/>
      <c r="BA51" s="1253"/>
      <c r="BB51" s="1253" t="s">
        <v>576</v>
      </c>
      <c r="BC51" s="1253"/>
      <c r="BD51" s="1253"/>
      <c r="BE51" s="1253"/>
      <c r="BF51" s="1253"/>
      <c r="BG51" s="1253"/>
      <c r="BH51" s="1253"/>
      <c r="BI51" s="1253"/>
      <c r="BJ51" s="1253"/>
      <c r="BK51" s="1253"/>
      <c r="BL51" s="1253"/>
      <c r="BM51" s="1253"/>
      <c r="BN51" s="1253"/>
      <c r="BO51" s="1253"/>
      <c r="BP51" s="1254">
        <v>58.1</v>
      </c>
      <c r="BQ51" s="1254"/>
      <c r="BR51" s="1254"/>
      <c r="BS51" s="1254"/>
      <c r="BT51" s="1254"/>
      <c r="BU51" s="1254"/>
      <c r="BV51" s="1254"/>
      <c r="BW51" s="1254"/>
      <c r="BX51" s="1254">
        <v>70</v>
      </c>
      <c r="BY51" s="1254"/>
      <c r="BZ51" s="1254"/>
      <c r="CA51" s="1254"/>
      <c r="CB51" s="1254"/>
      <c r="CC51" s="1254"/>
      <c r="CD51" s="1254"/>
      <c r="CE51" s="1254"/>
      <c r="CF51" s="1254">
        <v>72.3</v>
      </c>
      <c r="CG51" s="1254"/>
      <c r="CH51" s="1254"/>
      <c r="CI51" s="1254"/>
      <c r="CJ51" s="1254"/>
      <c r="CK51" s="1254"/>
      <c r="CL51" s="1254"/>
      <c r="CM51" s="1254"/>
      <c r="CN51" s="1254">
        <v>82.3</v>
      </c>
      <c r="CO51" s="1254"/>
      <c r="CP51" s="1254"/>
      <c r="CQ51" s="1254"/>
      <c r="CR51" s="1254"/>
      <c r="CS51" s="1254"/>
      <c r="CT51" s="1254"/>
      <c r="CU51" s="1254"/>
      <c r="CV51" s="1254">
        <v>79.5</v>
      </c>
      <c r="CW51" s="1254"/>
      <c r="CX51" s="1254"/>
      <c r="CY51" s="1254"/>
      <c r="CZ51" s="1254"/>
      <c r="DA51" s="1254"/>
      <c r="DB51" s="1254"/>
      <c r="DC51" s="1254"/>
    </row>
    <row r="52" spans="1:109" x14ac:dyDescent="0.15">
      <c r="B52" s="1224"/>
      <c r="G52" s="1250"/>
      <c r="H52" s="1250"/>
      <c r="I52" s="1251"/>
      <c r="J52" s="1251"/>
      <c r="K52" s="1252"/>
      <c r="L52" s="1252"/>
      <c r="M52" s="1252"/>
      <c r="N52" s="1252"/>
      <c r="AM52" s="1242"/>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1232"/>
      <c r="B53" s="1224"/>
      <c r="G53" s="1250"/>
      <c r="H53" s="1250"/>
      <c r="I53" s="1243"/>
      <c r="J53" s="1243"/>
      <c r="K53" s="1252"/>
      <c r="L53" s="1252"/>
      <c r="M53" s="1252"/>
      <c r="N53" s="1252"/>
      <c r="AM53" s="1242"/>
      <c r="AN53" s="1253"/>
      <c r="AO53" s="1253"/>
      <c r="AP53" s="1253"/>
      <c r="AQ53" s="1253"/>
      <c r="AR53" s="1253"/>
      <c r="AS53" s="1253"/>
      <c r="AT53" s="1253"/>
      <c r="AU53" s="1253"/>
      <c r="AV53" s="1253"/>
      <c r="AW53" s="1253"/>
      <c r="AX53" s="1253"/>
      <c r="AY53" s="1253"/>
      <c r="AZ53" s="1253"/>
      <c r="BA53" s="1253"/>
      <c r="BB53" s="1253" t="s">
        <v>577</v>
      </c>
      <c r="BC53" s="1253"/>
      <c r="BD53" s="1253"/>
      <c r="BE53" s="1253"/>
      <c r="BF53" s="1253"/>
      <c r="BG53" s="1253"/>
      <c r="BH53" s="1253"/>
      <c r="BI53" s="1253"/>
      <c r="BJ53" s="1253"/>
      <c r="BK53" s="1253"/>
      <c r="BL53" s="1253"/>
      <c r="BM53" s="1253"/>
      <c r="BN53" s="1253"/>
      <c r="BO53" s="1253"/>
      <c r="BP53" s="1254">
        <v>57.5</v>
      </c>
      <c r="BQ53" s="1254"/>
      <c r="BR53" s="1254"/>
      <c r="BS53" s="1254"/>
      <c r="BT53" s="1254"/>
      <c r="BU53" s="1254"/>
      <c r="BV53" s="1254"/>
      <c r="BW53" s="1254"/>
      <c r="BX53" s="1254">
        <v>58.1</v>
      </c>
      <c r="BY53" s="1254"/>
      <c r="BZ53" s="1254"/>
      <c r="CA53" s="1254"/>
      <c r="CB53" s="1254"/>
      <c r="CC53" s="1254"/>
      <c r="CD53" s="1254"/>
      <c r="CE53" s="1254"/>
      <c r="CF53" s="1254">
        <v>57.9</v>
      </c>
      <c r="CG53" s="1254"/>
      <c r="CH53" s="1254"/>
      <c r="CI53" s="1254"/>
      <c r="CJ53" s="1254"/>
      <c r="CK53" s="1254"/>
      <c r="CL53" s="1254"/>
      <c r="CM53" s="1254"/>
      <c r="CN53" s="1254">
        <v>59.1</v>
      </c>
      <c r="CO53" s="1254"/>
      <c r="CP53" s="1254"/>
      <c r="CQ53" s="1254"/>
      <c r="CR53" s="1254"/>
      <c r="CS53" s="1254"/>
      <c r="CT53" s="1254"/>
      <c r="CU53" s="1254"/>
      <c r="CV53" s="1254">
        <v>58.3</v>
      </c>
      <c r="CW53" s="1254"/>
      <c r="CX53" s="1254"/>
      <c r="CY53" s="1254"/>
      <c r="CZ53" s="1254"/>
      <c r="DA53" s="1254"/>
      <c r="DB53" s="1254"/>
      <c r="DC53" s="1254"/>
    </row>
    <row r="54" spans="1:109" x14ac:dyDescent="0.15">
      <c r="A54" s="1232"/>
      <c r="B54" s="1224"/>
      <c r="G54" s="1250"/>
      <c r="H54" s="1250"/>
      <c r="I54" s="1243"/>
      <c r="J54" s="1243"/>
      <c r="K54" s="1252"/>
      <c r="L54" s="1252"/>
      <c r="M54" s="1252"/>
      <c r="N54" s="1252"/>
      <c r="AM54" s="1242"/>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1232"/>
      <c r="B55" s="1224"/>
      <c r="G55" s="1243"/>
      <c r="H55" s="1243"/>
      <c r="I55" s="1243"/>
      <c r="J55" s="1243"/>
      <c r="K55" s="1252"/>
      <c r="L55" s="1252"/>
      <c r="M55" s="1252"/>
      <c r="N55" s="1252"/>
      <c r="AN55" s="1249" t="s">
        <v>578</v>
      </c>
      <c r="AO55" s="1249"/>
      <c r="AP55" s="1249"/>
      <c r="AQ55" s="1249"/>
      <c r="AR55" s="1249"/>
      <c r="AS55" s="1249"/>
      <c r="AT55" s="1249"/>
      <c r="AU55" s="1249"/>
      <c r="AV55" s="1249"/>
      <c r="AW55" s="1249"/>
      <c r="AX55" s="1249"/>
      <c r="AY55" s="1249"/>
      <c r="AZ55" s="1249"/>
      <c r="BA55" s="1249"/>
      <c r="BB55" s="1253" t="s">
        <v>576</v>
      </c>
      <c r="BC55" s="1253"/>
      <c r="BD55" s="1253"/>
      <c r="BE55" s="1253"/>
      <c r="BF55" s="1253"/>
      <c r="BG55" s="1253"/>
      <c r="BH55" s="1253"/>
      <c r="BI55" s="1253"/>
      <c r="BJ55" s="1253"/>
      <c r="BK55" s="1253"/>
      <c r="BL55" s="1253"/>
      <c r="BM55" s="1253"/>
      <c r="BN55" s="1253"/>
      <c r="BO55" s="1253"/>
      <c r="BP55" s="1254">
        <v>49.1</v>
      </c>
      <c r="BQ55" s="1254"/>
      <c r="BR55" s="1254"/>
      <c r="BS55" s="1254"/>
      <c r="BT55" s="1254"/>
      <c r="BU55" s="1254"/>
      <c r="BV55" s="1254"/>
      <c r="BW55" s="1254"/>
      <c r="BX55" s="1254">
        <v>41.5</v>
      </c>
      <c r="BY55" s="1254"/>
      <c r="BZ55" s="1254"/>
      <c r="CA55" s="1254"/>
      <c r="CB55" s="1254"/>
      <c r="CC55" s="1254"/>
      <c r="CD55" s="1254"/>
      <c r="CE55" s="1254"/>
      <c r="CF55" s="1254">
        <v>25.2</v>
      </c>
      <c r="CG55" s="1254"/>
      <c r="CH55" s="1254"/>
      <c r="CI55" s="1254"/>
      <c r="CJ55" s="1254"/>
      <c r="CK55" s="1254"/>
      <c r="CL55" s="1254"/>
      <c r="CM55" s="1254"/>
      <c r="CN55" s="1254">
        <v>15.7</v>
      </c>
      <c r="CO55" s="1254"/>
      <c r="CP55" s="1254"/>
      <c r="CQ55" s="1254"/>
      <c r="CR55" s="1254"/>
      <c r="CS55" s="1254"/>
      <c r="CT55" s="1254"/>
      <c r="CU55" s="1254"/>
      <c r="CV55" s="1254">
        <v>10.199999999999999</v>
      </c>
      <c r="CW55" s="1254"/>
      <c r="CX55" s="1254"/>
      <c r="CY55" s="1254"/>
      <c r="CZ55" s="1254"/>
      <c r="DA55" s="1254"/>
      <c r="DB55" s="1254"/>
      <c r="DC55" s="1254"/>
    </row>
    <row r="56" spans="1:109" x14ac:dyDescent="0.15">
      <c r="A56" s="1232"/>
      <c r="B56" s="1224"/>
      <c r="G56" s="1243"/>
      <c r="H56" s="1243"/>
      <c r="I56" s="1243"/>
      <c r="J56" s="1243"/>
      <c r="K56" s="1252"/>
      <c r="L56" s="1252"/>
      <c r="M56" s="1252"/>
      <c r="N56" s="1252"/>
      <c r="AN56" s="1249"/>
      <c r="AO56" s="1249"/>
      <c r="AP56" s="1249"/>
      <c r="AQ56" s="1249"/>
      <c r="AR56" s="1249"/>
      <c r="AS56" s="1249"/>
      <c r="AT56" s="1249"/>
      <c r="AU56" s="1249"/>
      <c r="AV56" s="1249"/>
      <c r="AW56" s="1249"/>
      <c r="AX56" s="1249"/>
      <c r="AY56" s="1249"/>
      <c r="AZ56" s="1249"/>
      <c r="BA56" s="1249"/>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1232" customFormat="1" x14ac:dyDescent="0.15">
      <c r="B57" s="1255"/>
      <c r="G57" s="1243"/>
      <c r="H57" s="1243"/>
      <c r="I57" s="1256"/>
      <c r="J57" s="1256"/>
      <c r="K57" s="1252"/>
      <c r="L57" s="1252"/>
      <c r="M57" s="1252"/>
      <c r="N57" s="1252"/>
      <c r="AM57" s="1218"/>
      <c r="AN57" s="1249"/>
      <c r="AO57" s="1249"/>
      <c r="AP57" s="1249"/>
      <c r="AQ57" s="1249"/>
      <c r="AR57" s="1249"/>
      <c r="AS57" s="1249"/>
      <c r="AT57" s="1249"/>
      <c r="AU57" s="1249"/>
      <c r="AV57" s="1249"/>
      <c r="AW57" s="1249"/>
      <c r="AX57" s="1249"/>
      <c r="AY57" s="1249"/>
      <c r="AZ57" s="1249"/>
      <c r="BA57" s="1249"/>
      <c r="BB57" s="1253" t="s">
        <v>577</v>
      </c>
      <c r="BC57" s="1253"/>
      <c r="BD57" s="1253"/>
      <c r="BE57" s="1253"/>
      <c r="BF57" s="1253"/>
      <c r="BG57" s="1253"/>
      <c r="BH57" s="1253"/>
      <c r="BI57" s="1253"/>
      <c r="BJ57" s="1253"/>
      <c r="BK57" s="1253"/>
      <c r="BL57" s="1253"/>
      <c r="BM57" s="1253"/>
      <c r="BN57" s="1253"/>
      <c r="BO57" s="1253"/>
      <c r="BP57" s="1254">
        <v>61</v>
      </c>
      <c r="BQ57" s="1254"/>
      <c r="BR57" s="1254"/>
      <c r="BS57" s="1254"/>
      <c r="BT57" s="1254"/>
      <c r="BU57" s="1254"/>
      <c r="BV57" s="1254"/>
      <c r="BW57" s="1254"/>
      <c r="BX57" s="1254">
        <v>61.7</v>
      </c>
      <c r="BY57" s="1254"/>
      <c r="BZ57" s="1254"/>
      <c r="CA57" s="1254"/>
      <c r="CB57" s="1254"/>
      <c r="CC57" s="1254"/>
      <c r="CD57" s="1254"/>
      <c r="CE57" s="1254"/>
      <c r="CF57" s="1254">
        <v>62.5</v>
      </c>
      <c r="CG57" s="1254"/>
      <c r="CH57" s="1254"/>
      <c r="CI57" s="1254"/>
      <c r="CJ57" s="1254"/>
      <c r="CK57" s="1254"/>
      <c r="CL57" s="1254"/>
      <c r="CM57" s="1254"/>
      <c r="CN57" s="1254">
        <v>64.3</v>
      </c>
      <c r="CO57" s="1254"/>
      <c r="CP57" s="1254"/>
      <c r="CQ57" s="1254"/>
      <c r="CR57" s="1254"/>
      <c r="CS57" s="1254"/>
      <c r="CT57" s="1254"/>
      <c r="CU57" s="1254"/>
      <c r="CV57" s="1254">
        <v>64.7</v>
      </c>
      <c r="CW57" s="1254"/>
      <c r="CX57" s="1254"/>
      <c r="CY57" s="1254"/>
      <c r="CZ57" s="1254"/>
      <c r="DA57" s="1254"/>
      <c r="DB57" s="1254"/>
      <c r="DC57" s="1254"/>
      <c r="DD57" s="1257"/>
      <c r="DE57" s="1255"/>
    </row>
    <row r="58" spans="1:109" s="1232" customFormat="1" x14ac:dyDescent="0.15">
      <c r="A58" s="1218"/>
      <c r="B58" s="1255"/>
      <c r="G58" s="1243"/>
      <c r="H58" s="1243"/>
      <c r="I58" s="1256"/>
      <c r="J58" s="1256"/>
      <c r="K58" s="1252"/>
      <c r="L58" s="1252"/>
      <c r="M58" s="1252"/>
      <c r="N58" s="1252"/>
      <c r="AM58" s="1218"/>
      <c r="AN58" s="1249"/>
      <c r="AO58" s="1249"/>
      <c r="AP58" s="1249"/>
      <c r="AQ58" s="1249"/>
      <c r="AR58" s="1249"/>
      <c r="AS58" s="1249"/>
      <c r="AT58" s="1249"/>
      <c r="AU58" s="1249"/>
      <c r="AV58" s="1249"/>
      <c r="AW58" s="1249"/>
      <c r="AX58" s="1249"/>
      <c r="AY58" s="1249"/>
      <c r="AZ58" s="1249"/>
      <c r="BA58" s="1249"/>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1257"/>
      <c r="DE58" s="1255"/>
    </row>
    <row r="59" spans="1:109" s="1232" customFormat="1" x14ac:dyDescent="0.15">
      <c r="A59" s="1218"/>
      <c r="B59" s="1255"/>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5"/>
    </row>
    <row r="60" spans="1:109" s="1232" customFormat="1" x14ac:dyDescent="0.15">
      <c r="A60" s="1218"/>
      <c r="B60" s="1255"/>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5"/>
    </row>
    <row r="61" spans="1:109" s="1232" customFormat="1" x14ac:dyDescent="0.15">
      <c r="A61" s="1218"/>
      <c r="B61" s="1259"/>
      <c r="C61" s="1260"/>
      <c r="D61" s="1260"/>
      <c r="E61" s="1260"/>
      <c r="F61" s="1260"/>
      <c r="G61" s="1260"/>
      <c r="H61" s="1260"/>
      <c r="I61" s="1260"/>
      <c r="J61" s="1260"/>
      <c r="K61" s="1260"/>
      <c r="L61" s="1260"/>
      <c r="M61" s="1261"/>
      <c r="N61" s="1261"/>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1"/>
      <c r="AT61" s="1261"/>
      <c r="AU61" s="1260"/>
      <c r="AV61" s="1260"/>
      <c r="AW61" s="1260"/>
      <c r="AX61" s="1260"/>
      <c r="AY61" s="1260"/>
      <c r="AZ61" s="1260"/>
      <c r="BA61" s="1260"/>
      <c r="BB61" s="1260"/>
      <c r="BC61" s="1260"/>
      <c r="BD61" s="1260"/>
      <c r="BE61" s="1261"/>
      <c r="BF61" s="1261"/>
      <c r="BG61" s="1260"/>
      <c r="BH61" s="1260"/>
      <c r="BI61" s="1260"/>
      <c r="BJ61" s="1260"/>
      <c r="BK61" s="1260"/>
      <c r="BL61" s="1260"/>
      <c r="BM61" s="1260"/>
      <c r="BN61" s="1260"/>
      <c r="BO61" s="1260"/>
      <c r="BP61" s="1260"/>
      <c r="BQ61" s="1261"/>
      <c r="BR61" s="1261"/>
      <c r="BS61" s="1260"/>
      <c r="BT61" s="1260"/>
      <c r="BU61" s="1260"/>
      <c r="BV61" s="1260"/>
      <c r="BW61" s="1260"/>
      <c r="BX61" s="1260"/>
      <c r="BY61" s="1260"/>
      <c r="BZ61" s="1260"/>
      <c r="CA61" s="1260"/>
      <c r="CB61" s="1260"/>
      <c r="CC61" s="1261"/>
      <c r="CD61" s="1261"/>
      <c r="CE61" s="1260"/>
      <c r="CF61" s="1260"/>
      <c r="CG61" s="1260"/>
      <c r="CH61" s="1260"/>
      <c r="CI61" s="1260"/>
      <c r="CJ61" s="1260"/>
      <c r="CK61" s="1260"/>
      <c r="CL61" s="1260"/>
      <c r="CM61" s="1260"/>
      <c r="CN61" s="1260"/>
      <c r="CO61" s="1261"/>
      <c r="CP61" s="1261"/>
      <c r="CQ61" s="1260"/>
      <c r="CR61" s="1260"/>
      <c r="CS61" s="1260"/>
      <c r="CT61" s="1260"/>
      <c r="CU61" s="1260"/>
      <c r="CV61" s="1260"/>
      <c r="CW61" s="1260"/>
      <c r="CX61" s="1260"/>
      <c r="CY61" s="1260"/>
      <c r="CZ61" s="1260"/>
      <c r="DA61" s="1261"/>
      <c r="DB61" s="1261"/>
      <c r="DC61" s="1261"/>
      <c r="DD61" s="1262"/>
      <c r="DE61" s="1255"/>
    </row>
    <row r="62" spans="1:109" x14ac:dyDescent="0.15">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7.25" x14ac:dyDescent="0.15">
      <c r="B63" s="1263" t="s">
        <v>579</v>
      </c>
    </row>
    <row r="64" spans="1:109" x14ac:dyDescent="0.15">
      <c r="B64" s="1224"/>
      <c r="G64" s="1231"/>
      <c r="I64" s="1264"/>
      <c r="J64" s="1264"/>
      <c r="K64" s="1264"/>
      <c r="L64" s="1264"/>
      <c r="M64" s="1264"/>
      <c r="N64" s="1265"/>
      <c r="AM64" s="1231"/>
      <c r="AN64" s="1231" t="s">
        <v>572</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x14ac:dyDescent="0.15">
      <c r="B65" s="1224"/>
      <c r="AN65" s="1266" t="s">
        <v>580</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x14ac:dyDescent="0.15">
      <c r="B66" s="1224"/>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x14ac:dyDescent="0.15">
      <c r="B67" s="1224"/>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x14ac:dyDescent="0.15">
      <c r="B68" s="1224"/>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x14ac:dyDescent="0.15">
      <c r="B69" s="1224"/>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x14ac:dyDescent="0.15">
      <c r="B70" s="1224"/>
      <c r="H70" s="1275"/>
      <c r="I70" s="1275"/>
      <c r="J70" s="1276"/>
      <c r="K70" s="1276"/>
      <c r="L70" s="1277"/>
      <c r="M70" s="1276"/>
      <c r="N70" s="1277"/>
      <c r="AN70" s="1242"/>
      <c r="AO70" s="1242"/>
      <c r="AP70" s="1242"/>
      <c r="AZ70" s="1242"/>
      <c r="BA70" s="1242"/>
      <c r="BB70" s="1242"/>
      <c r="BL70" s="1242"/>
      <c r="BM70" s="1242"/>
      <c r="BN70" s="1242"/>
      <c r="BX70" s="1242"/>
      <c r="BY70" s="1242"/>
      <c r="BZ70" s="1242"/>
      <c r="CJ70" s="1242"/>
      <c r="CK70" s="1242"/>
      <c r="CL70" s="1242"/>
      <c r="CV70" s="1242"/>
      <c r="CW70" s="1242"/>
      <c r="CX70" s="1242"/>
    </row>
    <row r="71" spans="2:107" x14ac:dyDescent="0.15">
      <c r="B71" s="1224"/>
      <c r="G71" s="1278"/>
      <c r="I71" s="1279"/>
      <c r="J71" s="1276"/>
      <c r="K71" s="1276"/>
      <c r="L71" s="1277"/>
      <c r="M71" s="1276"/>
      <c r="N71" s="1277"/>
      <c r="AM71" s="1278"/>
      <c r="AN71" s="1218" t="s">
        <v>574</v>
      </c>
    </row>
    <row r="72" spans="2:107" x14ac:dyDescent="0.15">
      <c r="B72" s="1224"/>
      <c r="G72" s="1243"/>
      <c r="H72" s="1243"/>
      <c r="I72" s="1243"/>
      <c r="J72" s="1243"/>
      <c r="K72" s="1244"/>
      <c r="L72" s="1244"/>
      <c r="M72" s="1245"/>
      <c r="N72" s="124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529</v>
      </c>
      <c r="BQ72" s="1249"/>
      <c r="BR72" s="1249"/>
      <c r="BS72" s="1249"/>
      <c r="BT72" s="1249"/>
      <c r="BU72" s="1249"/>
      <c r="BV72" s="1249"/>
      <c r="BW72" s="1249"/>
      <c r="BX72" s="1249" t="s">
        <v>530</v>
      </c>
      <c r="BY72" s="1249"/>
      <c r="BZ72" s="1249"/>
      <c r="CA72" s="1249"/>
      <c r="CB72" s="1249"/>
      <c r="CC72" s="1249"/>
      <c r="CD72" s="1249"/>
      <c r="CE72" s="1249"/>
      <c r="CF72" s="1249" t="s">
        <v>531</v>
      </c>
      <c r="CG72" s="1249"/>
      <c r="CH72" s="1249"/>
      <c r="CI72" s="1249"/>
      <c r="CJ72" s="1249"/>
      <c r="CK72" s="1249"/>
      <c r="CL72" s="1249"/>
      <c r="CM72" s="1249"/>
      <c r="CN72" s="1249" t="s">
        <v>532</v>
      </c>
      <c r="CO72" s="1249"/>
      <c r="CP72" s="1249"/>
      <c r="CQ72" s="1249"/>
      <c r="CR72" s="1249"/>
      <c r="CS72" s="1249"/>
      <c r="CT72" s="1249"/>
      <c r="CU72" s="1249"/>
      <c r="CV72" s="1249" t="s">
        <v>533</v>
      </c>
      <c r="CW72" s="1249"/>
      <c r="CX72" s="1249"/>
      <c r="CY72" s="1249"/>
      <c r="CZ72" s="1249"/>
      <c r="DA72" s="1249"/>
      <c r="DB72" s="1249"/>
      <c r="DC72" s="1249"/>
    </row>
    <row r="73" spans="2:107" x14ac:dyDescent="0.15">
      <c r="B73" s="1224"/>
      <c r="G73" s="1250"/>
      <c r="H73" s="1250"/>
      <c r="I73" s="1250"/>
      <c r="J73" s="1250"/>
      <c r="K73" s="1280"/>
      <c r="L73" s="1280"/>
      <c r="M73" s="1280"/>
      <c r="N73" s="1280"/>
      <c r="AM73" s="1242"/>
      <c r="AN73" s="1253" t="s">
        <v>575</v>
      </c>
      <c r="AO73" s="1253"/>
      <c r="AP73" s="1253"/>
      <c r="AQ73" s="1253"/>
      <c r="AR73" s="1253"/>
      <c r="AS73" s="1253"/>
      <c r="AT73" s="1253"/>
      <c r="AU73" s="1253"/>
      <c r="AV73" s="1253"/>
      <c r="AW73" s="1253"/>
      <c r="AX73" s="1253"/>
      <c r="AY73" s="1253"/>
      <c r="AZ73" s="1253"/>
      <c r="BA73" s="1253"/>
      <c r="BB73" s="1253" t="s">
        <v>576</v>
      </c>
      <c r="BC73" s="1253"/>
      <c r="BD73" s="1253"/>
      <c r="BE73" s="1253"/>
      <c r="BF73" s="1253"/>
      <c r="BG73" s="1253"/>
      <c r="BH73" s="1253"/>
      <c r="BI73" s="1253"/>
      <c r="BJ73" s="1253"/>
      <c r="BK73" s="1253"/>
      <c r="BL73" s="1253"/>
      <c r="BM73" s="1253"/>
      <c r="BN73" s="1253"/>
      <c r="BO73" s="1253"/>
      <c r="BP73" s="1254">
        <v>58.1</v>
      </c>
      <c r="BQ73" s="1254"/>
      <c r="BR73" s="1254"/>
      <c r="BS73" s="1254"/>
      <c r="BT73" s="1254"/>
      <c r="BU73" s="1254"/>
      <c r="BV73" s="1254"/>
      <c r="BW73" s="1254"/>
      <c r="BX73" s="1254">
        <v>70</v>
      </c>
      <c r="BY73" s="1254"/>
      <c r="BZ73" s="1254"/>
      <c r="CA73" s="1254"/>
      <c r="CB73" s="1254"/>
      <c r="CC73" s="1254"/>
      <c r="CD73" s="1254"/>
      <c r="CE73" s="1254"/>
      <c r="CF73" s="1254">
        <v>72.3</v>
      </c>
      <c r="CG73" s="1254"/>
      <c r="CH73" s="1254"/>
      <c r="CI73" s="1254"/>
      <c r="CJ73" s="1254"/>
      <c r="CK73" s="1254"/>
      <c r="CL73" s="1254"/>
      <c r="CM73" s="1254"/>
      <c r="CN73" s="1254">
        <v>82.3</v>
      </c>
      <c r="CO73" s="1254"/>
      <c r="CP73" s="1254"/>
      <c r="CQ73" s="1254"/>
      <c r="CR73" s="1254"/>
      <c r="CS73" s="1254"/>
      <c r="CT73" s="1254"/>
      <c r="CU73" s="1254"/>
      <c r="CV73" s="1254">
        <v>79.5</v>
      </c>
      <c r="CW73" s="1254"/>
      <c r="CX73" s="1254"/>
      <c r="CY73" s="1254"/>
      <c r="CZ73" s="1254"/>
      <c r="DA73" s="1254"/>
      <c r="DB73" s="1254"/>
      <c r="DC73" s="1254"/>
    </row>
    <row r="74" spans="2:107" x14ac:dyDescent="0.15">
      <c r="B74" s="1224"/>
      <c r="G74" s="1250"/>
      <c r="H74" s="1250"/>
      <c r="I74" s="1250"/>
      <c r="J74" s="1250"/>
      <c r="K74" s="1280"/>
      <c r="L74" s="1280"/>
      <c r="M74" s="1280"/>
      <c r="N74" s="1280"/>
      <c r="AM74" s="1242"/>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1224"/>
      <c r="G75" s="1250"/>
      <c r="H75" s="1250"/>
      <c r="I75" s="1243"/>
      <c r="J75" s="1243"/>
      <c r="K75" s="1252"/>
      <c r="L75" s="1252"/>
      <c r="M75" s="1252"/>
      <c r="N75" s="1252"/>
      <c r="AM75" s="1242"/>
      <c r="AN75" s="1253"/>
      <c r="AO75" s="1253"/>
      <c r="AP75" s="1253"/>
      <c r="AQ75" s="1253"/>
      <c r="AR75" s="1253"/>
      <c r="AS75" s="1253"/>
      <c r="AT75" s="1253"/>
      <c r="AU75" s="1253"/>
      <c r="AV75" s="1253"/>
      <c r="AW75" s="1253"/>
      <c r="AX75" s="1253"/>
      <c r="AY75" s="1253"/>
      <c r="AZ75" s="1253"/>
      <c r="BA75" s="1253"/>
      <c r="BB75" s="1253" t="s">
        <v>581</v>
      </c>
      <c r="BC75" s="1253"/>
      <c r="BD75" s="1253"/>
      <c r="BE75" s="1253"/>
      <c r="BF75" s="1253"/>
      <c r="BG75" s="1253"/>
      <c r="BH75" s="1253"/>
      <c r="BI75" s="1253"/>
      <c r="BJ75" s="1253"/>
      <c r="BK75" s="1253"/>
      <c r="BL75" s="1253"/>
      <c r="BM75" s="1253"/>
      <c r="BN75" s="1253"/>
      <c r="BO75" s="1253"/>
      <c r="BP75" s="1254">
        <v>7.2</v>
      </c>
      <c r="BQ75" s="1254"/>
      <c r="BR75" s="1254"/>
      <c r="BS75" s="1254"/>
      <c r="BT75" s="1254"/>
      <c r="BU75" s="1254"/>
      <c r="BV75" s="1254"/>
      <c r="BW75" s="1254"/>
      <c r="BX75" s="1254">
        <v>7.3</v>
      </c>
      <c r="BY75" s="1254"/>
      <c r="BZ75" s="1254"/>
      <c r="CA75" s="1254"/>
      <c r="CB75" s="1254"/>
      <c r="CC75" s="1254"/>
      <c r="CD75" s="1254"/>
      <c r="CE75" s="1254"/>
      <c r="CF75" s="1254">
        <v>7.8</v>
      </c>
      <c r="CG75" s="1254"/>
      <c r="CH75" s="1254"/>
      <c r="CI75" s="1254"/>
      <c r="CJ75" s="1254"/>
      <c r="CK75" s="1254"/>
      <c r="CL75" s="1254"/>
      <c r="CM75" s="1254"/>
      <c r="CN75" s="1254">
        <v>8.1999999999999993</v>
      </c>
      <c r="CO75" s="1254"/>
      <c r="CP75" s="1254"/>
      <c r="CQ75" s="1254"/>
      <c r="CR75" s="1254"/>
      <c r="CS75" s="1254"/>
      <c r="CT75" s="1254"/>
      <c r="CU75" s="1254"/>
      <c r="CV75" s="1254">
        <v>9.1999999999999993</v>
      </c>
      <c r="CW75" s="1254"/>
      <c r="CX75" s="1254"/>
      <c r="CY75" s="1254"/>
      <c r="CZ75" s="1254"/>
      <c r="DA75" s="1254"/>
      <c r="DB75" s="1254"/>
      <c r="DC75" s="1254"/>
    </row>
    <row r="76" spans="2:107" x14ac:dyDescent="0.15">
      <c r="B76" s="1224"/>
      <c r="G76" s="1250"/>
      <c r="H76" s="1250"/>
      <c r="I76" s="1243"/>
      <c r="J76" s="1243"/>
      <c r="K76" s="1252"/>
      <c r="L76" s="1252"/>
      <c r="M76" s="1252"/>
      <c r="N76" s="1252"/>
      <c r="AM76" s="1242"/>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1224"/>
      <c r="G77" s="1243"/>
      <c r="H77" s="1243"/>
      <c r="I77" s="1243"/>
      <c r="J77" s="1243"/>
      <c r="K77" s="1280"/>
      <c r="L77" s="1280"/>
      <c r="M77" s="1280"/>
      <c r="N77" s="1280"/>
      <c r="AN77" s="1249" t="s">
        <v>578</v>
      </c>
      <c r="AO77" s="1249"/>
      <c r="AP77" s="1249"/>
      <c r="AQ77" s="1249"/>
      <c r="AR77" s="1249"/>
      <c r="AS77" s="1249"/>
      <c r="AT77" s="1249"/>
      <c r="AU77" s="1249"/>
      <c r="AV77" s="1249"/>
      <c r="AW77" s="1249"/>
      <c r="AX77" s="1249"/>
      <c r="AY77" s="1249"/>
      <c r="AZ77" s="1249"/>
      <c r="BA77" s="1249"/>
      <c r="BB77" s="1253" t="s">
        <v>576</v>
      </c>
      <c r="BC77" s="1253"/>
      <c r="BD77" s="1253"/>
      <c r="BE77" s="1253"/>
      <c r="BF77" s="1253"/>
      <c r="BG77" s="1253"/>
      <c r="BH77" s="1253"/>
      <c r="BI77" s="1253"/>
      <c r="BJ77" s="1253"/>
      <c r="BK77" s="1253"/>
      <c r="BL77" s="1253"/>
      <c r="BM77" s="1253"/>
      <c r="BN77" s="1253"/>
      <c r="BO77" s="1253"/>
      <c r="BP77" s="1254">
        <v>49.1</v>
      </c>
      <c r="BQ77" s="1254"/>
      <c r="BR77" s="1254"/>
      <c r="BS77" s="1254"/>
      <c r="BT77" s="1254"/>
      <c r="BU77" s="1254"/>
      <c r="BV77" s="1254"/>
      <c r="BW77" s="1254"/>
      <c r="BX77" s="1254">
        <v>41.5</v>
      </c>
      <c r="BY77" s="1254"/>
      <c r="BZ77" s="1254"/>
      <c r="CA77" s="1254"/>
      <c r="CB77" s="1254"/>
      <c r="CC77" s="1254"/>
      <c r="CD77" s="1254"/>
      <c r="CE77" s="1254"/>
      <c r="CF77" s="1254">
        <v>25.2</v>
      </c>
      <c r="CG77" s="1254"/>
      <c r="CH77" s="1254"/>
      <c r="CI77" s="1254"/>
      <c r="CJ77" s="1254"/>
      <c r="CK77" s="1254"/>
      <c r="CL77" s="1254"/>
      <c r="CM77" s="1254"/>
      <c r="CN77" s="1254">
        <v>15.7</v>
      </c>
      <c r="CO77" s="1254"/>
      <c r="CP77" s="1254"/>
      <c r="CQ77" s="1254"/>
      <c r="CR77" s="1254"/>
      <c r="CS77" s="1254"/>
      <c r="CT77" s="1254"/>
      <c r="CU77" s="1254"/>
      <c r="CV77" s="1254">
        <v>10.199999999999999</v>
      </c>
      <c r="CW77" s="1254"/>
      <c r="CX77" s="1254"/>
      <c r="CY77" s="1254"/>
      <c r="CZ77" s="1254"/>
      <c r="DA77" s="1254"/>
      <c r="DB77" s="1254"/>
      <c r="DC77" s="1254"/>
    </row>
    <row r="78" spans="2:107" x14ac:dyDescent="0.15">
      <c r="B78" s="1224"/>
      <c r="G78" s="1243"/>
      <c r="H78" s="1243"/>
      <c r="I78" s="1243"/>
      <c r="J78" s="1243"/>
      <c r="K78" s="1280"/>
      <c r="L78" s="1280"/>
      <c r="M78" s="1280"/>
      <c r="N78" s="1280"/>
      <c r="AN78" s="1249"/>
      <c r="AO78" s="1249"/>
      <c r="AP78" s="1249"/>
      <c r="AQ78" s="1249"/>
      <c r="AR78" s="1249"/>
      <c r="AS78" s="1249"/>
      <c r="AT78" s="1249"/>
      <c r="AU78" s="1249"/>
      <c r="AV78" s="1249"/>
      <c r="AW78" s="1249"/>
      <c r="AX78" s="1249"/>
      <c r="AY78" s="1249"/>
      <c r="AZ78" s="1249"/>
      <c r="BA78" s="1249"/>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1224"/>
      <c r="G79" s="1243"/>
      <c r="H79" s="1243"/>
      <c r="I79" s="1256"/>
      <c r="J79" s="1256"/>
      <c r="K79" s="1281"/>
      <c r="L79" s="1281"/>
      <c r="M79" s="1281"/>
      <c r="N79" s="1281"/>
      <c r="AN79" s="1249"/>
      <c r="AO79" s="1249"/>
      <c r="AP79" s="1249"/>
      <c r="AQ79" s="1249"/>
      <c r="AR79" s="1249"/>
      <c r="AS79" s="1249"/>
      <c r="AT79" s="1249"/>
      <c r="AU79" s="1249"/>
      <c r="AV79" s="1249"/>
      <c r="AW79" s="1249"/>
      <c r="AX79" s="1249"/>
      <c r="AY79" s="1249"/>
      <c r="AZ79" s="1249"/>
      <c r="BA79" s="1249"/>
      <c r="BB79" s="1253" t="s">
        <v>581</v>
      </c>
      <c r="BC79" s="1253"/>
      <c r="BD79" s="1253"/>
      <c r="BE79" s="1253"/>
      <c r="BF79" s="1253"/>
      <c r="BG79" s="1253"/>
      <c r="BH79" s="1253"/>
      <c r="BI79" s="1253"/>
      <c r="BJ79" s="1253"/>
      <c r="BK79" s="1253"/>
      <c r="BL79" s="1253"/>
      <c r="BM79" s="1253"/>
      <c r="BN79" s="1253"/>
      <c r="BO79" s="1253"/>
      <c r="BP79" s="1254">
        <v>9.5</v>
      </c>
      <c r="BQ79" s="1254"/>
      <c r="BR79" s="1254"/>
      <c r="BS79" s="1254"/>
      <c r="BT79" s="1254"/>
      <c r="BU79" s="1254"/>
      <c r="BV79" s="1254"/>
      <c r="BW79" s="1254"/>
      <c r="BX79" s="1254">
        <v>9.1999999999999993</v>
      </c>
      <c r="BY79" s="1254"/>
      <c r="BZ79" s="1254"/>
      <c r="CA79" s="1254"/>
      <c r="CB79" s="1254"/>
      <c r="CC79" s="1254"/>
      <c r="CD79" s="1254"/>
      <c r="CE79" s="1254"/>
      <c r="CF79" s="1254">
        <v>8.9</v>
      </c>
      <c r="CG79" s="1254"/>
      <c r="CH79" s="1254"/>
      <c r="CI79" s="1254"/>
      <c r="CJ79" s="1254"/>
      <c r="CK79" s="1254"/>
      <c r="CL79" s="1254"/>
      <c r="CM79" s="1254"/>
      <c r="CN79" s="1254">
        <v>8.9</v>
      </c>
      <c r="CO79" s="1254"/>
      <c r="CP79" s="1254"/>
      <c r="CQ79" s="1254"/>
      <c r="CR79" s="1254"/>
      <c r="CS79" s="1254"/>
      <c r="CT79" s="1254"/>
      <c r="CU79" s="1254"/>
      <c r="CV79" s="1254">
        <v>9</v>
      </c>
      <c r="CW79" s="1254"/>
      <c r="CX79" s="1254"/>
      <c r="CY79" s="1254"/>
      <c r="CZ79" s="1254"/>
      <c r="DA79" s="1254"/>
      <c r="DB79" s="1254"/>
      <c r="DC79" s="1254"/>
    </row>
    <row r="80" spans="2:107" x14ac:dyDescent="0.15">
      <c r="B80" s="1224"/>
      <c r="G80" s="1243"/>
      <c r="H80" s="1243"/>
      <c r="I80" s="1256"/>
      <c r="J80" s="1256"/>
      <c r="K80" s="1281"/>
      <c r="L80" s="1281"/>
      <c r="M80" s="1281"/>
      <c r="N80" s="1281"/>
      <c r="AN80" s="1249"/>
      <c r="AO80" s="1249"/>
      <c r="AP80" s="1249"/>
      <c r="AQ80" s="1249"/>
      <c r="AR80" s="1249"/>
      <c r="AS80" s="1249"/>
      <c r="AT80" s="1249"/>
      <c r="AU80" s="1249"/>
      <c r="AV80" s="1249"/>
      <c r="AW80" s="1249"/>
      <c r="AX80" s="1249"/>
      <c r="AY80" s="1249"/>
      <c r="AZ80" s="1249"/>
      <c r="BA80" s="1249"/>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1224"/>
    </row>
    <row r="82" spans="2:109" ht="17.25" x14ac:dyDescent="0.15">
      <c r="B82" s="1224"/>
      <c r="K82" s="1282"/>
      <c r="L82" s="1282"/>
      <c r="M82" s="1282"/>
      <c r="N82" s="1282"/>
      <c r="AQ82" s="1282"/>
      <c r="AR82" s="1282"/>
      <c r="AS82" s="1282"/>
      <c r="AT82" s="1282"/>
      <c r="BC82" s="1282"/>
      <c r="BD82" s="1282"/>
      <c r="BE82" s="1282"/>
      <c r="BF82" s="1282"/>
      <c r="BO82" s="1282"/>
      <c r="BP82" s="1282"/>
      <c r="BQ82" s="1282"/>
      <c r="BR82" s="1282"/>
      <c r="CA82" s="1282"/>
      <c r="CB82" s="1282"/>
      <c r="CC82" s="1282"/>
      <c r="CD82" s="1282"/>
      <c r="CM82" s="1282"/>
      <c r="CN82" s="1282"/>
      <c r="CO82" s="1282"/>
      <c r="CP82" s="1282"/>
      <c r="CY82" s="1282"/>
      <c r="CZ82" s="1282"/>
      <c r="DA82" s="1282"/>
      <c r="DB82" s="1282"/>
      <c r="DC82" s="1282"/>
    </row>
    <row r="83" spans="2:109" x14ac:dyDescent="0.15">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x14ac:dyDescent="0.15">
      <c r="DD84" s="1218"/>
      <c r="DE84" s="1218"/>
    </row>
    <row r="85" spans="2:109" x14ac:dyDescent="0.15">
      <c r="DD85" s="1218"/>
      <c r="DE85" s="1218"/>
    </row>
  </sheetData>
  <sheetProtection algorithmName="SHA-512" hashValue="jKR/bU2c+cDfxRt/4fU2AsgG55jRd9mDiCoeLsfLbDzf0gFs0T4OayIpsYkrwufMNBeREsejg/CkzBb33keJUA==" saltValue="bs+YyWMqePeLF4mHCgYB6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7LLoN5O3YMuIx/d5xBYwkCNkBMzKGB8kbN0R6EetHqMRp5r2fC4yA6UaMwRvT9YRgOxlpjUefV3ecJt6bLk+8A==" saltValue="ydWrG2euS/AAm4Qs+Bs5g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xzUslMAOlijpk9KTaq1YZntZDD6HNBajpLtfMT7dfjMilF4188as1FEwKn1CesBAOdpY3oNybff/OqNXORHejg==" saltValue="bHPcB6Vvl08MJOdtIW450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71210</v>
      </c>
      <c r="E3" s="156"/>
      <c r="F3" s="157">
        <v>94081</v>
      </c>
      <c r="G3" s="158"/>
      <c r="H3" s="159"/>
    </row>
    <row r="4" spans="1:8" x14ac:dyDescent="0.15">
      <c r="A4" s="160"/>
      <c r="B4" s="161"/>
      <c r="C4" s="162"/>
      <c r="D4" s="163">
        <v>30635</v>
      </c>
      <c r="E4" s="164"/>
      <c r="F4" s="165">
        <v>48949</v>
      </c>
      <c r="G4" s="166"/>
      <c r="H4" s="167"/>
    </row>
    <row r="5" spans="1:8" x14ac:dyDescent="0.15">
      <c r="A5" s="148" t="s">
        <v>523</v>
      </c>
      <c r="B5" s="153"/>
      <c r="C5" s="154"/>
      <c r="D5" s="155">
        <v>125166</v>
      </c>
      <c r="E5" s="156"/>
      <c r="F5" s="157">
        <v>92632</v>
      </c>
      <c r="G5" s="158"/>
      <c r="H5" s="159"/>
    </row>
    <row r="6" spans="1:8" x14ac:dyDescent="0.15">
      <c r="A6" s="160"/>
      <c r="B6" s="161"/>
      <c r="C6" s="162"/>
      <c r="D6" s="163">
        <v>58242</v>
      </c>
      <c r="E6" s="164"/>
      <c r="F6" s="165">
        <v>47978</v>
      </c>
      <c r="G6" s="166"/>
      <c r="H6" s="167"/>
    </row>
    <row r="7" spans="1:8" x14ac:dyDescent="0.15">
      <c r="A7" s="148" t="s">
        <v>524</v>
      </c>
      <c r="B7" s="153"/>
      <c r="C7" s="154"/>
      <c r="D7" s="155">
        <v>118890</v>
      </c>
      <c r="E7" s="156"/>
      <c r="F7" s="157">
        <v>96469</v>
      </c>
      <c r="G7" s="158"/>
      <c r="H7" s="159"/>
    </row>
    <row r="8" spans="1:8" x14ac:dyDescent="0.15">
      <c r="A8" s="160"/>
      <c r="B8" s="161"/>
      <c r="C8" s="162"/>
      <c r="D8" s="163">
        <v>50328</v>
      </c>
      <c r="E8" s="164"/>
      <c r="F8" s="165">
        <v>49775</v>
      </c>
      <c r="G8" s="166"/>
      <c r="H8" s="167"/>
    </row>
    <row r="9" spans="1:8" x14ac:dyDescent="0.15">
      <c r="A9" s="148" t="s">
        <v>525</v>
      </c>
      <c r="B9" s="153"/>
      <c r="C9" s="154"/>
      <c r="D9" s="155">
        <v>75179</v>
      </c>
      <c r="E9" s="156"/>
      <c r="F9" s="157">
        <v>85743</v>
      </c>
      <c r="G9" s="158"/>
      <c r="H9" s="159"/>
    </row>
    <row r="10" spans="1:8" x14ac:dyDescent="0.15">
      <c r="A10" s="160"/>
      <c r="B10" s="161"/>
      <c r="C10" s="162"/>
      <c r="D10" s="163">
        <v>39544</v>
      </c>
      <c r="E10" s="164"/>
      <c r="F10" s="165">
        <v>45231</v>
      </c>
      <c r="G10" s="166"/>
      <c r="H10" s="167"/>
    </row>
    <row r="11" spans="1:8" x14ac:dyDescent="0.15">
      <c r="A11" s="148" t="s">
        <v>526</v>
      </c>
      <c r="B11" s="153"/>
      <c r="C11" s="154"/>
      <c r="D11" s="155">
        <v>65303</v>
      </c>
      <c r="E11" s="156"/>
      <c r="F11" s="157">
        <v>92509</v>
      </c>
      <c r="G11" s="158"/>
      <c r="H11" s="159"/>
    </row>
    <row r="12" spans="1:8" x14ac:dyDescent="0.15">
      <c r="A12" s="160"/>
      <c r="B12" s="161"/>
      <c r="C12" s="168"/>
      <c r="D12" s="163">
        <v>40087</v>
      </c>
      <c r="E12" s="164"/>
      <c r="F12" s="165">
        <v>52274</v>
      </c>
      <c r="G12" s="166"/>
      <c r="H12" s="167"/>
    </row>
    <row r="13" spans="1:8" x14ac:dyDescent="0.15">
      <c r="A13" s="148"/>
      <c r="B13" s="153"/>
      <c r="C13" s="169"/>
      <c r="D13" s="170">
        <v>91150</v>
      </c>
      <c r="E13" s="171"/>
      <c r="F13" s="172">
        <v>92287</v>
      </c>
      <c r="G13" s="173"/>
      <c r="H13" s="159"/>
    </row>
    <row r="14" spans="1:8" x14ac:dyDescent="0.15">
      <c r="A14" s="160"/>
      <c r="B14" s="161"/>
      <c r="C14" s="162"/>
      <c r="D14" s="163">
        <v>43767</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3.19</v>
      </c>
      <c r="C19" s="174">
        <f>ROUND(VALUE(SUBSTITUTE(実質収支比率等に係る経年分析!G$48,"▲","-")),2)</f>
        <v>4.55</v>
      </c>
      <c r="D19" s="174">
        <f>ROUND(VALUE(SUBSTITUTE(実質収支比率等に係る経年分析!H$48,"▲","-")),2)</f>
        <v>8.27</v>
      </c>
      <c r="E19" s="174">
        <f>ROUND(VALUE(SUBSTITUTE(実質収支比率等に係る経年分析!I$48,"▲","-")),2)</f>
        <v>5.53</v>
      </c>
      <c r="F19" s="174">
        <f>ROUND(VALUE(SUBSTITUTE(実質収支比率等に係る経年分析!J$48,"▲","-")),2)</f>
        <v>1.8</v>
      </c>
    </row>
    <row r="20" spans="1:11" x14ac:dyDescent="0.15">
      <c r="A20" s="174" t="s">
        <v>53</v>
      </c>
      <c r="B20" s="174">
        <f>ROUND(VALUE(SUBSTITUTE(実質収支比率等に係る経年分析!F$47,"▲","-")),2)</f>
        <v>21.81</v>
      </c>
      <c r="C20" s="174">
        <f>ROUND(VALUE(SUBSTITUTE(実質収支比率等に係る経年分析!G$47,"▲","-")),2)</f>
        <v>20.53</v>
      </c>
      <c r="D20" s="174">
        <f>ROUND(VALUE(SUBSTITUTE(実質収支比率等に係る経年分析!H$47,"▲","-")),2)</f>
        <v>18.899999999999999</v>
      </c>
      <c r="E20" s="174">
        <f>ROUND(VALUE(SUBSTITUTE(実質収支比率等に係る経年分析!I$47,"▲","-")),2)</f>
        <v>20.5</v>
      </c>
      <c r="F20" s="174">
        <f>ROUND(VALUE(SUBSTITUTE(実質収支比率等に係る経年分析!J$47,"▲","-")),2)</f>
        <v>20.59</v>
      </c>
    </row>
    <row r="21" spans="1:11" x14ac:dyDescent="0.15">
      <c r="A21" s="174" t="s">
        <v>54</v>
      </c>
      <c r="B21" s="174">
        <f>IF(ISNUMBER(VALUE(SUBSTITUTE(実質収支比率等に係る経年分析!F$49,"▲","-"))),ROUND(VALUE(SUBSTITUTE(実質収支比率等に係る経年分析!F$49,"▲","-")),2),NA())</f>
        <v>-6.27</v>
      </c>
      <c r="C21" s="174">
        <f>IF(ISNUMBER(VALUE(SUBSTITUTE(実質収支比率等に係る経年分析!G$49,"▲","-"))),ROUND(VALUE(SUBSTITUTE(実質収支比率等に係る経年分析!G$49,"▲","-")),2),NA())</f>
        <v>-0.18</v>
      </c>
      <c r="D21" s="174">
        <f>IF(ISNUMBER(VALUE(SUBSTITUTE(実質収支比率等に係る経年分析!H$49,"▲","-"))),ROUND(VALUE(SUBSTITUTE(実質収支比率等に係る経年分析!H$49,"▲","-")),2),NA())</f>
        <v>1.47</v>
      </c>
      <c r="E21" s="174">
        <f>IF(ISNUMBER(VALUE(SUBSTITUTE(実質収支比率等に係る経年分析!I$49,"▲","-"))),ROUND(VALUE(SUBSTITUTE(実質収支比率等に係る経年分析!I$49,"▲","-")),2),NA())</f>
        <v>-5.82</v>
      </c>
      <c r="F21" s="174">
        <f>IF(ISNUMBER(VALUE(SUBSTITUTE(実質収支比率等に係る経年分析!J$49,"▲","-"))),ROUND(VALUE(SUBSTITUTE(実質収支比率等に係る経年分析!J$49,"▲","-")),2),NA())</f>
        <v>-6.16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1.37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0.14000000000000001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0.14000000000000001</v>
      </c>
    </row>
    <row r="30" spans="1:11" x14ac:dyDescent="0.15">
      <c r="A30" s="175" t="str">
        <f>IF(連結実質赤字比率に係る赤字・黒字の構成分析!C$40="",NA(),連結実質赤字比率に係る赤字・黒字の構成分析!C$40)</f>
        <v>土地取得事業特別会計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0.28999999999999998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0.28000000000000003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0.28999999999999998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0.28999999999999998</v>
      </c>
    </row>
    <row r="31" spans="1:11" x14ac:dyDescent="0.15">
      <c r="A31" s="175" t="str">
        <f>IF(連結実質赤字比率に係る赤字・黒字の構成分析!C$39="",NA(),連結実質赤字比率に係る赤字・黒字の構成分析!C$39)</f>
        <v>後期高齢者医療保険特別会計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0.36</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0.75</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2.66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1.51</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1.69</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2.1800000000000002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2.35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3.15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4.6100000000000003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4.96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4.4000000000000004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4.21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1507</v>
      </c>
      <c r="E42" s="176"/>
      <c r="F42" s="176"/>
      <c r="G42" s="176">
        <f>'実質公債費比率（分子）の構造'!L$52</f>
        <v>1545</v>
      </c>
      <c r="H42" s="176"/>
      <c r="I42" s="176"/>
      <c r="J42" s="176">
        <f>'実質公債費比率（分子）の構造'!M$52</f>
        <v>1558</v>
      </c>
      <c r="K42" s="176"/>
      <c r="L42" s="176"/>
      <c r="M42" s="176">
        <f>'実質公債費比率（分子）の構造'!N$52</f>
        <v>1543</v>
      </c>
      <c r="N42" s="176"/>
      <c r="O42" s="176"/>
      <c r="P42" s="176">
        <f>'実質公債費比率（分子）の構造'!O$52</f>
        <v>1338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15</v>
      </c>
      <c r="C44" s="176"/>
      <c r="D44" s="176"/>
      <c r="E44" s="176">
        <f>'実質公債費比率（分子）の構造'!L$50</f>
        <v>4</v>
      </c>
      <c r="F44" s="176"/>
      <c r="G44" s="176"/>
      <c r="H44" s="176">
        <f>'実質公債費比率（分子）の構造'!M$50</f>
        <v>4</v>
      </c>
      <c r="I44" s="176"/>
      <c r="J44" s="176"/>
      <c r="K44" s="176">
        <f>'実質公債費比率（分子）の構造'!N$50</f>
        <v>4</v>
      </c>
      <c r="L44" s="176"/>
      <c r="M44" s="176"/>
      <c r="N44" s="176">
        <f>'実質公債費比率（分子）の構造'!O$50</f>
        <v>4</v>
      </c>
      <c r="O44" s="176"/>
      <c r="P44" s="176"/>
    </row>
    <row r="45" spans="1:16" x14ac:dyDescent="0.15">
      <c r="A45" s="176" t="s">
        <v>63</v>
      </c>
      <c r="B45" s="176">
        <f>'実質公債費比率（分子）の構造'!K$49</f>
        <v>79</v>
      </c>
      <c r="C45" s="176"/>
      <c r="D45" s="176"/>
      <c r="E45" s="176">
        <f>'実質公債費比率（分子）の構造'!L$49</f>
        <v>153</v>
      </c>
      <c r="F45" s="176"/>
      <c r="G45" s="176"/>
      <c r="H45" s="176">
        <f>'実質公債費比率（分子）の構造'!M$49</f>
        <v>156</v>
      </c>
      <c r="I45" s="176"/>
      <c r="J45" s="176"/>
      <c r="K45" s="176">
        <f>'実質公債費比率（分子）の構造'!N$49</f>
        <v>141</v>
      </c>
      <c r="L45" s="176"/>
      <c r="M45" s="176"/>
      <c r="N45" s="176">
        <f>'実質公債費比率（分子）の構造'!O$49</f>
        <v>151</v>
      </c>
      <c r="O45" s="176"/>
      <c r="P45" s="176"/>
    </row>
    <row r="46" spans="1:16" x14ac:dyDescent="0.15">
      <c r="A46" s="176" t="s">
        <v>64</v>
      </c>
      <c r="B46" s="176">
        <f>'実質公債費比率（分子）の構造'!K$48</f>
        <v>287</v>
      </c>
      <c r="C46" s="176"/>
      <c r="D46" s="176"/>
      <c r="E46" s="176">
        <f>'実質公債費比率（分子）の構造'!L$48</f>
        <v>296</v>
      </c>
      <c r="F46" s="176"/>
      <c r="G46" s="176"/>
      <c r="H46" s="176">
        <f>'実質公債費比率（分子）の構造'!M$48</f>
        <v>294</v>
      </c>
      <c r="I46" s="176"/>
      <c r="J46" s="176"/>
      <c r="K46" s="176">
        <f>'実質公債費比率（分子）の構造'!N$48</f>
        <v>289</v>
      </c>
      <c r="L46" s="176"/>
      <c r="M46" s="176"/>
      <c r="N46" s="176">
        <f>'実質公債費比率（分子）の構造'!O$48</f>
        <v>297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1866</v>
      </c>
      <c r="C49" s="176"/>
      <c r="D49" s="176"/>
      <c r="E49" s="176">
        <f>'実質公債費比率（分子）の構造'!L$45</f>
        <v>1911</v>
      </c>
      <c r="F49" s="176"/>
      <c r="G49" s="176"/>
      <c r="H49" s="176">
        <f>'実質公債費比率（分子）の構造'!M$45</f>
        <v>1984</v>
      </c>
      <c r="I49" s="176"/>
      <c r="J49" s="176"/>
      <c r="K49" s="176">
        <f>'実質公債費比率（分子）の構造'!N$45</f>
        <v>2031</v>
      </c>
      <c r="L49" s="176"/>
      <c r="M49" s="176"/>
      <c r="N49" s="176">
        <f>'実質公債費比率（分子）の構造'!O$45</f>
        <v>2048</v>
      </c>
      <c r="O49" s="176"/>
      <c r="P49" s="176"/>
    </row>
    <row r="50" spans="1:16" x14ac:dyDescent="0.15">
      <c r="A50" s="176" t="s">
        <v>67</v>
      </c>
      <c r="B50" s="176" t="e">
        <f>NA()</f>
        <v>#N/A</v>
      </c>
      <c r="C50" s="176">
        <f>IF(ISNUMBER('実質公債費比率（分子）の構造'!K$53),'実質公債費比率（分子）の構造'!K$53,NA())</f>
        <v>740</v>
      </c>
      <c r="D50" s="176" t="e">
        <f>NA()</f>
        <v>#N/A</v>
      </c>
      <c r="E50" s="176" t="e">
        <f>NA()</f>
        <v>#N/A</v>
      </c>
      <c r="F50" s="176">
        <f>IF(ISNUMBER('実質公債費比率（分子）の構造'!L$53),'実質公債費比率（分子）の構造'!L$53,NA())</f>
        <v>819</v>
      </c>
      <c r="G50" s="176" t="e">
        <f>NA()</f>
        <v>#N/A</v>
      </c>
      <c r="H50" s="176" t="e">
        <f>NA()</f>
        <v>#N/A</v>
      </c>
      <c r="I50" s="176">
        <f>IF(ISNUMBER('実質公債費比率（分子）の構造'!M$53),'実質公債費比率（分子）の構造'!M$53,NA())</f>
        <v>880</v>
      </c>
      <c r="J50" s="176" t="e">
        <f>NA()</f>
        <v>#N/A</v>
      </c>
      <c r="K50" s="176" t="e">
        <f>NA()</f>
        <v>#N/A</v>
      </c>
      <c r="L50" s="176">
        <f>IF(ISNUMBER('実質公債費比率（分子）の構造'!N$53),'実質公債費比率（分子）の構造'!N$53,NA())</f>
        <v>922</v>
      </c>
      <c r="M50" s="176" t="e">
        <f>NA()</f>
        <v>#N/A</v>
      </c>
      <c r="N50" s="176" t="e">
        <f>NA()</f>
        <v>#N/A</v>
      </c>
      <c r="O50" s="176">
        <f>IF(ISNUMBER('実質公債費比率（分子）の構造'!O$53),'実質公債費比率（分子）の構造'!O$53,NA())</f>
        <v>1162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17123</v>
      </c>
      <c r="E56" s="175"/>
      <c r="F56" s="175"/>
      <c r="G56" s="175">
        <f>'将来負担比率（分子）の構造'!J$52</f>
        <v>17505</v>
      </c>
      <c r="H56" s="175"/>
      <c r="I56" s="175"/>
      <c r="J56" s="175">
        <f>'将来負担比率（分子）の構造'!K$52</f>
        <v>18268</v>
      </c>
      <c r="K56" s="175"/>
      <c r="L56" s="175"/>
      <c r="M56" s="175">
        <f>'将来負担比率（分子）の構造'!L$52</f>
        <v>17234</v>
      </c>
      <c r="N56" s="175"/>
      <c r="O56" s="175"/>
      <c r="P56" s="175">
        <f>'将来負担比率（分子）の構造'!M$52</f>
        <v>16948</v>
      </c>
    </row>
    <row r="57" spans="1:16" x14ac:dyDescent="0.15">
      <c r="A57" s="175" t="s">
        <v>42</v>
      </c>
      <c r="B57" s="175"/>
      <c r="C57" s="175"/>
      <c r="D57" s="175">
        <f>'将来負担比率（分子）の構造'!I$51</f>
        <v>235</v>
      </c>
      <c r="E57" s="175"/>
      <c r="F57" s="175"/>
      <c r="G57" s="175">
        <f>'将来負担比率（分子）の構造'!J$51</f>
        <v>202</v>
      </c>
      <c r="H57" s="175"/>
      <c r="I57" s="175"/>
      <c r="J57" s="175">
        <f>'将来負担比率（分子）の構造'!K$51</f>
        <v>149</v>
      </c>
      <c r="K57" s="175"/>
      <c r="L57" s="175"/>
      <c r="M57" s="175">
        <f>'将来負担比率（分子）の構造'!L$51</f>
        <v>162</v>
      </c>
      <c r="N57" s="175"/>
      <c r="O57" s="175"/>
      <c r="P57" s="175">
        <f>'将来負担比率（分子）の構造'!M$51</f>
        <v>103</v>
      </c>
    </row>
    <row r="58" spans="1:16" x14ac:dyDescent="0.15">
      <c r="A58" s="175" t="s">
        <v>41</v>
      </c>
      <c r="B58" s="175"/>
      <c r="C58" s="175"/>
      <c r="D58" s="175">
        <f>'将来負担比率（分子）の構造'!I$50</f>
        <v>4518</v>
      </c>
      <c r="E58" s="175"/>
      <c r="F58" s="175"/>
      <c r="G58" s="175">
        <f>'将来負担比率（分子）の構造'!J$50</f>
        <v>4447</v>
      </c>
      <c r="H58" s="175"/>
      <c r="I58" s="175"/>
      <c r="J58" s="175">
        <f>'将来負担比率（分子）の構造'!K$50</f>
        <v>4665</v>
      </c>
      <c r="K58" s="175"/>
      <c r="L58" s="175"/>
      <c r="M58" s="175">
        <f>'将来負担比率（分子）の構造'!L$50</f>
        <v>4749</v>
      </c>
      <c r="N58" s="175"/>
      <c r="O58" s="175"/>
      <c r="P58" s="175">
        <f>'将来負担比率（分子）の構造'!M$50</f>
        <v>4771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2664</v>
      </c>
      <c r="C62" s="175"/>
      <c r="D62" s="175"/>
      <c r="E62" s="175">
        <f>'将来負担比率（分子）の構造'!J$45</f>
        <v>2651</v>
      </c>
      <c r="F62" s="175"/>
      <c r="G62" s="175"/>
      <c r="H62" s="175">
        <f>'将来負担比率（分子）の構造'!K$45</f>
        <v>2601</v>
      </c>
      <c r="I62" s="175"/>
      <c r="J62" s="175"/>
      <c r="K62" s="175">
        <f>'将来負担比率（分子）の構造'!L$45</f>
        <v>2594</v>
      </c>
      <c r="L62" s="175"/>
      <c r="M62" s="175"/>
      <c r="N62" s="175">
        <f>'将来負担比率（分子）の構造'!M$45</f>
        <v>2664</v>
      </c>
      <c r="O62" s="175"/>
      <c r="P62" s="175"/>
    </row>
    <row r="63" spans="1:16" x14ac:dyDescent="0.15">
      <c r="A63" s="175" t="s">
        <v>34</v>
      </c>
      <c r="B63" s="175">
        <f>'将来負担比率（分子）の構造'!I$44</f>
        <v>2144</v>
      </c>
      <c r="C63" s="175"/>
      <c r="D63" s="175"/>
      <c r="E63" s="175">
        <f>'将来負担比率（分子）の構造'!J$44</f>
        <v>1961</v>
      </c>
      <c r="F63" s="175"/>
      <c r="G63" s="175"/>
      <c r="H63" s="175">
        <f>'将来負担比率（分子）の構造'!K$44</f>
        <v>1773</v>
      </c>
      <c r="I63" s="175"/>
      <c r="J63" s="175"/>
      <c r="K63" s="175">
        <f>'将来負担比率（分子）の構造'!L$44</f>
        <v>1586</v>
      </c>
      <c r="L63" s="175"/>
      <c r="M63" s="175"/>
      <c r="N63" s="175">
        <f>'将来負担比率（分子）の構造'!M$44</f>
        <v>1403</v>
      </c>
      <c r="O63" s="175"/>
      <c r="P63" s="175"/>
    </row>
    <row r="64" spans="1:16" x14ac:dyDescent="0.15">
      <c r="A64" s="175" t="s">
        <v>33</v>
      </c>
      <c r="B64" s="175">
        <f>'将来負担比率（分子）の構造'!I$43</f>
        <v>2939</v>
      </c>
      <c r="C64" s="175"/>
      <c r="D64" s="175"/>
      <c r="E64" s="175">
        <f>'将来負担比率（分子）の構造'!J$43</f>
        <v>2918</v>
      </c>
      <c r="F64" s="175"/>
      <c r="G64" s="175"/>
      <c r="H64" s="175">
        <f>'将来負担比率（分子）の構造'!K$43</f>
        <v>2771</v>
      </c>
      <c r="I64" s="175"/>
      <c r="J64" s="175"/>
      <c r="K64" s="175">
        <f>'将来負担比率（分子）の構造'!L$43</f>
        <v>2815</v>
      </c>
      <c r="L64" s="175"/>
      <c r="M64" s="175"/>
      <c r="N64" s="175">
        <f>'将来負担比率（分子）の構造'!M$43</f>
        <v>2779</v>
      </c>
      <c r="O64" s="175"/>
      <c r="P64" s="175"/>
    </row>
    <row r="65" spans="1:16" x14ac:dyDescent="0.15">
      <c r="A65" s="175" t="s">
        <v>32</v>
      </c>
      <c r="B65" s="175">
        <f>'将来負担比率（分子）の構造'!I$42</f>
        <v>53</v>
      </c>
      <c r="C65" s="175"/>
      <c r="D65" s="175"/>
      <c r="E65" s="175">
        <f>'将来負担比率（分子）の構造'!J$42</f>
        <v>49</v>
      </c>
      <c r="F65" s="175"/>
      <c r="G65" s="175"/>
      <c r="H65" s="175">
        <f>'将来負担比率（分子）の構造'!K$42</f>
        <v>45</v>
      </c>
      <c r="I65" s="175"/>
      <c r="J65" s="175"/>
      <c r="K65" s="175">
        <f>'将来負担比率（分子）の構造'!L$42</f>
        <v>40</v>
      </c>
      <c r="L65" s="175"/>
      <c r="M65" s="175"/>
      <c r="N65" s="175">
        <f>'将来負担比率（分子）の構造'!M$42</f>
        <v>36</v>
      </c>
      <c r="O65" s="175"/>
      <c r="P65" s="175"/>
    </row>
    <row r="66" spans="1:16" x14ac:dyDescent="0.15">
      <c r="A66" s="175" t="s">
        <v>31</v>
      </c>
      <c r="B66" s="175">
        <f>'将来負担比率（分子）の構造'!I$41</f>
        <v>19838</v>
      </c>
      <c r="C66" s="175"/>
      <c r="D66" s="175"/>
      <c r="E66" s="175">
        <f>'将来負担比率（分子）の構造'!J$41</f>
        <v>21837</v>
      </c>
      <c r="F66" s="175"/>
      <c r="G66" s="175"/>
      <c r="H66" s="175">
        <f>'将来負担比率（分子）の構造'!K$41</f>
        <v>23736</v>
      </c>
      <c r="I66" s="175"/>
      <c r="J66" s="175"/>
      <c r="K66" s="175">
        <f>'将来負担比率（分子）の構造'!L$41</f>
        <v>23812</v>
      </c>
      <c r="L66" s="175"/>
      <c r="M66" s="175"/>
      <c r="N66" s="175">
        <f>'将来負担比率（分子）の構造'!M$41</f>
        <v>23514</v>
      </c>
      <c r="O66" s="175"/>
      <c r="P66" s="175"/>
    </row>
    <row r="67" spans="1:16" x14ac:dyDescent="0.15">
      <c r="A67" s="175" t="s">
        <v>71</v>
      </c>
      <c r="B67" s="175" t="e">
        <f>NA()</f>
        <v>#N/A</v>
      </c>
      <c r="C67" s="175">
        <f>IF(ISNUMBER('将来負担比率（分子）の構造'!I$53), IF('将来負担比率（分子）の構造'!I$53 &lt; 0, 0, '将来負担比率（分子）の構造'!I$53), NA())</f>
        <v>5763</v>
      </c>
      <c r="D67" s="175" t="e">
        <f>NA()</f>
        <v>#N/A</v>
      </c>
      <c r="E67" s="175" t="e">
        <f>NA()</f>
        <v>#N/A</v>
      </c>
      <c r="F67" s="175">
        <f>IF(ISNUMBER('将来負担比率（分子）の構造'!J$53), IF('将来負担比率（分子）の構造'!J$53 &lt; 0, 0, '将来負担比率（分子）の構造'!J$53), NA())</f>
        <v>7261</v>
      </c>
      <c r="G67" s="175" t="e">
        <f>NA()</f>
        <v>#N/A</v>
      </c>
      <c r="H67" s="175" t="e">
        <f>NA()</f>
        <v>#N/A</v>
      </c>
      <c r="I67" s="175">
        <f>IF(ISNUMBER('将来負担比率（分子）の構造'!K$53), IF('将来負担比率（分子）の構造'!K$53 &lt; 0, 0, '将来負担比率（分子）の構造'!K$53), NA())</f>
        <v>7845</v>
      </c>
      <c r="J67" s="175" t="e">
        <f>NA()</f>
        <v>#N/A</v>
      </c>
      <c r="K67" s="175" t="e">
        <f>NA()</f>
        <v>#N/A</v>
      </c>
      <c r="L67" s="175">
        <f>IF(ISNUMBER('将来負担比率（分子）の構造'!L$53), IF('将来負担比率（分子）の構造'!L$53 &lt; 0, 0, '将来負担比率（分子）の構造'!L$53), NA())</f>
        <v>8701</v>
      </c>
      <c r="M67" s="175" t="e">
        <f>NA()</f>
        <v>#N/A</v>
      </c>
      <c r="N67" s="175" t="e">
        <f>NA()</f>
        <v>#N/A</v>
      </c>
      <c r="O67" s="175">
        <f>IF(ISNUMBER('将来負担比率（分子）の構造'!M$53), IF('将来負担比率（分子）の構造'!M$53 &lt; 0, 0, '将来負担比率（分子）の構造'!M$53), NA())</f>
        <v>8573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2327</v>
      </c>
      <c r="C72" s="179">
        <f>基金残高に係る経年分析!G55</f>
        <v>2469</v>
      </c>
      <c r="D72" s="179">
        <f>基金残高に係る経年分析!H55</f>
        <v>2491</v>
      </c>
    </row>
    <row r="73" spans="1:16" x14ac:dyDescent="0.15">
      <c r="A73" s="178" t="s">
        <v>74</v>
      </c>
      <c r="B73" s="179">
        <f>基金残高に係る経年分析!F56</f>
        <v>1227</v>
      </c>
      <c r="C73" s="179">
        <f>基金残高に係る経年分析!G56</f>
        <v>1228</v>
      </c>
      <c r="D73" s="179">
        <f>基金残高に係る経年分析!H56</f>
        <v>1230</v>
      </c>
    </row>
    <row r="74" spans="1:16" x14ac:dyDescent="0.15">
      <c r="A74" s="178" t="s">
        <v>75</v>
      </c>
      <c r="B74" s="179">
        <f>基金残高に係る経年分析!F57</f>
        <v>1687</v>
      </c>
      <c r="C74" s="179">
        <f>基金残高に係る経年分析!G57</f>
        <v>1619</v>
      </c>
      <c r="D74" s="179">
        <f>基金残高に係る経年分析!H57</f>
        <v>1608</v>
      </c>
    </row>
  </sheetData>
  <sheetProtection algorithmName="SHA-512" hashValue="gD1ZhVnAJBwmimn34erXSLxUuLPyQTDuoL9ZE3TDvUhdvjAQTHZXa2dWG2BO2Gt8a2oYuRMniqaPFxm8ZKI/6w==" saltValue="GwmA5I7093jOIuxIGe5v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6256668</v>
      </c>
      <c r="S5" s="613"/>
      <c r="T5" s="613"/>
      <c r="U5" s="613"/>
      <c r="V5" s="613"/>
      <c r="W5" s="613"/>
      <c r="X5" s="613"/>
      <c r="Y5" s="614"/>
      <c r="Z5" s="615">
        <v>25.9</v>
      </c>
      <c r="AA5" s="615"/>
      <c r="AB5" s="615"/>
      <c r="AC5" s="615"/>
      <c r="AD5" s="616">
        <v>6256668</v>
      </c>
      <c r="AE5" s="616"/>
      <c r="AF5" s="616"/>
      <c r="AG5" s="616"/>
      <c r="AH5" s="616"/>
      <c r="AI5" s="616"/>
      <c r="AJ5" s="616"/>
      <c r="AK5" s="616"/>
      <c r="AL5" s="617">
        <v>51.4</v>
      </c>
      <c r="AM5" s="618"/>
      <c r="AN5" s="618"/>
      <c r="AO5" s="619"/>
      <c r="AP5" s="609" t="s">
        <v>216</v>
      </c>
      <c r="AQ5" s="610"/>
      <c r="AR5" s="610"/>
      <c r="AS5" s="610"/>
      <c r="AT5" s="610"/>
      <c r="AU5" s="610"/>
      <c r="AV5" s="610"/>
      <c r="AW5" s="610"/>
      <c r="AX5" s="610"/>
      <c r="AY5" s="610"/>
      <c r="AZ5" s="610"/>
      <c r="BA5" s="610"/>
      <c r="BB5" s="610"/>
      <c r="BC5" s="610"/>
      <c r="BD5" s="610"/>
      <c r="BE5" s="610"/>
      <c r="BF5" s="611"/>
      <c r="BG5" s="623">
        <v>6256668</v>
      </c>
      <c r="BH5" s="624"/>
      <c r="BI5" s="624"/>
      <c r="BJ5" s="624"/>
      <c r="BK5" s="624"/>
      <c r="BL5" s="624"/>
      <c r="BM5" s="624"/>
      <c r="BN5" s="625"/>
      <c r="BO5" s="626">
        <v>100</v>
      </c>
      <c r="BP5" s="626"/>
      <c r="BQ5" s="626"/>
      <c r="BR5" s="626"/>
      <c r="BS5" s="627">
        <v>110279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231530</v>
      </c>
      <c r="S6" s="624"/>
      <c r="T6" s="624"/>
      <c r="U6" s="624"/>
      <c r="V6" s="624"/>
      <c r="W6" s="624"/>
      <c r="X6" s="624"/>
      <c r="Y6" s="625"/>
      <c r="Z6" s="626">
        <v>1</v>
      </c>
      <c r="AA6" s="626"/>
      <c r="AB6" s="626"/>
      <c r="AC6" s="626"/>
      <c r="AD6" s="627">
        <v>231530</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6256668</v>
      </c>
      <c r="BH6" s="624"/>
      <c r="BI6" s="624"/>
      <c r="BJ6" s="624"/>
      <c r="BK6" s="624"/>
      <c r="BL6" s="624"/>
      <c r="BM6" s="624"/>
      <c r="BN6" s="625"/>
      <c r="BO6" s="626">
        <v>100</v>
      </c>
      <c r="BP6" s="626"/>
      <c r="BQ6" s="626"/>
      <c r="BR6" s="626"/>
      <c r="BS6" s="627">
        <v>110279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204019</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204019</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4826</v>
      </c>
      <c r="S7" s="624"/>
      <c r="T7" s="624"/>
      <c r="U7" s="624"/>
      <c r="V7" s="624"/>
      <c r="W7" s="624"/>
      <c r="X7" s="624"/>
      <c r="Y7" s="625"/>
      <c r="Z7" s="626">
        <v>0</v>
      </c>
      <c r="AA7" s="626"/>
      <c r="AB7" s="626"/>
      <c r="AC7" s="626"/>
      <c r="AD7" s="627">
        <v>4826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2566070</v>
      </c>
      <c r="BH7" s="624"/>
      <c r="BI7" s="624"/>
      <c r="BJ7" s="624"/>
      <c r="BK7" s="624"/>
      <c r="BL7" s="624"/>
      <c r="BM7" s="624"/>
      <c r="BN7" s="625"/>
      <c r="BO7" s="626">
        <v>41</v>
      </c>
      <c r="BP7" s="626"/>
      <c r="BQ7" s="626"/>
      <c r="BR7" s="626"/>
      <c r="BS7" s="627">
        <v>110024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2440745</v>
      </c>
      <c r="CS7" s="624"/>
      <c r="CT7" s="624"/>
      <c r="CU7" s="624"/>
      <c r="CV7" s="624"/>
      <c r="CW7" s="624"/>
      <c r="CX7" s="624"/>
      <c r="CY7" s="625"/>
      <c r="CZ7" s="626">
        <v>10.3</v>
      </c>
      <c r="DA7" s="626"/>
      <c r="DB7" s="626"/>
      <c r="DC7" s="626"/>
      <c r="DD7" s="632">
        <v>88373</v>
      </c>
      <c r="DE7" s="624"/>
      <c r="DF7" s="624"/>
      <c r="DG7" s="624"/>
      <c r="DH7" s="624"/>
      <c r="DI7" s="624"/>
      <c r="DJ7" s="624"/>
      <c r="DK7" s="624"/>
      <c r="DL7" s="624"/>
      <c r="DM7" s="624"/>
      <c r="DN7" s="624"/>
      <c r="DO7" s="624"/>
      <c r="DP7" s="625"/>
      <c r="DQ7" s="632">
        <v>1707998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27584</v>
      </c>
      <c r="S8" s="624"/>
      <c r="T8" s="624"/>
      <c r="U8" s="624"/>
      <c r="V8" s="624"/>
      <c r="W8" s="624"/>
      <c r="X8" s="624"/>
      <c r="Y8" s="625"/>
      <c r="Z8" s="626">
        <v>0.1</v>
      </c>
      <c r="AA8" s="626"/>
      <c r="AB8" s="626"/>
      <c r="AC8" s="626"/>
      <c r="AD8" s="627">
        <v>27584</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81022</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10385462</v>
      </c>
      <c r="CS8" s="624"/>
      <c r="CT8" s="624"/>
      <c r="CU8" s="624"/>
      <c r="CV8" s="624"/>
      <c r="CW8" s="624"/>
      <c r="CX8" s="624"/>
      <c r="CY8" s="625"/>
      <c r="CZ8" s="626">
        <v>43.6</v>
      </c>
      <c r="DA8" s="626"/>
      <c r="DB8" s="626"/>
      <c r="DC8" s="626"/>
      <c r="DD8" s="632">
        <v>81692</v>
      </c>
      <c r="DE8" s="624"/>
      <c r="DF8" s="624"/>
      <c r="DG8" s="624"/>
      <c r="DH8" s="624"/>
      <c r="DI8" s="624"/>
      <c r="DJ8" s="624"/>
      <c r="DK8" s="624"/>
      <c r="DL8" s="624"/>
      <c r="DM8" s="624"/>
      <c r="DN8" s="624"/>
      <c r="DO8" s="624"/>
      <c r="DP8" s="625"/>
      <c r="DQ8" s="632">
        <v>5132694</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30605</v>
      </c>
      <c r="S9" s="624"/>
      <c r="T9" s="624"/>
      <c r="U9" s="624"/>
      <c r="V9" s="624"/>
      <c r="W9" s="624"/>
      <c r="X9" s="624"/>
      <c r="Y9" s="625"/>
      <c r="Z9" s="626">
        <v>0.1</v>
      </c>
      <c r="AA9" s="626"/>
      <c r="AB9" s="626"/>
      <c r="AC9" s="626"/>
      <c r="AD9" s="627">
        <v>30605</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2020846</v>
      </c>
      <c r="BH9" s="624"/>
      <c r="BI9" s="624"/>
      <c r="BJ9" s="624"/>
      <c r="BK9" s="624"/>
      <c r="BL9" s="624"/>
      <c r="BM9" s="624"/>
      <c r="BN9" s="625"/>
      <c r="BO9" s="626">
        <v>32.299999999999997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1649324</v>
      </c>
      <c r="CS9" s="624"/>
      <c r="CT9" s="624"/>
      <c r="CU9" s="624"/>
      <c r="CV9" s="624"/>
      <c r="CW9" s="624"/>
      <c r="CX9" s="624"/>
      <c r="CY9" s="625"/>
      <c r="CZ9" s="626">
        <v>6.9</v>
      </c>
      <c r="DA9" s="626"/>
      <c r="DB9" s="626"/>
      <c r="DC9" s="626"/>
      <c r="DD9" s="632">
        <v>64066</v>
      </c>
      <c r="DE9" s="624"/>
      <c r="DF9" s="624"/>
      <c r="DG9" s="624"/>
      <c r="DH9" s="624"/>
      <c r="DI9" s="624"/>
      <c r="DJ9" s="624"/>
      <c r="DK9" s="624"/>
      <c r="DL9" s="624"/>
      <c r="DM9" s="624"/>
      <c r="DN9" s="624"/>
      <c r="DO9" s="624"/>
      <c r="DP9" s="625"/>
      <c r="DQ9" s="632">
        <v>1340068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187583</v>
      </c>
      <c r="BH10" s="624"/>
      <c r="BI10" s="624"/>
      <c r="BJ10" s="624"/>
      <c r="BK10" s="624"/>
      <c r="BL10" s="624"/>
      <c r="BM10" s="624"/>
      <c r="BN10" s="625"/>
      <c r="BO10" s="626">
        <v>3</v>
      </c>
      <c r="BP10" s="626"/>
      <c r="BQ10" s="626"/>
      <c r="BR10" s="626"/>
      <c r="BS10" s="627">
        <v>31150</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19634</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1634</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1264181</v>
      </c>
      <c r="S11" s="624"/>
      <c r="T11" s="624"/>
      <c r="U11" s="624"/>
      <c r="V11" s="624"/>
      <c r="W11" s="624"/>
      <c r="X11" s="624"/>
      <c r="Y11" s="625"/>
      <c r="Z11" s="628">
        <v>5.2</v>
      </c>
      <c r="AA11" s="629"/>
      <c r="AB11" s="629"/>
      <c r="AC11" s="635"/>
      <c r="AD11" s="632">
        <v>1264181</v>
      </c>
      <c r="AE11" s="624"/>
      <c r="AF11" s="624"/>
      <c r="AG11" s="624"/>
      <c r="AH11" s="624"/>
      <c r="AI11" s="624"/>
      <c r="AJ11" s="624"/>
      <c r="AK11" s="625"/>
      <c r="AL11" s="628">
        <v>10.4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276619</v>
      </c>
      <c r="BH11" s="624"/>
      <c r="BI11" s="624"/>
      <c r="BJ11" s="624"/>
      <c r="BK11" s="624"/>
      <c r="BL11" s="624"/>
      <c r="BM11" s="624"/>
      <c r="BN11" s="625"/>
      <c r="BO11" s="626">
        <v>4.4000000000000004</v>
      </c>
      <c r="BP11" s="626"/>
      <c r="BQ11" s="626"/>
      <c r="BR11" s="626"/>
      <c r="BS11" s="627">
        <v>78874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1317814</v>
      </c>
      <c r="CS11" s="624"/>
      <c r="CT11" s="624"/>
      <c r="CU11" s="624"/>
      <c r="CV11" s="624"/>
      <c r="CW11" s="624"/>
      <c r="CX11" s="624"/>
      <c r="CY11" s="625"/>
      <c r="CZ11" s="626">
        <v>5.5</v>
      </c>
      <c r="DA11" s="626"/>
      <c r="DB11" s="626"/>
      <c r="DC11" s="626"/>
      <c r="DD11" s="632">
        <v>388519</v>
      </c>
      <c r="DE11" s="624"/>
      <c r="DF11" s="624"/>
      <c r="DG11" s="624"/>
      <c r="DH11" s="624"/>
      <c r="DI11" s="624"/>
      <c r="DJ11" s="624"/>
      <c r="DK11" s="624"/>
      <c r="DL11" s="624"/>
      <c r="DM11" s="624"/>
      <c r="DN11" s="624"/>
      <c r="DO11" s="624"/>
      <c r="DP11" s="625"/>
      <c r="DQ11" s="632">
        <v>656701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11939</v>
      </c>
      <c r="S12" s="624"/>
      <c r="T12" s="624"/>
      <c r="U12" s="624"/>
      <c r="V12" s="624"/>
      <c r="W12" s="624"/>
      <c r="X12" s="624"/>
      <c r="Y12" s="625"/>
      <c r="Z12" s="626">
        <v>0</v>
      </c>
      <c r="AA12" s="626"/>
      <c r="AB12" s="626"/>
      <c r="AC12" s="626"/>
      <c r="AD12" s="627">
        <v>11939</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3070868</v>
      </c>
      <c r="BH12" s="624"/>
      <c r="BI12" s="624"/>
      <c r="BJ12" s="624"/>
      <c r="BK12" s="624"/>
      <c r="BL12" s="624"/>
      <c r="BM12" s="624"/>
      <c r="BN12" s="625"/>
      <c r="BO12" s="626">
        <v>49.1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203829</v>
      </c>
      <c r="CS12" s="624"/>
      <c r="CT12" s="624"/>
      <c r="CU12" s="624"/>
      <c r="CV12" s="624"/>
      <c r="CW12" s="624"/>
      <c r="CX12" s="624"/>
      <c r="CY12" s="625"/>
      <c r="CZ12" s="626">
        <v>0.9</v>
      </c>
      <c r="DA12" s="626"/>
      <c r="DB12" s="626"/>
      <c r="DC12" s="626"/>
      <c r="DD12" s="632">
        <v>2085</v>
      </c>
      <c r="DE12" s="624"/>
      <c r="DF12" s="624"/>
      <c r="DG12" s="624"/>
      <c r="DH12" s="624"/>
      <c r="DI12" s="624"/>
      <c r="DJ12" s="624"/>
      <c r="DK12" s="624"/>
      <c r="DL12" s="624"/>
      <c r="DM12" s="624"/>
      <c r="DN12" s="624"/>
      <c r="DO12" s="624"/>
      <c r="DP12" s="625"/>
      <c r="DQ12" s="632">
        <v>165700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2951617</v>
      </c>
      <c r="BH13" s="624"/>
      <c r="BI13" s="624"/>
      <c r="BJ13" s="624"/>
      <c r="BK13" s="624"/>
      <c r="BL13" s="624"/>
      <c r="BM13" s="624"/>
      <c r="BN13" s="625"/>
      <c r="BO13" s="626">
        <v>47.2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2206068</v>
      </c>
      <c r="CS13" s="624"/>
      <c r="CT13" s="624"/>
      <c r="CU13" s="624"/>
      <c r="CV13" s="624"/>
      <c r="CW13" s="624"/>
      <c r="CX13" s="624"/>
      <c r="CY13" s="625"/>
      <c r="CZ13" s="626">
        <v>9.3000000000000007</v>
      </c>
      <c r="DA13" s="626"/>
      <c r="DB13" s="626"/>
      <c r="DC13" s="626"/>
      <c r="DD13" s="632">
        <v>1498393</v>
      </c>
      <c r="DE13" s="624"/>
      <c r="DF13" s="624"/>
      <c r="DG13" s="624"/>
      <c r="DH13" s="624"/>
      <c r="DI13" s="624"/>
      <c r="DJ13" s="624"/>
      <c r="DK13" s="624"/>
      <c r="DL13" s="624"/>
      <c r="DM13" s="624"/>
      <c r="DN13" s="624"/>
      <c r="DO13" s="624"/>
      <c r="DP13" s="625"/>
      <c r="DQ13" s="632">
        <v>973010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1691</v>
      </c>
      <c r="S14" s="624"/>
      <c r="T14" s="624"/>
      <c r="U14" s="624"/>
      <c r="V14" s="624"/>
      <c r="W14" s="624"/>
      <c r="X14" s="624"/>
      <c r="Y14" s="625"/>
      <c r="Z14" s="626">
        <v>0</v>
      </c>
      <c r="AA14" s="626"/>
      <c r="AB14" s="626"/>
      <c r="AC14" s="626"/>
      <c r="AD14" s="627">
        <v>1691</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218645</v>
      </c>
      <c r="BH14" s="624"/>
      <c r="BI14" s="624"/>
      <c r="BJ14" s="624"/>
      <c r="BK14" s="624"/>
      <c r="BL14" s="624"/>
      <c r="BM14" s="624"/>
      <c r="BN14" s="625"/>
      <c r="BO14" s="626">
        <v>3.5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1031025</v>
      </c>
      <c r="CS14" s="624"/>
      <c r="CT14" s="624"/>
      <c r="CU14" s="624"/>
      <c r="CV14" s="624"/>
      <c r="CW14" s="624"/>
      <c r="CX14" s="624"/>
      <c r="CY14" s="625"/>
      <c r="CZ14" s="626">
        <v>4.3</v>
      </c>
      <c r="DA14" s="626"/>
      <c r="DB14" s="626"/>
      <c r="DC14" s="626"/>
      <c r="DD14" s="632">
        <v>304353</v>
      </c>
      <c r="DE14" s="624"/>
      <c r="DF14" s="624"/>
      <c r="DG14" s="624"/>
      <c r="DH14" s="624"/>
      <c r="DI14" s="624"/>
      <c r="DJ14" s="624"/>
      <c r="DK14" s="624"/>
      <c r="DL14" s="624"/>
      <c r="DM14" s="624"/>
      <c r="DN14" s="624"/>
      <c r="DO14" s="624"/>
      <c r="DP14" s="625"/>
      <c r="DQ14" s="632">
        <v>663183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399458</v>
      </c>
      <c r="BH15" s="624"/>
      <c r="BI15" s="624"/>
      <c r="BJ15" s="624"/>
      <c r="BK15" s="624"/>
      <c r="BL15" s="624"/>
      <c r="BM15" s="624"/>
      <c r="BN15" s="625"/>
      <c r="BO15" s="626">
        <v>6.4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2297071</v>
      </c>
      <c r="CS15" s="624"/>
      <c r="CT15" s="624"/>
      <c r="CU15" s="624"/>
      <c r="CV15" s="624"/>
      <c r="CW15" s="624"/>
      <c r="CX15" s="624"/>
      <c r="CY15" s="625"/>
      <c r="CZ15" s="626">
        <v>9.6</v>
      </c>
      <c r="DA15" s="626"/>
      <c r="DB15" s="626"/>
      <c r="DC15" s="626"/>
      <c r="DD15" s="632">
        <v>585129</v>
      </c>
      <c r="DE15" s="624"/>
      <c r="DF15" s="624"/>
      <c r="DG15" s="624"/>
      <c r="DH15" s="624"/>
      <c r="DI15" s="624"/>
      <c r="DJ15" s="624"/>
      <c r="DK15" s="624"/>
      <c r="DL15" s="624"/>
      <c r="DM15" s="624"/>
      <c r="DN15" s="624"/>
      <c r="DO15" s="624"/>
      <c r="DP15" s="625"/>
      <c r="DQ15" s="632">
        <v>1502730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14275</v>
      </c>
      <c r="S16" s="624"/>
      <c r="T16" s="624"/>
      <c r="U16" s="624"/>
      <c r="V16" s="624"/>
      <c r="W16" s="624"/>
      <c r="X16" s="624"/>
      <c r="Y16" s="625"/>
      <c r="Z16" s="626">
        <v>0.1</v>
      </c>
      <c r="AA16" s="626"/>
      <c r="AB16" s="626"/>
      <c r="AC16" s="626"/>
      <c r="AD16" s="627">
        <v>14275</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1627</v>
      </c>
      <c r="BH16" s="624"/>
      <c r="BI16" s="624"/>
      <c r="BJ16" s="624"/>
      <c r="BK16" s="624"/>
      <c r="BL16" s="624"/>
      <c r="BM16" s="624"/>
      <c r="BN16" s="625"/>
      <c r="BO16" s="626">
        <v>0</v>
      </c>
      <c r="BP16" s="626"/>
      <c r="BQ16" s="626"/>
      <c r="BR16" s="626"/>
      <c r="BS16" s="627">
        <v>255</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3205</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78</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92855</v>
      </c>
      <c r="S17" s="624"/>
      <c r="T17" s="624"/>
      <c r="U17" s="624"/>
      <c r="V17" s="624"/>
      <c r="W17" s="624"/>
      <c r="X17" s="624"/>
      <c r="Y17" s="625"/>
      <c r="Z17" s="626">
        <v>0.4</v>
      </c>
      <c r="AA17" s="626"/>
      <c r="AB17" s="626"/>
      <c r="AC17" s="626"/>
      <c r="AD17" s="627">
        <v>92855</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2048188</v>
      </c>
      <c r="CS17" s="624"/>
      <c r="CT17" s="624"/>
      <c r="CU17" s="624"/>
      <c r="CV17" s="624"/>
      <c r="CW17" s="624"/>
      <c r="CX17" s="624"/>
      <c r="CY17" s="625"/>
      <c r="CZ17" s="626">
        <v>8.6</v>
      </c>
      <c r="DA17" s="626"/>
      <c r="DB17" s="626"/>
      <c r="DC17" s="626"/>
      <c r="DD17" s="632" t="s">
        <v>122</v>
      </c>
      <c r="DE17" s="624"/>
      <c r="DF17" s="624"/>
      <c r="DG17" s="624"/>
      <c r="DH17" s="624"/>
      <c r="DI17" s="624"/>
      <c r="DJ17" s="624"/>
      <c r="DK17" s="624"/>
      <c r="DL17" s="624"/>
      <c r="DM17" s="624"/>
      <c r="DN17" s="624"/>
      <c r="DO17" s="624"/>
      <c r="DP17" s="625"/>
      <c r="DQ17" s="632">
        <v>2033641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55714</v>
      </c>
      <c r="S18" s="624"/>
      <c r="T18" s="624"/>
      <c r="U18" s="624"/>
      <c r="V18" s="624"/>
      <c r="W18" s="624"/>
      <c r="X18" s="624"/>
      <c r="Y18" s="625"/>
      <c r="Z18" s="626">
        <v>0.2</v>
      </c>
      <c r="AA18" s="626"/>
      <c r="AB18" s="626"/>
      <c r="AC18" s="626"/>
      <c r="AD18" s="627">
        <v>55714</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45400</v>
      </c>
      <c r="S19" s="624"/>
      <c r="T19" s="624"/>
      <c r="U19" s="624"/>
      <c r="V19" s="624"/>
      <c r="W19" s="624"/>
      <c r="X19" s="624"/>
      <c r="Y19" s="625"/>
      <c r="Z19" s="626">
        <v>0.2</v>
      </c>
      <c r="AA19" s="626"/>
      <c r="AB19" s="626"/>
      <c r="AC19" s="626"/>
      <c r="AD19" s="627">
        <v>45400</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10314</v>
      </c>
      <c r="S20" s="624"/>
      <c r="T20" s="624"/>
      <c r="U20" s="624"/>
      <c r="V20" s="624"/>
      <c r="W20" s="624"/>
      <c r="X20" s="624"/>
      <c r="Y20" s="625"/>
      <c r="Z20" s="626">
        <v>0</v>
      </c>
      <c r="AA20" s="626"/>
      <c r="AB20" s="626"/>
      <c r="AC20" s="626"/>
      <c r="AD20" s="627">
        <v>10314</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23806384</v>
      </c>
      <c r="CS20" s="624"/>
      <c r="CT20" s="624"/>
      <c r="CU20" s="624"/>
      <c r="CV20" s="624"/>
      <c r="CW20" s="624"/>
      <c r="CX20" s="624"/>
      <c r="CY20" s="625"/>
      <c r="CZ20" s="626">
        <v>100</v>
      </c>
      <c r="DA20" s="626"/>
      <c r="DB20" s="626"/>
      <c r="DC20" s="626"/>
      <c r="DD20" s="632">
        <v>3012610</v>
      </c>
      <c r="DE20" s="624"/>
      <c r="DF20" s="624"/>
      <c r="DG20" s="624"/>
      <c r="DH20" s="624"/>
      <c r="DI20" s="624"/>
      <c r="DJ20" s="624"/>
      <c r="DK20" s="624"/>
      <c r="DL20" s="624"/>
      <c r="DM20" s="624"/>
      <c r="DN20" s="624"/>
      <c r="DO20" s="624"/>
      <c r="DP20" s="625"/>
      <c r="DQ20" s="632">
        <v>14381456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4952903</v>
      </c>
      <c r="S21" s="624"/>
      <c r="T21" s="624"/>
      <c r="U21" s="624"/>
      <c r="V21" s="624"/>
      <c r="W21" s="624"/>
      <c r="X21" s="624"/>
      <c r="Y21" s="625"/>
      <c r="Z21" s="626">
        <v>20.5</v>
      </c>
      <c r="AA21" s="626"/>
      <c r="AB21" s="626"/>
      <c r="AC21" s="626"/>
      <c r="AD21" s="627">
        <v>4187570</v>
      </c>
      <c r="AE21" s="627"/>
      <c r="AF21" s="627"/>
      <c r="AG21" s="627"/>
      <c r="AH21" s="627"/>
      <c r="AI21" s="627"/>
      <c r="AJ21" s="627"/>
      <c r="AK21" s="627"/>
      <c r="AL21" s="628">
        <v>34.4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4187570</v>
      </c>
      <c r="S22" s="624"/>
      <c r="T22" s="624"/>
      <c r="U22" s="624"/>
      <c r="V22" s="624"/>
      <c r="W22" s="624"/>
      <c r="X22" s="624"/>
      <c r="Y22" s="625"/>
      <c r="Z22" s="626">
        <v>17.3</v>
      </c>
      <c r="AA22" s="626"/>
      <c r="AB22" s="626"/>
      <c r="AC22" s="626"/>
      <c r="AD22" s="627">
        <v>4187570</v>
      </c>
      <c r="AE22" s="627"/>
      <c r="AF22" s="627"/>
      <c r="AG22" s="627"/>
      <c r="AH22" s="627"/>
      <c r="AI22" s="627"/>
      <c r="AJ22" s="627"/>
      <c r="AK22" s="627"/>
      <c r="AL22" s="628">
        <v>34.4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765333</v>
      </c>
      <c r="S23" s="624"/>
      <c r="T23" s="624"/>
      <c r="U23" s="624"/>
      <c r="V23" s="624"/>
      <c r="W23" s="624"/>
      <c r="X23" s="624"/>
      <c r="Y23" s="625"/>
      <c r="Z23" s="626">
        <v>3.2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12635467</v>
      </c>
      <c r="CS24" s="613"/>
      <c r="CT24" s="613"/>
      <c r="CU24" s="613"/>
      <c r="CV24" s="613"/>
      <c r="CW24" s="613"/>
      <c r="CX24" s="613"/>
      <c r="CY24" s="614"/>
      <c r="CZ24" s="617">
        <v>53.1</v>
      </c>
      <c r="DA24" s="618"/>
      <c r="DB24" s="618"/>
      <c r="DC24" s="634"/>
      <c r="DD24" s="655">
        <v>7896742</v>
      </c>
      <c r="DE24" s="613"/>
      <c r="DF24" s="613"/>
      <c r="DG24" s="613"/>
      <c r="DH24" s="613"/>
      <c r="DI24" s="613"/>
      <c r="DJ24" s="613"/>
      <c r="DK24" s="614"/>
      <c r="DL24" s="655">
        <v>6548686</v>
      </c>
      <c r="DM24" s="613"/>
      <c r="DN24" s="613"/>
      <c r="DO24" s="613"/>
      <c r="DP24" s="613"/>
      <c r="DQ24" s="613"/>
      <c r="DR24" s="613"/>
      <c r="DS24" s="613"/>
      <c r="DT24" s="613"/>
      <c r="DU24" s="613"/>
      <c r="DV24" s="614"/>
      <c r="DW24" s="617">
        <v>53.3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12944771</v>
      </c>
      <c r="S25" s="624"/>
      <c r="T25" s="624"/>
      <c r="U25" s="624"/>
      <c r="V25" s="624"/>
      <c r="W25" s="624"/>
      <c r="X25" s="624"/>
      <c r="Y25" s="625"/>
      <c r="Z25" s="626">
        <v>53.5</v>
      </c>
      <c r="AA25" s="626"/>
      <c r="AB25" s="626"/>
      <c r="AC25" s="626"/>
      <c r="AD25" s="627">
        <v>12179438</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4132699</v>
      </c>
      <c r="CS25" s="644"/>
      <c r="CT25" s="644"/>
      <c r="CU25" s="644"/>
      <c r="CV25" s="644"/>
      <c r="CW25" s="644"/>
      <c r="CX25" s="644"/>
      <c r="CY25" s="645"/>
      <c r="CZ25" s="628">
        <v>17.399999999999999</v>
      </c>
      <c r="DA25" s="656"/>
      <c r="DB25" s="656"/>
      <c r="DC25" s="658"/>
      <c r="DD25" s="632">
        <v>3787169</v>
      </c>
      <c r="DE25" s="644"/>
      <c r="DF25" s="644"/>
      <c r="DG25" s="644"/>
      <c r="DH25" s="644"/>
      <c r="DI25" s="644"/>
      <c r="DJ25" s="644"/>
      <c r="DK25" s="645"/>
      <c r="DL25" s="632">
        <v>3011065</v>
      </c>
      <c r="DM25" s="644"/>
      <c r="DN25" s="644"/>
      <c r="DO25" s="644"/>
      <c r="DP25" s="644"/>
      <c r="DQ25" s="644"/>
      <c r="DR25" s="644"/>
      <c r="DS25" s="644"/>
      <c r="DT25" s="644"/>
      <c r="DU25" s="644"/>
      <c r="DV25" s="645"/>
      <c r="DW25" s="628">
        <v>24.5</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4104</v>
      </c>
      <c r="S26" s="624"/>
      <c r="T26" s="624"/>
      <c r="U26" s="624"/>
      <c r="V26" s="624"/>
      <c r="W26" s="624"/>
      <c r="X26" s="624"/>
      <c r="Y26" s="625"/>
      <c r="Z26" s="626">
        <v>0</v>
      </c>
      <c r="AA26" s="626"/>
      <c r="AB26" s="626"/>
      <c r="AC26" s="626"/>
      <c r="AD26" s="627">
        <v>4104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2536619</v>
      </c>
      <c r="CS26" s="624"/>
      <c r="CT26" s="624"/>
      <c r="CU26" s="624"/>
      <c r="CV26" s="624"/>
      <c r="CW26" s="624"/>
      <c r="CX26" s="624"/>
      <c r="CY26" s="625"/>
      <c r="CZ26" s="628">
        <v>10.7</v>
      </c>
      <c r="DA26" s="656"/>
      <c r="DB26" s="656"/>
      <c r="DC26" s="658"/>
      <c r="DD26" s="632">
        <v>2332989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91228</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6256668</v>
      </c>
      <c r="BH27" s="624"/>
      <c r="BI27" s="624"/>
      <c r="BJ27" s="624"/>
      <c r="BK27" s="624"/>
      <c r="BL27" s="624"/>
      <c r="BM27" s="624"/>
      <c r="BN27" s="625"/>
      <c r="BO27" s="626">
        <v>100</v>
      </c>
      <c r="BP27" s="626"/>
      <c r="BQ27" s="626"/>
      <c r="BR27" s="626"/>
      <c r="BS27" s="627">
        <v>110279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6454580</v>
      </c>
      <c r="CS27" s="644"/>
      <c r="CT27" s="644"/>
      <c r="CU27" s="644"/>
      <c r="CV27" s="644"/>
      <c r="CW27" s="644"/>
      <c r="CX27" s="644"/>
      <c r="CY27" s="645"/>
      <c r="CZ27" s="628">
        <v>27.1</v>
      </c>
      <c r="DA27" s="656"/>
      <c r="DB27" s="656"/>
      <c r="DC27" s="658"/>
      <c r="DD27" s="632">
        <v>2075932</v>
      </c>
      <c r="DE27" s="644"/>
      <c r="DF27" s="644"/>
      <c r="DG27" s="644"/>
      <c r="DH27" s="644"/>
      <c r="DI27" s="644"/>
      <c r="DJ27" s="644"/>
      <c r="DK27" s="645"/>
      <c r="DL27" s="632">
        <v>1503980</v>
      </c>
      <c r="DM27" s="644"/>
      <c r="DN27" s="644"/>
      <c r="DO27" s="644"/>
      <c r="DP27" s="644"/>
      <c r="DQ27" s="644"/>
      <c r="DR27" s="644"/>
      <c r="DS27" s="644"/>
      <c r="DT27" s="644"/>
      <c r="DU27" s="644"/>
      <c r="DV27" s="645"/>
      <c r="DW27" s="628">
        <v>12.2</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252368</v>
      </c>
      <c r="S28" s="624"/>
      <c r="T28" s="624"/>
      <c r="U28" s="624"/>
      <c r="V28" s="624"/>
      <c r="W28" s="624"/>
      <c r="X28" s="624"/>
      <c r="Y28" s="625"/>
      <c r="Z28" s="626">
        <v>1</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2048188</v>
      </c>
      <c r="CS28" s="624"/>
      <c r="CT28" s="624"/>
      <c r="CU28" s="624"/>
      <c r="CV28" s="624"/>
      <c r="CW28" s="624"/>
      <c r="CX28" s="624"/>
      <c r="CY28" s="625"/>
      <c r="CZ28" s="628">
        <v>8.6</v>
      </c>
      <c r="DA28" s="656"/>
      <c r="DB28" s="656"/>
      <c r="DC28" s="658"/>
      <c r="DD28" s="632">
        <v>2033641</v>
      </c>
      <c r="DE28" s="624"/>
      <c r="DF28" s="624"/>
      <c r="DG28" s="624"/>
      <c r="DH28" s="624"/>
      <c r="DI28" s="624"/>
      <c r="DJ28" s="624"/>
      <c r="DK28" s="625"/>
      <c r="DL28" s="632">
        <v>2033641</v>
      </c>
      <c r="DM28" s="624"/>
      <c r="DN28" s="624"/>
      <c r="DO28" s="624"/>
      <c r="DP28" s="624"/>
      <c r="DQ28" s="624"/>
      <c r="DR28" s="624"/>
      <c r="DS28" s="624"/>
      <c r="DT28" s="624"/>
      <c r="DU28" s="624"/>
      <c r="DV28" s="625"/>
      <c r="DW28" s="628">
        <v>16.600000000000001</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153617</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2048188</v>
      </c>
      <c r="CS29" s="644"/>
      <c r="CT29" s="644"/>
      <c r="CU29" s="644"/>
      <c r="CV29" s="644"/>
      <c r="CW29" s="644"/>
      <c r="CX29" s="644"/>
      <c r="CY29" s="645"/>
      <c r="CZ29" s="628">
        <v>8.6</v>
      </c>
      <c r="DA29" s="656"/>
      <c r="DB29" s="656"/>
      <c r="DC29" s="658"/>
      <c r="DD29" s="632">
        <v>2033641</v>
      </c>
      <c r="DE29" s="644"/>
      <c r="DF29" s="644"/>
      <c r="DG29" s="644"/>
      <c r="DH29" s="644"/>
      <c r="DI29" s="644"/>
      <c r="DJ29" s="644"/>
      <c r="DK29" s="645"/>
      <c r="DL29" s="632">
        <v>2033641</v>
      </c>
      <c r="DM29" s="644"/>
      <c r="DN29" s="644"/>
      <c r="DO29" s="644"/>
      <c r="DP29" s="644"/>
      <c r="DQ29" s="644"/>
      <c r="DR29" s="644"/>
      <c r="DS29" s="644"/>
      <c r="DT29" s="644"/>
      <c r="DU29" s="644"/>
      <c r="DV29" s="645"/>
      <c r="DW29" s="628">
        <v>16.600000000000001</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4921523</v>
      </c>
      <c r="S30" s="624"/>
      <c r="T30" s="624"/>
      <c r="U30" s="624"/>
      <c r="V30" s="624"/>
      <c r="W30" s="624"/>
      <c r="X30" s="624"/>
      <c r="Y30" s="625"/>
      <c r="Z30" s="626">
        <v>20.399999999999999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1969533</v>
      </c>
      <c r="CS30" s="624"/>
      <c r="CT30" s="624"/>
      <c r="CU30" s="624"/>
      <c r="CV30" s="624"/>
      <c r="CW30" s="624"/>
      <c r="CX30" s="624"/>
      <c r="CY30" s="625"/>
      <c r="CZ30" s="628">
        <v>8.3000000000000007</v>
      </c>
      <c r="DA30" s="656"/>
      <c r="DB30" s="656"/>
      <c r="DC30" s="658"/>
      <c r="DD30" s="632">
        <v>1956896</v>
      </c>
      <c r="DE30" s="624"/>
      <c r="DF30" s="624"/>
      <c r="DG30" s="624"/>
      <c r="DH30" s="624"/>
      <c r="DI30" s="624"/>
      <c r="DJ30" s="624"/>
      <c r="DK30" s="625"/>
      <c r="DL30" s="632">
        <v>1956896</v>
      </c>
      <c r="DM30" s="624"/>
      <c r="DN30" s="624"/>
      <c r="DO30" s="624"/>
      <c r="DP30" s="624"/>
      <c r="DQ30" s="624"/>
      <c r="DR30" s="624"/>
      <c r="DS30" s="624"/>
      <c r="DT30" s="624"/>
      <c r="DU30" s="624"/>
      <c r="DV30" s="625"/>
      <c r="DW30" s="628">
        <v>15.9</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99.3</v>
      </c>
      <c r="BH31" s="667"/>
      <c r="BI31" s="667"/>
      <c r="BJ31" s="667"/>
      <c r="BK31" s="667"/>
      <c r="BL31" s="667"/>
      <c r="BM31" s="618">
        <v>98.3</v>
      </c>
      <c r="BN31" s="667"/>
      <c r="BO31" s="667"/>
      <c r="BP31" s="667"/>
      <c r="BQ31" s="668"/>
      <c r="BR31" s="670">
        <v>99.2</v>
      </c>
      <c r="BS31" s="667"/>
      <c r="BT31" s="667"/>
      <c r="BU31" s="667"/>
      <c r="BV31" s="667"/>
      <c r="BW31" s="667"/>
      <c r="BX31" s="618">
        <v>98.3</v>
      </c>
      <c r="BY31" s="667"/>
      <c r="BZ31" s="667"/>
      <c r="CA31" s="667"/>
      <c r="CB31" s="668"/>
      <c r="CD31" s="663"/>
      <c r="CE31" s="664"/>
      <c r="CF31" s="620" t="s">
        <v>300</v>
      </c>
      <c r="CG31" s="621"/>
      <c r="CH31" s="621"/>
      <c r="CI31" s="621"/>
      <c r="CJ31" s="621"/>
      <c r="CK31" s="621"/>
      <c r="CL31" s="621"/>
      <c r="CM31" s="621"/>
      <c r="CN31" s="621"/>
      <c r="CO31" s="621"/>
      <c r="CP31" s="621"/>
      <c r="CQ31" s="622"/>
      <c r="CR31" s="623">
        <v>78655</v>
      </c>
      <c r="CS31" s="644"/>
      <c r="CT31" s="644"/>
      <c r="CU31" s="644"/>
      <c r="CV31" s="644"/>
      <c r="CW31" s="644"/>
      <c r="CX31" s="644"/>
      <c r="CY31" s="645"/>
      <c r="CZ31" s="628">
        <v>0.3</v>
      </c>
      <c r="DA31" s="656"/>
      <c r="DB31" s="656"/>
      <c r="DC31" s="658"/>
      <c r="DD31" s="632">
        <v>76745</v>
      </c>
      <c r="DE31" s="644"/>
      <c r="DF31" s="644"/>
      <c r="DG31" s="644"/>
      <c r="DH31" s="644"/>
      <c r="DI31" s="644"/>
      <c r="DJ31" s="644"/>
      <c r="DK31" s="645"/>
      <c r="DL31" s="632">
        <v>76745</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2064889</v>
      </c>
      <c r="S32" s="624"/>
      <c r="T32" s="624"/>
      <c r="U32" s="624"/>
      <c r="V32" s="624"/>
      <c r="W32" s="624"/>
      <c r="X32" s="624"/>
      <c r="Y32" s="625"/>
      <c r="Z32" s="626">
        <v>8.5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99.3</v>
      </c>
      <c r="BH32" s="644"/>
      <c r="BI32" s="644"/>
      <c r="BJ32" s="644"/>
      <c r="BK32" s="644"/>
      <c r="BL32" s="644"/>
      <c r="BM32" s="629">
        <v>98.5</v>
      </c>
      <c r="BN32" s="644"/>
      <c r="BO32" s="644"/>
      <c r="BP32" s="644"/>
      <c r="BQ32" s="669"/>
      <c r="BR32" s="680">
        <v>99.3</v>
      </c>
      <c r="BS32" s="644"/>
      <c r="BT32" s="644"/>
      <c r="BU32" s="644"/>
      <c r="BV32" s="644"/>
      <c r="BW32" s="644"/>
      <c r="BX32" s="629">
        <v>98.4</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15511</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99.2</v>
      </c>
      <c r="BH33" s="682"/>
      <c r="BI33" s="682"/>
      <c r="BJ33" s="682"/>
      <c r="BK33" s="682"/>
      <c r="BL33" s="682"/>
      <c r="BM33" s="683">
        <v>98</v>
      </c>
      <c r="BN33" s="682"/>
      <c r="BO33" s="682"/>
      <c r="BP33" s="682"/>
      <c r="BQ33" s="684"/>
      <c r="BR33" s="681">
        <v>99.1</v>
      </c>
      <c r="BS33" s="682"/>
      <c r="BT33" s="682"/>
      <c r="BU33" s="682"/>
      <c r="BV33" s="682"/>
      <c r="BW33" s="682"/>
      <c r="BX33" s="683">
        <v>98</v>
      </c>
      <c r="BY33" s="682"/>
      <c r="BZ33" s="682"/>
      <c r="CA33" s="682"/>
      <c r="CB33" s="684"/>
      <c r="CD33" s="620" t="s">
        <v>307</v>
      </c>
      <c r="CE33" s="621"/>
      <c r="CF33" s="621"/>
      <c r="CG33" s="621"/>
      <c r="CH33" s="621"/>
      <c r="CI33" s="621"/>
      <c r="CJ33" s="621"/>
      <c r="CK33" s="621"/>
      <c r="CL33" s="621"/>
      <c r="CM33" s="621"/>
      <c r="CN33" s="621"/>
      <c r="CO33" s="621"/>
      <c r="CP33" s="621"/>
      <c r="CQ33" s="622"/>
      <c r="CR33" s="623">
        <v>8155102</v>
      </c>
      <c r="CS33" s="644"/>
      <c r="CT33" s="644"/>
      <c r="CU33" s="644"/>
      <c r="CV33" s="644"/>
      <c r="CW33" s="644"/>
      <c r="CX33" s="644"/>
      <c r="CY33" s="645"/>
      <c r="CZ33" s="628">
        <v>34.299999999999997</v>
      </c>
      <c r="DA33" s="656"/>
      <c r="DB33" s="656"/>
      <c r="DC33" s="658"/>
      <c r="DD33" s="632">
        <v>5778732</v>
      </c>
      <c r="DE33" s="644"/>
      <c r="DF33" s="644"/>
      <c r="DG33" s="644"/>
      <c r="DH33" s="644"/>
      <c r="DI33" s="644"/>
      <c r="DJ33" s="644"/>
      <c r="DK33" s="645"/>
      <c r="DL33" s="632">
        <v>4572095</v>
      </c>
      <c r="DM33" s="644"/>
      <c r="DN33" s="644"/>
      <c r="DO33" s="644"/>
      <c r="DP33" s="644"/>
      <c r="DQ33" s="644"/>
      <c r="DR33" s="644"/>
      <c r="DS33" s="644"/>
      <c r="DT33" s="644"/>
      <c r="DU33" s="644"/>
      <c r="DV33" s="645"/>
      <c r="DW33" s="628">
        <v>37.200000000000003</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317401</v>
      </c>
      <c r="S34" s="624"/>
      <c r="T34" s="624"/>
      <c r="U34" s="624"/>
      <c r="V34" s="624"/>
      <c r="W34" s="624"/>
      <c r="X34" s="624"/>
      <c r="Y34" s="625"/>
      <c r="Z34" s="626">
        <v>1.3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3233232</v>
      </c>
      <c r="CS34" s="624"/>
      <c r="CT34" s="624"/>
      <c r="CU34" s="624"/>
      <c r="CV34" s="624"/>
      <c r="CW34" s="624"/>
      <c r="CX34" s="624"/>
      <c r="CY34" s="625"/>
      <c r="CZ34" s="628">
        <v>13.6</v>
      </c>
      <c r="DA34" s="656"/>
      <c r="DB34" s="656"/>
      <c r="DC34" s="658"/>
      <c r="DD34" s="632">
        <v>2235348</v>
      </c>
      <c r="DE34" s="624"/>
      <c r="DF34" s="624"/>
      <c r="DG34" s="624"/>
      <c r="DH34" s="624"/>
      <c r="DI34" s="624"/>
      <c r="DJ34" s="624"/>
      <c r="DK34" s="625"/>
      <c r="DL34" s="632">
        <v>1717458</v>
      </c>
      <c r="DM34" s="624"/>
      <c r="DN34" s="624"/>
      <c r="DO34" s="624"/>
      <c r="DP34" s="624"/>
      <c r="DQ34" s="624"/>
      <c r="DR34" s="624"/>
      <c r="DS34" s="624"/>
      <c r="DT34" s="624"/>
      <c r="DU34" s="624"/>
      <c r="DV34" s="625"/>
      <c r="DW34" s="628">
        <v>14</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747455</v>
      </c>
      <c r="S35" s="624"/>
      <c r="T35" s="624"/>
      <c r="U35" s="624"/>
      <c r="V35" s="624"/>
      <c r="W35" s="624"/>
      <c r="X35" s="624"/>
      <c r="Y35" s="625"/>
      <c r="Z35" s="626">
        <v>3.1</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116773</v>
      </c>
      <c r="CS35" s="644"/>
      <c r="CT35" s="644"/>
      <c r="CU35" s="644"/>
      <c r="CV35" s="644"/>
      <c r="CW35" s="644"/>
      <c r="CX35" s="644"/>
      <c r="CY35" s="645"/>
      <c r="CZ35" s="628">
        <v>0.5</v>
      </c>
      <c r="DA35" s="656"/>
      <c r="DB35" s="656"/>
      <c r="DC35" s="658"/>
      <c r="DD35" s="632">
        <v>71404</v>
      </c>
      <c r="DE35" s="644"/>
      <c r="DF35" s="644"/>
      <c r="DG35" s="644"/>
      <c r="DH35" s="644"/>
      <c r="DI35" s="644"/>
      <c r="DJ35" s="644"/>
      <c r="DK35" s="645"/>
      <c r="DL35" s="632">
        <v>71404</v>
      </c>
      <c r="DM35" s="644"/>
      <c r="DN35" s="644"/>
      <c r="DO35" s="644"/>
      <c r="DP35" s="644"/>
      <c r="DQ35" s="644"/>
      <c r="DR35" s="644"/>
      <c r="DS35" s="644"/>
      <c r="DT35" s="644"/>
      <c r="DU35" s="644"/>
      <c r="DV35" s="645"/>
      <c r="DW35" s="628">
        <v>0.6</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640475</v>
      </c>
      <c r="S36" s="624"/>
      <c r="T36" s="624"/>
      <c r="U36" s="624"/>
      <c r="V36" s="624"/>
      <c r="W36" s="624"/>
      <c r="X36" s="624"/>
      <c r="Y36" s="625"/>
      <c r="Z36" s="626">
        <v>2.6</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2557085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91764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2033446</v>
      </c>
      <c r="CS36" s="624"/>
      <c r="CT36" s="624"/>
      <c r="CU36" s="624"/>
      <c r="CV36" s="624"/>
      <c r="CW36" s="624"/>
      <c r="CX36" s="624"/>
      <c r="CY36" s="625"/>
      <c r="CZ36" s="628">
        <v>8.5</v>
      </c>
      <c r="DA36" s="656"/>
      <c r="DB36" s="656"/>
      <c r="DC36" s="658"/>
      <c r="DD36" s="632">
        <v>1507341</v>
      </c>
      <c r="DE36" s="624"/>
      <c r="DF36" s="624"/>
      <c r="DG36" s="624"/>
      <c r="DH36" s="624"/>
      <c r="DI36" s="624"/>
      <c r="DJ36" s="624"/>
      <c r="DK36" s="625"/>
      <c r="DL36" s="632">
        <v>986704</v>
      </c>
      <c r="DM36" s="624"/>
      <c r="DN36" s="624"/>
      <c r="DO36" s="624"/>
      <c r="DP36" s="624"/>
      <c r="DQ36" s="624"/>
      <c r="DR36" s="624"/>
      <c r="DS36" s="624"/>
      <c r="DT36" s="624"/>
      <c r="DU36" s="624"/>
      <c r="DV36" s="625"/>
      <c r="DW36" s="628">
        <v>8</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357729</v>
      </c>
      <c r="S37" s="624"/>
      <c r="T37" s="624"/>
      <c r="U37" s="624"/>
      <c r="V37" s="624"/>
      <c r="W37" s="624"/>
      <c r="X37" s="624"/>
      <c r="Y37" s="625"/>
      <c r="Z37" s="626">
        <v>1.5</v>
      </c>
      <c r="AA37" s="626"/>
      <c r="AB37" s="626"/>
      <c r="AC37" s="626"/>
      <c r="AD37" s="627">
        <v>46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374350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8609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400273</v>
      </c>
      <c r="CS37" s="644"/>
      <c r="CT37" s="644"/>
      <c r="CU37" s="644"/>
      <c r="CV37" s="644"/>
      <c r="CW37" s="644"/>
      <c r="CX37" s="644"/>
      <c r="CY37" s="645"/>
      <c r="CZ37" s="628">
        <v>1.7</v>
      </c>
      <c r="DA37" s="656"/>
      <c r="DB37" s="656"/>
      <c r="DC37" s="658"/>
      <c r="DD37" s="632">
        <v>400273</v>
      </c>
      <c r="DE37" s="644"/>
      <c r="DF37" s="644"/>
      <c r="DG37" s="644"/>
      <c r="DH37" s="644"/>
      <c r="DI37" s="644"/>
      <c r="DJ37" s="644"/>
      <c r="DK37" s="645"/>
      <c r="DL37" s="632">
        <v>400273</v>
      </c>
      <c r="DM37" s="644"/>
      <c r="DN37" s="644"/>
      <c r="DO37" s="644"/>
      <c r="DP37" s="644"/>
      <c r="DQ37" s="644"/>
      <c r="DR37" s="644"/>
      <c r="DS37" s="644"/>
      <c r="DT37" s="644"/>
      <c r="DU37" s="644"/>
      <c r="DV37" s="645"/>
      <c r="DW37" s="628">
        <v>3.3</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1671772</v>
      </c>
      <c r="S38" s="624"/>
      <c r="T38" s="624"/>
      <c r="U38" s="624"/>
      <c r="V38" s="624"/>
      <c r="W38" s="624"/>
      <c r="X38" s="624"/>
      <c r="Y38" s="625"/>
      <c r="Z38" s="626">
        <v>6.9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5872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2318673</v>
      </c>
      <c r="CS38" s="624"/>
      <c r="CT38" s="624"/>
      <c r="CU38" s="624"/>
      <c r="CV38" s="624"/>
      <c r="CW38" s="624"/>
      <c r="CX38" s="624"/>
      <c r="CY38" s="625"/>
      <c r="CZ38" s="628">
        <v>9.6999999999999993</v>
      </c>
      <c r="DA38" s="656"/>
      <c r="DB38" s="656"/>
      <c r="DC38" s="658"/>
      <c r="DD38" s="632">
        <v>1891065</v>
      </c>
      <c r="DE38" s="624"/>
      <c r="DF38" s="624"/>
      <c r="DG38" s="624"/>
      <c r="DH38" s="624"/>
      <c r="DI38" s="624"/>
      <c r="DJ38" s="624"/>
      <c r="DK38" s="625"/>
      <c r="DL38" s="632">
        <v>1796529</v>
      </c>
      <c r="DM38" s="624"/>
      <c r="DN38" s="624"/>
      <c r="DO38" s="624"/>
      <c r="DP38" s="624"/>
      <c r="DQ38" s="624"/>
      <c r="DR38" s="624"/>
      <c r="DS38" s="624"/>
      <c r="DT38" s="624"/>
      <c r="DU38" s="624"/>
      <c r="DV38" s="625"/>
      <c r="DW38" s="628">
        <v>14.6</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8777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433618</v>
      </c>
      <c r="CS39" s="644"/>
      <c r="CT39" s="644"/>
      <c r="CU39" s="644"/>
      <c r="CV39" s="644"/>
      <c r="CW39" s="644"/>
      <c r="CX39" s="644"/>
      <c r="CY39" s="645"/>
      <c r="CZ39" s="628">
        <v>1.8</v>
      </c>
      <c r="DA39" s="656"/>
      <c r="DB39" s="656"/>
      <c r="DC39" s="658"/>
      <c r="DD39" s="632">
        <v>72254</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101172</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100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19360</v>
      </c>
      <c r="CS40" s="624"/>
      <c r="CT40" s="624"/>
      <c r="CU40" s="624"/>
      <c r="CV40" s="624"/>
      <c r="CW40" s="624"/>
      <c r="CX40" s="624"/>
      <c r="CY40" s="625"/>
      <c r="CZ40" s="628">
        <v>0.1</v>
      </c>
      <c r="DA40" s="656"/>
      <c r="DB40" s="656"/>
      <c r="DC40" s="658"/>
      <c r="DD40" s="632">
        <v>1320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24182843</v>
      </c>
      <c r="S41" s="696"/>
      <c r="T41" s="696"/>
      <c r="U41" s="696"/>
      <c r="V41" s="696"/>
      <c r="W41" s="696"/>
      <c r="X41" s="696"/>
      <c r="Y41" s="700"/>
      <c r="Z41" s="701">
        <v>100</v>
      </c>
      <c r="AA41" s="701"/>
      <c r="AB41" s="701"/>
      <c r="AC41" s="701"/>
      <c r="AD41" s="702">
        <v>12183588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487721</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1695014</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438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3015815</v>
      </c>
      <c r="CS42" s="644"/>
      <c r="CT42" s="644"/>
      <c r="CU42" s="644"/>
      <c r="CV42" s="644"/>
      <c r="CW42" s="644"/>
      <c r="CX42" s="644"/>
      <c r="CY42" s="645"/>
      <c r="CZ42" s="628">
        <v>12.7</v>
      </c>
      <c r="DA42" s="656"/>
      <c r="DB42" s="656"/>
      <c r="DC42" s="658"/>
      <c r="DD42" s="632">
        <v>705982</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44928</v>
      </c>
      <c r="CS43" s="644"/>
      <c r="CT43" s="644"/>
      <c r="CU43" s="644"/>
      <c r="CV43" s="644"/>
      <c r="CW43" s="644"/>
      <c r="CX43" s="644"/>
      <c r="CY43" s="645"/>
      <c r="CZ43" s="628">
        <v>0.2</v>
      </c>
      <c r="DA43" s="656"/>
      <c r="DB43" s="656"/>
      <c r="DC43" s="658"/>
      <c r="DD43" s="632">
        <v>44921</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3012610</v>
      </c>
      <c r="CS44" s="624"/>
      <c r="CT44" s="624"/>
      <c r="CU44" s="624"/>
      <c r="CV44" s="624"/>
      <c r="CW44" s="624"/>
      <c r="CX44" s="624"/>
      <c r="CY44" s="625"/>
      <c r="CZ44" s="628">
        <v>12.7</v>
      </c>
      <c r="DA44" s="629"/>
      <c r="DB44" s="629"/>
      <c r="DC44" s="635"/>
      <c r="DD44" s="632">
        <v>705904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1115456</v>
      </c>
      <c r="CS45" s="644"/>
      <c r="CT45" s="644"/>
      <c r="CU45" s="644"/>
      <c r="CV45" s="644"/>
      <c r="CW45" s="644"/>
      <c r="CX45" s="644"/>
      <c r="CY45" s="645"/>
      <c r="CZ45" s="628">
        <v>4.7</v>
      </c>
      <c r="DA45" s="656"/>
      <c r="DB45" s="656"/>
      <c r="DC45" s="658"/>
      <c r="DD45" s="632">
        <v>83392</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1849316</v>
      </c>
      <c r="CS46" s="624"/>
      <c r="CT46" s="624"/>
      <c r="CU46" s="624"/>
      <c r="CV46" s="624"/>
      <c r="CW46" s="624"/>
      <c r="CX46" s="624"/>
      <c r="CY46" s="625"/>
      <c r="CZ46" s="628">
        <v>7.8</v>
      </c>
      <c r="DA46" s="629"/>
      <c r="DB46" s="629"/>
      <c r="DC46" s="635"/>
      <c r="DD46" s="632">
        <v>613859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3205</v>
      </c>
      <c r="CS47" s="644"/>
      <c r="CT47" s="644"/>
      <c r="CU47" s="644"/>
      <c r="CV47" s="644"/>
      <c r="CW47" s="644"/>
      <c r="CX47" s="644"/>
      <c r="CY47" s="645"/>
      <c r="CZ47" s="628">
        <v>0</v>
      </c>
      <c r="DA47" s="656"/>
      <c r="DB47" s="656"/>
      <c r="DC47" s="658"/>
      <c r="DD47" s="632">
        <v>78</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351</v>
      </c>
      <c r="CE49" s="647"/>
      <c r="CF49" s="647"/>
      <c r="CG49" s="647"/>
      <c r="CH49" s="647"/>
      <c r="CI49" s="647"/>
      <c r="CJ49" s="647"/>
      <c r="CK49" s="647"/>
      <c r="CL49" s="647"/>
      <c r="CM49" s="647"/>
      <c r="CN49" s="647"/>
      <c r="CO49" s="647"/>
      <c r="CP49" s="647"/>
      <c r="CQ49" s="648"/>
      <c r="CR49" s="695">
        <v>23806384</v>
      </c>
      <c r="CS49" s="682"/>
      <c r="CT49" s="682"/>
      <c r="CU49" s="682"/>
      <c r="CV49" s="682"/>
      <c r="CW49" s="682"/>
      <c r="CX49" s="682"/>
      <c r="CY49" s="711"/>
      <c r="CZ49" s="703">
        <v>100</v>
      </c>
      <c r="DA49" s="712"/>
      <c r="DB49" s="712"/>
      <c r="DC49" s="713"/>
      <c r="DD49" s="714">
        <v>14381456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Ty1iOpPibk+nF9T/ve9Ifpsr/hpgmtREPXrr7LQ7189p8mqklrgHnw1E/KREk9/O7gNmR3KaVHYyF+86FPzeg==" saltValue="EQx1H1+UhmtiCN0jJtt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2" t="s">
        <v>371</v>
      </c>
      <c r="DH5" s="763"/>
      <c r="DI5" s="763"/>
      <c r="DJ5" s="763"/>
      <c r="DK5" s="764"/>
      <c r="DL5" s="762" t="s">
        <v>372</v>
      </c>
      <c r="DM5" s="763"/>
      <c r="DN5" s="763"/>
      <c r="DO5" s="763"/>
      <c r="DP5" s="764"/>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5"/>
      <c r="DH6" s="766"/>
      <c r="DI6" s="766"/>
      <c r="DJ6" s="766"/>
      <c r="DK6" s="767"/>
      <c r="DL6" s="765"/>
      <c r="DM6" s="766"/>
      <c r="DN6" s="766"/>
      <c r="DO6" s="766"/>
      <c r="DP6" s="767"/>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24538</v>
      </c>
      <c r="R7" s="753"/>
      <c r="S7" s="753"/>
      <c r="T7" s="753"/>
      <c r="U7" s="753"/>
      <c r="V7" s="753">
        <v>24197</v>
      </c>
      <c r="W7" s="753"/>
      <c r="X7" s="753"/>
      <c r="Y7" s="753"/>
      <c r="Z7" s="753"/>
      <c r="AA7" s="753">
        <v>341</v>
      </c>
      <c r="AB7" s="753"/>
      <c r="AC7" s="753"/>
      <c r="AD7" s="753"/>
      <c r="AE7" s="754"/>
      <c r="AF7" s="755">
        <v>183</v>
      </c>
      <c r="AG7" s="756"/>
      <c r="AH7" s="756"/>
      <c r="AI7" s="756"/>
      <c r="AJ7" s="757"/>
      <c r="AK7" s="758">
        <v>19</v>
      </c>
      <c r="AL7" s="759"/>
      <c r="AM7" s="759"/>
      <c r="AN7" s="759"/>
      <c r="AO7" s="759"/>
      <c r="AP7" s="759">
        <v>23514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9" t="s">
        <v>554</v>
      </c>
      <c r="BT7" s="750"/>
      <c r="BU7" s="750"/>
      <c r="BV7" s="750"/>
      <c r="BW7" s="750"/>
      <c r="BX7" s="750"/>
      <c r="BY7" s="750"/>
      <c r="BZ7" s="750"/>
      <c r="CA7" s="750"/>
      <c r="CB7" s="750"/>
      <c r="CC7" s="750"/>
      <c r="CD7" s="750"/>
      <c r="CE7" s="750"/>
      <c r="CF7" s="750"/>
      <c r="CG7" s="751"/>
      <c r="CH7" s="743">
        <v>0</v>
      </c>
      <c r="CI7" s="744"/>
      <c r="CJ7" s="744"/>
      <c r="CK7" s="744"/>
      <c r="CL7" s="745"/>
      <c r="CM7" s="743">
        <v>12</v>
      </c>
      <c r="CN7" s="744"/>
      <c r="CO7" s="744"/>
      <c r="CP7" s="744"/>
      <c r="CQ7" s="745"/>
      <c r="CR7" s="743">
        <v>5</v>
      </c>
      <c r="CS7" s="744"/>
      <c r="CT7" s="744"/>
      <c r="CU7" s="744"/>
      <c r="CV7" s="745"/>
      <c r="CW7" s="743" t="s">
        <v>553</v>
      </c>
      <c r="CX7" s="744"/>
      <c r="CY7" s="744"/>
      <c r="CZ7" s="744"/>
      <c r="DA7" s="745"/>
      <c r="DB7" s="743">
        <v>43</v>
      </c>
      <c r="DC7" s="744"/>
      <c r="DD7" s="744"/>
      <c r="DE7" s="744"/>
      <c r="DF7" s="745"/>
      <c r="DG7" s="743" t="s">
        <v>553</v>
      </c>
      <c r="DH7" s="744"/>
      <c r="DI7" s="744"/>
      <c r="DJ7" s="744"/>
      <c r="DK7" s="745"/>
      <c r="DL7" s="743" t="s">
        <v>553</v>
      </c>
      <c r="DM7" s="744"/>
      <c r="DN7" s="744"/>
      <c r="DO7" s="744"/>
      <c r="DP7" s="745"/>
      <c r="DQ7" s="743" t="s">
        <v>553</v>
      </c>
      <c r="DR7" s="744"/>
      <c r="DS7" s="744"/>
      <c r="DT7" s="744"/>
      <c r="DU7" s="745"/>
      <c r="DV7" s="746"/>
      <c r="DW7" s="747"/>
      <c r="DX7" s="747"/>
      <c r="DY7" s="747"/>
      <c r="DZ7" s="748"/>
      <c r="EA7" s="234"/>
    </row>
    <row r="8" spans="1:131" s="235" customFormat="1" ht="26.25" customHeight="1" x14ac:dyDescent="0.15">
      <c r="A8" s="238">
        <v>2</v>
      </c>
      <c r="B8" s="772" t="s">
        <v>375</v>
      </c>
      <c r="C8" s="773"/>
      <c r="D8" s="773"/>
      <c r="E8" s="773"/>
      <c r="F8" s="773"/>
      <c r="G8" s="773"/>
      <c r="H8" s="773"/>
      <c r="I8" s="773"/>
      <c r="J8" s="773"/>
      <c r="K8" s="773"/>
      <c r="L8" s="773"/>
      <c r="M8" s="773"/>
      <c r="N8" s="773"/>
      <c r="O8" s="773"/>
      <c r="P8" s="774"/>
      <c r="Q8" s="781">
        <v>17</v>
      </c>
      <c r="R8" s="782"/>
      <c r="S8" s="782"/>
      <c r="T8" s="782"/>
      <c r="U8" s="782"/>
      <c r="V8" s="782">
        <v>17</v>
      </c>
      <c r="W8" s="782"/>
      <c r="X8" s="782"/>
      <c r="Y8" s="782"/>
      <c r="Z8" s="782"/>
      <c r="AA8" s="782" t="s">
        <v>553</v>
      </c>
      <c r="AB8" s="782"/>
      <c r="AC8" s="782"/>
      <c r="AD8" s="782"/>
      <c r="AE8" s="783"/>
      <c r="AF8" s="784" t="s">
        <v>122</v>
      </c>
      <c r="AG8" s="785"/>
      <c r="AH8" s="785"/>
      <c r="AI8" s="785"/>
      <c r="AJ8" s="786"/>
      <c r="AK8" s="768" t="s">
        <v>553</v>
      </c>
      <c r="AL8" s="769"/>
      <c r="AM8" s="769"/>
      <c r="AN8" s="769"/>
      <c r="AO8" s="769"/>
      <c r="AP8" s="769" t="s">
        <v>553</v>
      </c>
      <c r="AQ8" s="769"/>
      <c r="AR8" s="769"/>
      <c r="AS8" s="769"/>
      <c r="AT8" s="769"/>
      <c r="AU8" s="770"/>
      <c r="AV8" s="770"/>
      <c r="AW8" s="770"/>
      <c r="AX8" s="770"/>
      <c r="AY8" s="771"/>
      <c r="AZ8" s="232"/>
      <c r="BA8" s="232"/>
      <c r="BB8" s="232"/>
      <c r="BC8" s="232"/>
      <c r="BD8" s="232"/>
      <c r="BE8" s="233"/>
      <c r="BF8" s="233"/>
      <c r="BG8" s="233"/>
      <c r="BH8" s="233"/>
      <c r="BI8" s="233"/>
      <c r="BJ8" s="233"/>
      <c r="BK8" s="233"/>
      <c r="BL8" s="233"/>
      <c r="BM8" s="233"/>
      <c r="BN8" s="233"/>
      <c r="BO8" s="233"/>
      <c r="BP8" s="233"/>
      <c r="BQ8" s="238">
        <v>2</v>
      </c>
      <c r="BR8" s="239"/>
      <c r="BS8" s="772" t="s">
        <v>555</v>
      </c>
      <c r="BT8" s="773"/>
      <c r="BU8" s="773"/>
      <c r="BV8" s="773"/>
      <c r="BW8" s="773"/>
      <c r="BX8" s="773"/>
      <c r="BY8" s="773"/>
      <c r="BZ8" s="773"/>
      <c r="CA8" s="773"/>
      <c r="CB8" s="773"/>
      <c r="CC8" s="773"/>
      <c r="CD8" s="773"/>
      <c r="CE8" s="773"/>
      <c r="CF8" s="773"/>
      <c r="CG8" s="774"/>
      <c r="CH8" s="775">
        <v>8</v>
      </c>
      <c r="CI8" s="776"/>
      <c r="CJ8" s="776"/>
      <c r="CK8" s="776"/>
      <c r="CL8" s="777"/>
      <c r="CM8" s="775">
        <v>154</v>
      </c>
      <c r="CN8" s="776"/>
      <c r="CO8" s="776"/>
      <c r="CP8" s="776"/>
      <c r="CQ8" s="777"/>
      <c r="CR8" s="775">
        <v>5</v>
      </c>
      <c r="CS8" s="776"/>
      <c r="CT8" s="776"/>
      <c r="CU8" s="776"/>
      <c r="CV8" s="777"/>
      <c r="CW8" s="775" t="s">
        <v>553</v>
      </c>
      <c r="CX8" s="776"/>
      <c r="CY8" s="776"/>
      <c r="CZ8" s="776"/>
      <c r="DA8" s="777"/>
      <c r="DB8" s="775" t="s">
        <v>553</v>
      </c>
      <c r="DC8" s="776"/>
      <c r="DD8" s="776"/>
      <c r="DE8" s="776"/>
      <c r="DF8" s="777"/>
      <c r="DG8" s="775" t="s">
        <v>553</v>
      </c>
      <c r="DH8" s="776"/>
      <c r="DI8" s="776"/>
      <c r="DJ8" s="776"/>
      <c r="DK8" s="777"/>
      <c r="DL8" s="775" t="s">
        <v>553</v>
      </c>
      <c r="DM8" s="776"/>
      <c r="DN8" s="776"/>
      <c r="DO8" s="776"/>
      <c r="DP8" s="777"/>
      <c r="DQ8" s="775" t="s">
        <v>553</v>
      </c>
      <c r="DR8" s="776"/>
      <c r="DS8" s="776"/>
      <c r="DT8" s="776"/>
      <c r="DU8" s="777"/>
      <c r="DV8" s="778"/>
      <c r="DW8" s="779"/>
      <c r="DX8" s="779"/>
      <c r="DY8" s="779"/>
      <c r="DZ8" s="780"/>
      <c r="EA8" s="234"/>
    </row>
    <row r="9" spans="1:131" s="235" customFormat="1" ht="26.25" customHeight="1" x14ac:dyDescent="0.15">
      <c r="A9" s="238">
        <v>3</v>
      </c>
      <c r="B9" s="772" t="s">
        <v>376</v>
      </c>
      <c r="C9" s="773"/>
      <c r="D9" s="773"/>
      <c r="E9" s="773"/>
      <c r="F9" s="773"/>
      <c r="G9" s="773"/>
      <c r="H9" s="773"/>
      <c r="I9" s="773"/>
      <c r="J9" s="773"/>
      <c r="K9" s="773"/>
      <c r="L9" s="773"/>
      <c r="M9" s="773"/>
      <c r="N9" s="773"/>
      <c r="O9" s="773"/>
      <c r="P9" s="774"/>
      <c r="Q9" s="781">
        <v>35</v>
      </c>
      <c r="R9" s="782"/>
      <c r="S9" s="782"/>
      <c r="T9" s="782"/>
      <c r="U9" s="782"/>
      <c r="V9" s="782" t="s">
        <v>553</v>
      </c>
      <c r="W9" s="782"/>
      <c r="X9" s="782"/>
      <c r="Y9" s="782"/>
      <c r="Z9" s="782"/>
      <c r="AA9" s="782">
        <v>35</v>
      </c>
      <c r="AB9" s="782"/>
      <c r="AC9" s="782"/>
      <c r="AD9" s="782"/>
      <c r="AE9" s="783"/>
      <c r="AF9" s="784">
        <v>35</v>
      </c>
      <c r="AG9" s="785"/>
      <c r="AH9" s="785"/>
      <c r="AI9" s="785"/>
      <c r="AJ9" s="786"/>
      <c r="AK9" s="768" t="s">
        <v>553</v>
      </c>
      <c r="AL9" s="769"/>
      <c r="AM9" s="769"/>
      <c r="AN9" s="769"/>
      <c r="AO9" s="769"/>
      <c r="AP9" s="769" t="s">
        <v>553</v>
      </c>
      <c r="AQ9" s="769"/>
      <c r="AR9" s="769"/>
      <c r="AS9" s="769"/>
      <c r="AT9" s="769"/>
      <c r="AU9" s="770"/>
      <c r="AV9" s="770"/>
      <c r="AW9" s="770"/>
      <c r="AX9" s="770"/>
      <c r="AY9" s="771"/>
      <c r="AZ9" s="232"/>
      <c r="BA9" s="232"/>
      <c r="BB9" s="232"/>
      <c r="BC9" s="232"/>
      <c r="BD9" s="232"/>
      <c r="BE9" s="233"/>
      <c r="BF9" s="233"/>
      <c r="BG9" s="233"/>
      <c r="BH9" s="233"/>
      <c r="BI9" s="233"/>
      <c r="BJ9" s="233"/>
      <c r="BK9" s="233"/>
      <c r="BL9" s="233"/>
      <c r="BM9" s="233"/>
      <c r="BN9" s="233"/>
      <c r="BO9" s="233"/>
      <c r="BP9" s="233"/>
      <c r="BQ9" s="238">
        <v>3</v>
      </c>
      <c r="BR9" s="239"/>
      <c r="BS9" s="772" t="s">
        <v>556</v>
      </c>
      <c r="BT9" s="773"/>
      <c r="BU9" s="773"/>
      <c r="BV9" s="773"/>
      <c r="BW9" s="773"/>
      <c r="BX9" s="773"/>
      <c r="BY9" s="773"/>
      <c r="BZ9" s="773"/>
      <c r="CA9" s="773"/>
      <c r="CB9" s="773"/>
      <c r="CC9" s="773"/>
      <c r="CD9" s="773"/>
      <c r="CE9" s="773"/>
      <c r="CF9" s="773"/>
      <c r="CG9" s="774"/>
      <c r="CH9" s="775">
        <v>-1</v>
      </c>
      <c r="CI9" s="776"/>
      <c r="CJ9" s="776"/>
      <c r="CK9" s="776"/>
      <c r="CL9" s="777"/>
      <c r="CM9" s="775">
        <v>258</v>
      </c>
      <c r="CN9" s="776"/>
      <c r="CO9" s="776"/>
      <c r="CP9" s="776"/>
      <c r="CQ9" s="777"/>
      <c r="CR9" s="775">
        <v>10</v>
      </c>
      <c r="CS9" s="776"/>
      <c r="CT9" s="776"/>
      <c r="CU9" s="776"/>
      <c r="CV9" s="777"/>
      <c r="CW9" s="775">
        <v>9</v>
      </c>
      <c r="CX9" s="776"/>
      <c r="CY9" s="776"/>
      <c r="CZ9" s="776"/>
      <c r="DA9" s="777"/>
      <c r="DB9" s="775" t="s">
        <v>553</v>
      </c>
      <c r="DC9" s="776"/>
      <c r="DD9" s="776"/>
      <c r="DE9" s="776"/>
      <c r="DF9" s="777"/>
      <c r="DG9" s="775" t="s">
        <v>553</v>
      </c>
      <c r="DH9" s="776"/>
      <c r="DI9" s="776"/>
      <c r="DJ9" s="776"/>
      <c r="DK9" s="777"/>
      <c r="DL9" s="775" t="s">
        <v>553</v>
      </c>
      <c r="DM9" s="776"/>
      <c r="DN9" s="776"/>
      <c r="DO9" s="776"/>
      <c r="DP9" s="777"/>
      <c r="DQ9" s="775" t="s">
        <v>553</v>
      </c>
      <c r="DR9" s="776"/>
      <c r="DS9" s="776"/>
      <c r="DT9" s="776"/>
      <c r="DU9" s="777"/>
      <c r="DV9" s="778"/>
      <c r="DW9" s="779"/>
      <c r="DX9" s="779"/>
      <c r="DY9" s="779"/>
      <c r="DZ9" s="780"/>
      <c r="EA9" s="234"/>
    </row>
    <row r="10" spans="1:131" s="235" customFormat="1" ht="26.25" customHeight="1" x14ac:dyDescent="0.15">
      <c r="A10" s="238">
        <v>4</v>
      </c>
      <c r="B10" s="772"/>
      <c r="C10" s="773"/>
      <c r="D10" s="773"/>
      <c r="E10" s="773"/>
      <c r="F10" s="773"/>
      <c r="G10" s="773"/>
      <c r="H10" s="773"/>
      <c r="I10" s="773"/>
      <c r="J10" s="773"/>
      <c r="K10" s="773"/>
      <c r="L10" s="773"/>
      <c r="M10" s="773"/>
      <c r="N10" s="773"/>
      <c r="O10" s="773"/>
      <c r="P10" s="774"/>
      <c r="Q10" s="781"/>
      <c r="R10" s="782"/>
      <c r="S10" s="782"/>
      <c r="T10" s="782"/>
      <c r="U10" s="782"/>
      <c r="V10" s="782"/>
      <c r="W10" s="782"/>
      <c r="X10" s="782"/>
      <c r="Y10" s="782"/>
      <c r="Z10" s="782"/>
      <c r="AA10" s="782"/>
      <c r="AB10" s="782"/>
      <c r="AC10" s="782"/>
      <c r="AD10" s="782"/>
      <c r="AE10" s="783"/>
      <c r="AF10" s="784"/>
      <c r="AG10" s="785"/>
      <c r="AH10" s="785"/>
      <c r="AI10" s="785"/>
      <c r="AJ10" s="786"/>
      <c r="AK10" s="768"/>
      <c r="AL10" s="769"/>
      <c r="AM10" s="769"/>
      <c r="AN10" s="769"/>
      <c r="AO10" s="769"/>
      <c r="AP10" s="769"/>
      <c r="AQ10" s="769"/>
      <c r="AR10" s="769"/>
      <c r="AS10" s="769"/>
      <c r="AT10" s="769"/>
      <c r="AU10" s="770"/>
      <c r="AV10" s="770"/>
      <c r="AW10" s="770"/>
      <c r="AX10" s="770"/>
      <c r="AY10" s="771"/>
      <c r="AZ10" s="232"/>
      <c r="BA10" s="232"/>
      <c r="BB10" s="232"/>
      <c r="BC10" s="232"/>
      <c r="BD10" s="232"/>
      <c r="BE10" s="233"/>
      <c r="BF10" s="233"/>
      <c r="BG10" s="233"/>
      <c r="BH10" s="233"/>
      <c r="BI10" s="233"/>
      <c r="BJ10" s="233"/>
      <c r="BK10" s="233"/>
      <c r="BL10" s="233"/>
      <c r="BM10" s="233"/>
      <c r="BN10" s="233"/>
      <c r="BO10" s="233"/>
      <c r="BP10" s="233"/>
      <c r="BQ10" s="238">
        <v>4</v>
      </c>
      <c r="BR10" s="239"/>
      <c r="BS10" s="778"/>
      <c r="BT10" s="779"/>
      <c r="BU10" s="779"/>
      <c r="BV10" s="779"/>
      <c r="BW10" s="779"/>
      <c r="BX10" s="779"/>
      <c r="BY10" s="779"/>
      <c r="BZ10" s="779"/>
      <c r="CA10" s="779"/>
      <c r="CB10" s="779"/>
      <c r="CC10" s="779"/>
      <c r="CD10" s="779"/>
      <c r="CE10" s="779"/>
      <c r="CF10" s="779"/>
      <c r="CG10" s="787"/>
      <c r="CH10" s="775"/>
      <c r="CI10" s="776"/>
      <c r="CJ10" s="776"/>
      <c r="CK10" s="776"/>
      <c r="CL10" s="777"/>
      <c r="CM10" s="775"/>
      <c r="CN10" s="776"/>
      <c r="CO10" s="776"/>
      <c r="CP10" s="776"/>
      <c r="CQ10" s="777"/>
      <c r="CR10" s="775"/>
      <c r="CS10" s="776"/>
      <c r="CT10" s="776"/>
      <c r="CU10" s="776"/>
      <c r="CV10" s="777"/>
      <c r="CW10" s="775"/>
      <c r="CX10" s="776"/>
      <c r="CY10" s="776"/>
      <c r="CZ10" s="776"/>
      <c r="DA10" s="777"/>
      <c r="DB10" s="775"/>
      <c r="DC10" s="776"/>
      <c r="DD10" s="776"/>
      <c r="DE10" s="776"/>
      <c r="DF10" s="777"/>
      <c r="DG10" s="775"/>
      <c r="DH10" s="776"/>
      <c r="DI10" s="776"/>
      <c r="DJ10" s="776"/>
      <c r="DK10" s="777"/>
      <c r="DL10" s="775"/>
      <c r="DM10" s="776"/>
      <c r="DN10" s="776"/>
      <c r="DO10" s="776"/>
      <c r="DP10" s="777"/>
      <c r="DQ10" s="775"/>
      <c r="DR10" s="776"/>
      <c r="DS10" s="776"/>
      <c r="DT10" s="776"/>
      <c r="DU10" s="777"/>
      <c r="DV10" s="778"/>
      <c r="DW10" s="779"/>
      <c r="DX10" s="779"/>
      <c r="DY10" s="779"/>
      <c r="DZ10" s="780"/>
      <c r="EA10" s="234"/>
    </row>
    <row r="11" spans="1:131" s="235" customFormat="1" ht="26.25" customHeight="1" x14ac:dyDescent="0.15">
      <c r="A11" s="238">
        <v>5</v>
      </c>
      <c r="B11" s="772"/>
      <c r="C11" s="773"/>
      <c r="D11" s="773"/>
      <c r="E11" s="773"/>
      <c r="F11" s="773"/>
      <c r="G11" s="773"/>
      <c r="H11" s="773"/>
      <c r="I11" s="773"/>
      <c r="J11" s="773"/>
      <c r="K11" s="773"/>
      <c r="L11" s="773"/>
      <c r="M11" s="773"/>
      <c r="N11" s="773"/>
      <c r="O11" s="773"/>
      <c r="P11" s="774"/>
      <c r="Q11" s="781"/>
      <c r="R11" s="782"/>
      <c r="S11" s="782"/>
      <c r="T11" s="782"/>
      <c r="U11" s="782"/>
      <c r="V11" s="782"/>
      <c r="W11" s="782"/>
      <c r="X11" s="782"/>
      <c r="Y11" s="782"/>
      <c r="Z11" s="782"/>
      <c r="AA11" s="782"/>
      <c r="AB11" s="782"/>
      <c r="AC11" s="782"/>
      <c r="AD11" s="782"/>
      <c r="AE11" s="783"/>
      <c r="AF11" s="784"/>
      <c r="AG11" s="785"/>
      <c r="AH11" s="785"/>
      <c r="AI11" s="785"/>
      <c r="AJ11" s="786"/>
      <c r="AK11" s="768"/>
      <c r="AL11" s="769"/>
      <c r="AM11" s="769"/>
      <c r="AN11" s="769"/>
      <c r="AO11" s="769"/>
      <c r="AP11" s="769"/>
      <c r="AQ11" s="769"/>
      <c r="AR11" s="769"/>
      <c r="AS11" s="769"/>
      <c r="AT11" s="769"/>
      <c r="AU11" s="770"/>
      <c r="AV11" s="770"/>
      <c r="AW11" s="770"/>
      <c r="AX11" s="770"/>
      <c r="AY11" s="771"/>
      <c r="AZ11" s="232"/>
      <c r="BA11" s="232"/>
      <c r="BB11" s="232"/>
      <c r="BC11" s="232"/>
      <c r="BD11" s="232"/>
      <c r="BE11" s="233"/>
      <c r="BF11" s="233"/>
      <c r="BG11" s="233"/>
      <c r="BH11" s="233"/>
      <c r="BI11" s="233"/>
      <c r="BJ11" s="233"/>
      <c r="BK11" s="233"/>
      <c r="BL11" s="233"/>
      <c r="BM11" s="233"/>
      <c r="BN11" s="233"/>
      <c r="BO11" s="233"/>
      <c r="BP11" s="233"/>
      <c r="BQ11" s="238">
        <v>5</v>
      </c>
      <c r="BR11" s="239"/>
      <c r="BS11" s="778"/>
      <c r="BT11" s="779"/>
      <c r="BU11" s="779"/>
      <c r="BV11" s="779"/>
      <c r="BW11" s="779"/>
      <c r="BX11" s="779"/>
      <c r="BY11" s="779"/>
      <c r="BZ11" s="779"/>
      <c r="CA11" s="779"/>
      <c r="CB11" s="779"/>
      <c r="CC11" s="779"/>
      <c r="CD11" s="779"/>
      <c r="CE11" s="779"/>
      <c r="CF11" s="779"/>
      <c r="CG11" s="787"/>
      <c r="CH11" s="775"/>
      <c r="CI11" s="776"/>
      <c r="CJ11" s="776"/>
      <c r="CK11" s="776"/>
      <c r="CL11" s="777"/>
      <c r="CM11" s="775"/>
      <c r="CN11" s="776"/>
      <c r="CO11" s="776"/>
      <c r="CP11" s="776"/>
      <c r="CQ11" s="777"/>
      <c r="CR11" s="775"/>
      <c r="CS11" s="776"/>
      <c r="CT11" s="776"/>
      <c r="CU11" s="776"/>
      <c r="CV11" s="777"/>
      <c r="CW11" s="775"/>
      <c r="CX11" s="776"/>
      <c r="CY11" s="776"/>
      <c r="CZ11" s="776"/>
      <c r="DA11" s="777"/>
      <c r="DB11" s="775"/>
      <c r="DC11" s="776"/>
      <c r="DD11" s="776"/>
      <c r="DE11" s="776"/>
      <c r="DF11" s="777"/>
      <c r="DG11" s="775"/>
      <c r="DH11" s="776"/>
      <c r="DI11" s="776"/>
      <c r="DJ11" s="776"/>
      <c r="DK11" s="777"/>
      <c r="DL11" s="775"/>
      <c r="DM11" s="776"/>
      <c r="DN11" s="776"/>
      <c r="DO11" s="776"/>
      <c r="DP11" s="777"/>
      <c r="DQ11" s="775"/>
      <c r="DR11" s="776"/>
      <c r="DS11" s="776"/>
      <c r="DT11" s="776"/>
      <c r="DU11" s="777"/>
      <c r="DV11" s="778"/>
      <c r="DW11" s="779"/>
      <c r="DX11" s="779"/>
      <c r="DY11" s="779"/>
      <c r="DZ11" s="780"/>
      <c r="EA11" s="234"/>
    </row>
    <row r="12" spans="1:131" s="235" customFormat="1" ht="26.25" customHeight="1" x14ac:dyDescent="0.15">
      <c r="A12" s="238">
        <v>6</v>
      </c>
      <c r="B12" s="772"/>
      <c r="C12" s="773"/>
      <c r="D12" s="773"/>
      <c r="E12" s="773"/>
      <c r="F12" s="773"/>
      <c r="G12" s="773"/>
      <c r="H12" s="773"/>
      <c r="I12" s="773"/>
      <c r="J12" s="773"/>
      <c r="K12" s="773"/>
      <c r="L12" s="773"/>
      <c r="M12" s="773"/>
      <c r="N12" s="773"/>
      <c r="O12" s="773"/>
      <c r="P12" s="774"/>
      <c r="Q12" s="781"/>
      <c r="R12" s="782"/>
      <c r="S12" s="782"/>
      <c r="T12" s="782"/>
      <c r="U12" s="782"/>
      <c r="V12" s="782"/>
      <c r="W12" s="782"/>
      <c r="X12" s="782"/>
      <c r="Y12" s="782"/>
      <c r="Z12" s="782"/>
      <c r="AA12" s="782"/>
      <c r="AB12" s="782"/>
      <c r="AC12" s="782"/>
      <c r="AD12" s="782"/>
      <c r="AE12" s="783"/>
      <c r="AF12" s="784"/>
      <c r="AG12" s="785"/>
      <c r="AH12" s="785"/>
      <c r="AI12" s="785"/>
      <c r="AJ12" s="786"/>
      <c r="AK12" s="768"/>
      <c r="AL12" s="769"/>
      <c r="AM12" s="769"/>
      <c r="AN12" s="769"/>
      <c r="AO12" s="769"/>
      <c r="AP12" s="769"/>
      <c r="AQ12" s="769"/>
      <c r="AR12" s="769"/>
      <c r="AS12" s="769"/>
      <c r="AT12" s="769"/>
      <c r="AU12" s="770"/>
      <c r="AV12" s="770"/>
      <c r="AW12" s="770"/>
      <c r="AX12" s="770"/>
      <c r="AY12" s="771"/>
      <c r="AZ12" s="232"/>
      <c r="BA12" s="232"/>
      <c r="BB12" s="232"/>
      <c r="BC12" s="232"/>
      <c r="BD12" s="232"/>
      <c r="BE12" s="233"/>
      <c r="BF12" s="233"/>
      <c r="BG12" s="233"/>
      <c r="BH12" s="233"/>
      <c r="BI12" s="233"/>
      <c r="BJ12" s="233"/>
      <c r="BK12" s="233"/>
      <c r="BL12" s="233"/>
      <c r="BM12" s="233"/>
      <c r="BN12" s="233"/>
      <c r="BO12" s="233"/>
      <c r="BP12" s="233"/>
      <c r="BQ12" s="238">
        <v>6</v>
      </c>
      <c r="BR12" s="239"/>
      <c r="BS12" s="778"/>
      <c r="BT12" s="779"/>
      <c r="BU12" s="779"/>
      <c r="BV12" s="779"/>
      <c r="BW12" s="779"/>
      <c r="BX12" s="779"/>
      <c r="BY12" s="779"/>
      <c r="BZ12" s="779"/>
      <c r="CA12" s="779"/>
      <c r="CB12" s="779"/>
      <c r="CC12" s="779"/>
      <c r="CD12" s="779"/>
      <c r="CE12" s="779"/>
      <c r="CF12" s="779"/>
      <c r="CG12" s="787"/>
      <c r="CH12" s="775"/>
      <c r="CI12" s="776"/>
      <c r="CJ12" s="776"/>
      <c r="CK12" s="776"/>
      <c r="CL12" s="777"/>
      <c r="CM12" s="775"/>
      <c r="CN12" s="776"/>
      <c r="CO12" s="776"/>
      <c r="CP12" s="776"/>
      <c r="CQ12" s="777"/>
      <c r="CR12" s="775"/>
      <c r="CS12" s="776"/>
      <c r="CT12" s="776"/>
      <c r="CU12" s="776"/>
      <c r="CV12" s="777"/>
      <c r="CW12" s="775"/>
      <c r="CX12" s="776"/>
      <c r="CY12" s="776"/>
      <c r="CZ12" s="776"/>
      <c r="DA12" s="777"/>
      <c r="DB12" s="775"/>
      <c r="DC12" s="776"/>
      <c r="DD12" s="776"/>
      <c r="DE12" s="776"/>
      <c r="DF12" s="777"/>
      <c r="DG12" s="775"/>
      <c r="DH12" s="776"/>
      <c r="DI12" s="776"/>
      <c r="DJ12" s="776"/>
      <c r="DK12" s="777"/>
      <c r="DL12" s="775"/>
      <c r="DM12" s="776"/>
      <c r="DN12" s="776"/>
      <c r="DO12" s="776"/>
      <c r="DP12" s="777"/>
      <c r="DQ12" s="775"/>
      <c r="DR12" s="776"/>
      <c r="DS12" s="776"/>
      <c r="DT12" s="776"/>
      <c r="DU12" s="777"/>
      <c r="DV12" s="778"/>
      <c r="DW12" s="779"/>
      <c r="DX12" s="779"/>
      <c r="DY12" s="779"/>
      <c r="DZ12" s="780"/>
      <c r="EA12" s="234"/>
    </row>
    <row r="13" spans="1:131" s="235" customFormat="1" ht="26.25" customHeight="1" x14ac:dyDescent="0.15">
      <c r="A13" s="238">
        <v>7</v>
      </c>
      <c r="B13" s="772"/>
      <c r="C13" s="773"/>
      <c r="D13" s="773"/>
      <c r="E13" s="773"/>
      <c r="F13" s="773"/>
      <c r="G13" s="773"/>
      <c r="H13" s="773"/>
      <c r="I13" s="773"/>
      <c r="J13" s="773"/>
      <c r="K13" s="773"/>
      <c r="L13" s="773"/>
      <c r="M13" s="773"/>
      <c r="N13" s="773"/>
      <c r="O13" s="773"/>
      <c r="P13" s="774"/>
      <c r="Q13" s="781"/>
      <c r="R13" s="782"/>
      <c r="S13" s="782"/>
      <c r="T13" s="782"/>
      <c r="U13" s="782"/>
      <c r="V13" s="782"/>
      <c r="W13" s="782"/>
      <c r="X13" s="782"/>
      <c r="Y13" s="782"/>
      <c r="Z13" s="782"/>
      <c r="AA13" s="782"/>
      <c r="AB13" s="782"/>
      <c r="AC13" s="782"/>
      <c r="AD13" s="782"/>
      <c r="AE13" s="783"/>
      <c r="AF13" s="784"/>
      <c r="AG13" s="785"/>
      <c r="AH13" s="785"/>
      <c r="AI13" s="785"/>
      <c r="AJ13" s="786"/>
      <c r="AK13" s="768"/>
      <c r="AL13" s="769"/>
      <c r="AM13" s="769"/>
      <c r="AN13" s="769"/>
      <c r="AO13" s="769"/>
      <c r="AP13" s="769"/>
      <c r="AQ13" s="769"/>
      <c r="AR13" s="769"/>
      <c r="AS13" s="769"/>
      <c r="AT13" s="769"/>
      <c r="AU13" s="770"/>
      <c r="AV13" s="770"/>
      <c r="AW13" s="770"/>
      <c r="AX13" s="770"/>
      <c r="AY13" s="771"/>
      <c r="AZ13" s="232"/>
      <c r="BA13" s="232"/>
      <c r="BB13" s="232"/>
      <c r="BC13" s="232"/>
      <c r="BD13" s="232"/>
      <c r="BE13" s="233"/>
      <c r="BF13" s="233"/>
      <c r="BG13" s="233"/>
      <c r="BH13" s="233"/>
      <c r="BI13" s="233"/>
      <c r="BJ13" s="233"/>
      <c r="BK13" s="233"/>
      <c r="BL13" s="233"/>
      <c r="BM13" s="233"/>
      <c r="BN13" s="233"/>
      <c r="BO13" s="233"/>
      <c r="BP13" s="233"/>
      <c r="BQ13" s="238">
        <v>7</v>
      </c>
      <c r="BR13" s="239"/>
      <c r="BS13" s="778"/>
      <c r="BT13" s="779"/>
      <c r="BU13" s="779"/>
      <c r="BV13" s="779"/>
      <c r="BW13" s="779"/>
      <c r="BX13" s="779"/>
      <c r="BY13" s="779"/>
      <c r="BZ13" s="779"/>
      <c r="CA13" s="779"/>
      <c r="CB13" s="779"/>
      <c r="CC13" s="779"/>
      <c r="CD13" s="779"/>
      <c r="CE13" s="779"/>
      <c r="CF13" s="779"/>
      <c r="CG13" s="787"/>
      <c r="CH13" s="775"/>
      <c r="CI13" s="776"/>
      <c r="CJ13" s="776"/>
      <c r="CK13" s="776"/>
      <c r="CL13" s="777"/>
      <c r="CM13" s="775"/>
      <c r="CN13" s="776"/>
      <c r="CO13" s="776"/>
      <c r="CP13" s="776"/>
      <c r="CQ13" s="777"/>
      <c r="CR13" s="775"/>
      <c r="CS13" s="776"/>
      <c r="CT13" s="776"/>
      <c r="CU13" s="776"/>
      <c r="CV13" s="777"/>
      <c r="CW13" s="775"/>
      <c r="CX13" s="776"/>
      <c r="CY13" s="776"/>
      <c r="CZ13" s="776"/>
      <c r="DA13" s="777"/>
      <c r="DB13" s="775"/>
      <c r="DC13" s="776"/>
      <c r="DD13" s="776"/>
      <c r="DE13" s="776"/>
      <c r="DF13" s="777"/>
      <c r="DG13" s="775"/>
      <c r="DH13" s="776"/>
      <c r="DI13" s="776"/>
      <c r="DJ13" s="776"/>
      <c r="DK13" s="777"/>
      <c r="DL13" s="775"/>
      <c r="DM13" s="776"/>
      <c r="DN13" s="776"/>
      <c r="DO13" s="776"/>
      <c r="DP13" s="777"/>
      <c r="DQ13" s="775"/>
      <c r="DR13" s="776"/>
      <c r="DS13" s="776"/>
      <c r="DT13" s="776"/>
      <c r="DU13" s="777"/>
      <c r="DV13" s="778"/>
      <c r="DW13" s="779"/>
      <c r="DX13" s="779"/>
      <c r="DY13" s="779"/>
      <c r="DZ13" s="780"/>
      <c r="EA13" s="234"/>
    </row>
    <row r="14" spans="1:131" s="235" customFormat="1" ht="26.25" customHeight="1" x14ac:dyDescent="0.15">
      <c r="A14" s="238">
        <v>8</v>
      </c>
      <c r="B14" s="772"/>
      <c r="C14" s="773"/>
      <c r="D14" s="773"/>
      <c r="E14" s="773"/>
      <c r="F14" s="773"/>
      <c r="G14" s="773"/>
      <c r="H14" s="773"/>
      <c r="I14" s="773"/>
      <c r="J14" s="773"/>
      <c r="K14" s="773"/>
      <c r="L14" s="773"/>
      <c r="M14" s="773"/>
      <c r="N14" s="773"/>
      <c r="O14" s="773"/>
      <c r="P14" s="774"/>
      <c r="Q14" s="781"/>
      <c r="R14" s="782"/>
      <c r="S14" s="782"/>
      <c r="T14" s="782"/>
      <c r="U14" s="782"/>
      <c r="V14" s="782"/>
      <c r="W14" s="782"/>
      <c r="X14" s="782"/>
      <c r="Y14" s="782"/>
      <c r="Z14" s="782"/>
      <c r="AA14" s="782"/>
      <c r="AB14" s="782"/>
      <c r="AC14" s="782"/>
      <c r="AD14" s="782"/>
      <c r="AE14" s="783"/>
      <c r="AF14" s="784"/>
      <c r="AG14" s="785"/>
      <c r="AH14" s="785"/>
      <c r="AI14" s="785"/>
      <c r="AJ14" s="786"/>
      <c r="AK14" s="768"/>
      <c r="AL14" s="769"/>
      <c r="AM14" s="769"/>
      <c r="AN14" s="769"/>
      <c r="AO14" s="769"/>
      <c r="AP14" s="769"/>
      <c r="AQ14" s="769"/>
      <c r="AR14" s="769"/>
      <c r="AS14" s="769"/>
      <c r="AT14" s="769"/>
      <c r="AU14" s="770"/>
      <c r="AV14" s="770"/>
      <c r="AW14" s="770"/>
      <c r="AX14" s="770"/>
      <c r="AY14" s="771"/>
      <c r="AZ14" s="232"/>
      <c r="BA14" s="232"/>
      <c r="BB14" s="232"/>
      <c r="BC14" s="232"/>
      <c r="BD14" s="232"/>
      <c r="BE14" s="233"/>
      <c r="BF14" s="233"/>
      <c r="BG14" s="233"/>
      <c r="BH14" s="233"/>
      <c r="BI14" s="233"/>
      <c r="BJ14" s="233"/>
      <c r="BK14" s="233"/>
      <c r="BL14" s="233"/>
      <c r="BM14" s="233"/>
      <c r="BN14" s="233"/>
      <c r="BO14" s="233"/>
      <c r="BP14" s="233"/>
      <c r="BQ14" s="238">
        <v>8</v>
      </c>
      <c r="BR14" s="239"/>
      <c r="BS14" s="778"/>
      <c r="BT14" s="779"/>
      <c r="BU14" s="779"/>
      <c r="BV14" s="779"/>
      <c r="BW14" s="779"/>
      <c r="BX14" s="779"/>
      <c r="BY14" s="779"/>
      <c r="BZ14" s="779"/>
      <c r="CA14" s="779"/>
      <c r="CB14" s="779"/>
      <c r="CC14" s="779"/>
      <c r="CD14" s="779"/>
      <c r="CE14" s="779"/>
      <c r="CF14" s="779"/>
      <c r="CG14" s="787"/>
      <c r="CH14" s="775"/>
      <c r="CI14" s="776"/>
      <c r="CJ14" s="776"/>
      <c r="CK14" s="776"/>
      <c r="CL14" s="777"/>
      <c r="CM14" s="775"/>
      <c r="CN14" s="776"/>
      <c r="CO14" s="776"/>
      <c r="CP14" s="776"/>
      <c r="CQ14" s="777"/>
      <c r="CR14" s="775"/>
      <c r="CS14" s="776"/>
      <c r="CT14" s="776"/>
      <c r="CU14" s="776"/>
      <c r="CV14" s="777"/>
      <c r="CW14" s="775"/>
      <c r="CX14" s="776"/>
      <c r="CY14" s="776"/>
      <c r="CZ14" s="776"/>
      <c r="DA14" s="777"/>
      <c r="DB14" s="775"/>
      <c r="DC14" s="776"/>
      <c r="DD14" s="776"/>
      <c r="DE14" s="776"/>
      <c r="DF14" s="777"/>
      <c r="DG14" s="775"/>
      <c r="DH14" s="776"/>
      <c r="DI14" s="776"/>
      <c r="DJ14" s="776"/>
      <c r="DK14" s="777"/>
      <c r="DL14" s="775"/>
      <c r="DM14" s="776"/>
      <c r="DN14" s="776"/>
      <c r="DO14" s="776"/>
      <c r="DP14" s="777"/>
      <c r="DQ14" s="775"/>
      <c r="DR14" s="776"/>
      <c r="DS14" s="776"/>
      <c r="DT14" s="776"/>
      <c r="DU14" s="777"/>
      <c r="DV14" s="778"/>
      <c r="DW14" s="779"/>
      <c r="DX14" s="779"/>
      <c r="DY14" s="779"/>
      <c r="DZ14" s="780"/>
      <c r="EA14" s="234"/>
    </row>
    <row r="15" spans="1:131" s="235" customFormat="1" ht="26.25" customHeight="1" x14ac:dyDescent="0.15">
      <c r="A15" s="238">
        <v>9</v>
      </c>
      <c r="B15" s="772"/>
      <c r="C15" s="773"/>
      <c r="D15" s="773"/>
      <c r="E15" s="773"/>
      <c r="F15" s="773"/>
      <c r="G15" s="773"/>
      <c r="H15" s="773"/>
      <c r="I15" s="773"/>
      <c r="J15" s="773"/>
      <c r="K15" s="773"/>
      <c r="L15" s="773"/>
      <c r="M15" s="773"/>
      <c r="N15" s="773"/>
      <c r="O15" s="773"/>
      <c r="P15" s="774"/>
      <c r="Q15" s="781"/>
      <c r="R15" s="782"/>
      <c r="S15" s="782"/>
      <c r="T15" s="782"/>
      <c r="U15" s="782"/>
      <c r="V15" s="782"/>
      <c r="W15" s="782"/>
      <c r="X15" s="782"/>
      <c r="Y15" s="782"/>
      <c r="Z15" s="782"/>
      <c r="AA15" s="782"/>
      <c r="AB15" s="782"/>
      <c r="AC15" s="782"/>
      <c r="AD15" s="782"/>
      <c r="AE15" s="783"/>
      <c r="AF15" s="784"/>
      <c r="AG15" s="785"/>
      <c r="AH15" s="785"/>
      <c r="AI15" s="785"/>
      <c r="AJ15" s="786"/>
      <c r="AK15" s="768"/>
      <c r="AL15" s="769"/>
      <c r="AM15" s="769"/>
      <c r="AN15" s="769"/>
      <c r="AO15" s="769"/>
      <c r="AP15" s="769"/>
      <c r="AQ15" s="769"/>
      <c r="AR15" s="769"/>
      <c r="AS15" s="769"/>
      <c r="AT15" s="769"/>
      <c r="AU15" s="770"/>
      <c r="AV15" s="770"/>
      <c r="AW15" s="770"/>
      <c r="AX15" s="770"/>
      <c r="AY15" s="771"/>
      <c r="AZ15" s="232"/>
      <c r="BA15" s="232"/>
      <c r="BB15" s="232"/>
      <c r="BC15" s="232"/>
      <c r="BD15" s="232"/>
      <c r="BE15" s="233"/>
      <c r="BF15" s="233"/>
      <c r="BG15" s="233"/>
      <c r="BH15" s="233"/>
      <c r="BI15" s="233"/>
      <c r="BJ15" s="233"/>
      <c r="BK15" s="233"/>
      <c r="BL15" s="233"/>
      <c r="BM15" s="233"/>
      <c r="BN15" s="233"/>
      <c r="BO15" s="233"/>
      <c r="BP15" s="233"/>
      <c r="BQ15" s="238">
        <v>9</v>
      </c>
      <c r="BR15" s="239"/>
      <c r="BS15" s="778"/>
      <c r="BT15" s="779"/>
      <c r="BU15" s="779"/>
      <c r="BV15" s="779"/>
      <c r="BW15" s="779"/>
      <c r="BX15" s="779"/>
      <c r="BY15" s="779"/>
      <c r="BZ15" s="779"/>
      <c r="CA15" s="779"/>
      <c r="CB15" s="779"/>
      <c r="CC15" s="779"/>
      <c r="CD15" s="779"/>
      <c r="CE15" s="779"/>
      <c r="CF15" s="779"/>
      <c r="CG15" s="787"/>
      <c r="CH15" s="775"/>
      <c r="CI15" s="776"/>
      <c r="CJ15" s="776"/>
      <c r="CK15" s="776"/>
      <c r="CL15" s="777"/>
      <c r="CM15" s="775"/>
      <c r="CN15" s="776"/>
      <c r="CO15" s="776"/>
      <c r="CP15" s="776"/>
      <c r="CQ15" s="777"/>
      <c r="CR15" s="775"/>
      <c r="CS15" s="776"/>
      <c r="CT15" s="776"/>
      <c r="CU15" s="776"/>
      <c r="CV15" s="777"/>
      <c r="CW15" s="775"/>
      <c r="CX15" s="776"/>
      <c r="CY15" s="776"/>
      <c r="CZ15" s="776"/>
      <c r="DA15" s="777"/>
      <c r="DB15" s="775"/>
      <c r="DC15" s="776"/>
      <c r="DD15" s="776"/>
      <c r="DE15" s="776"/>
      <c r="DF15" s="777"/>
      <c r="DG15" s="775"/>
      <c r="DH15" s="776"/>
      <c r="DI15" s="776"/>
      <c r="DJ15" s="776"/>
      <c r="DK15" s="777"/>
      <c r="DL15" s="775"/>
      <c r="DM15" s="776"/>
      <c r="DN15" s="776"/>
      <c r="DO15" s="776"/>
      <c r="DP15" s="777"/>
      <c r="DQ15" s="775"/>
      <c r="DR15" s="776"/>
      <c r="DS15" s="776"/>
      <c r="DT15" s="776"/>
      <c r="DU15" s="777"/>
      <c r="DV15" s="778"/>
      <c r="DW15" s="779"/>
      <c r="DX15" s="779"/>
      <c r="DY15" s="779"/>
      <c r="DZ15" s="780"/>
      <c r="EA15" s="234"/>
    </row>
    <row r="16" spans="1:131" s="235" customFormat="1" ht="26.25" customHeight="1" x14ac:dyDescent="0.15">
      <c r="A16" s="238">
        <v>10</v>
      </c>
      <c r="B16" s="772"/>
      <c r="C16" s="773"/>
      <c r="D16" s="773"/>
      <c r="E16" s="773"/>
      <c r="F16" s="773"/>
      <c r="G16" s="773"/>
      <c r="H16" s="773"/>
      <c r="I16" s="773"/>
      <c r="J16" s="773"/>
      <c r="K16" s="773"/>
      <c r="L16" s="773"/>
      <c r="M16" s="773"/>
      <c r="N16" s="773"/>
      <c r="O16" s="773"/>
      <c r="P16" s="774"/>
      <c r="Q16" s="781"/>
      <c r="R16" s="782"/>
      <c r="S16" s="782"/>
      <c r="T16" s="782"/>
      <c r="U16" s="782"/>
      <c r="V16" s="782"/>
      <c r="W16" s="782"/>
      <c r="X16" s="782"/>
      <c r="Y16" s="782"/>
      <c r="Z16" s="782"/>
      <c r="AA16" s="782"/>
      <c r="AB16" s="782"/>
      <c r="AC16" s="782"/>
      <c r="AD16" s="782"/>
      <c r="AE16" s="783"/>
      <c r="AF16" s="784"/>
      <c r="AG16" s="785"/>
      <c r="AH16" s="785"/>
      <c r="AI16" s="785"/>
      <c r="AJ16" s="786"/>
      <c r="AK16" s="768"/>
      <c r="AL16" s="769"/>
      <c r="AM16" s="769"/>
      <c r="AN16" s="769"/>
      <c r="AO16" s="769"/>
      <c r="AP16" s="769"/>
      <c r="AQ16" s="769"/>
      <c r="AR16" s="769"/>
      <c r="AS16" s="769"/>
      <c r="AT16" s="769"/>
      <c r="AU16" s="770"/>
      <c r="AV16" s="770"/>
      <c r="AW16" s="770"/>
      <c r="AX16" s="770"/>
      <c r="AY16" s="771"/>
      <c r="AZ16" s="232"/>
      <c r="BA16" s="232"/>
      <c r="BB16" s="232"/>
      <c r="BC16" s="232"/>
      <c r="BD16" s="232"/>
      <c r="BE16" s="233"/>
      <c r="BF16" s="233"/>
      <c r="BG16" s="233"/>
      <c r="BH16" s="233"/>
      <c r="BI16" s="233"/>
      <c r="BJ16" s="233"/>
      <c r="BK16" s="233"/>
      <c r="BL16" s="233"/>
      <c r="BM16" s="233"/>
      <c r="BN16" s="233"/>
      <c r="BO16" s="233"/>
      <c r="BP16" s="233"/>
      <c r="BQ16" s="238">
        <v>10</v>
      </c>
      <c r="BR16" s="239"/>
      <c r="BS16" s="778"/>
      <c r="BT16" s="779"/>
      <c r="BU16" s="779"/>
      <c r="BV16" s="779"/>
      <c r="BW16" s="779"/>
      <c r="BX16" s="779"/>
      <c r="BY16" s="779"/>
      <c r="BZ16" s="779"/>
      <c r="CA16" s="779"/>
      <c r="CB16" s="779"/>
      <c r="CC16" s="779"/>
      <c r="CD16" s="779"/>
      <c r="CE16" s="779"/>
      <c r="CF16" s="779"/>
      <c r="CG16" s="787"/>
      <c r="CH16" s="775"/>
      <c r="CI16" s="776"/>
      <c r="CJ16" s="776"/>
      <c r="CK16" s="776"/>
      <c r="CL16" s="777"/>
      <c r="CM16" s="775"/>
      <c r="CN16" s="776"/>
      <c r="CO16" s="776"/>
      <c r="CP16" s="776"/>
      <c r="CQ16" s="777"/>
      <c r="CR16" s="775"/>
      <c r="CS16" s="776"/>
      <c r="CT16" s="776"/>
      <c r="CU16" s="776"/>
      <c r="CV16" s="777"/>
      <c r="CW16" s="775"/>
      <c r="CX16" s="776"/>
      <c r="CY16" s="776"/>
      <c r="CZ16" s="776"/>
      <c r="DA16" s="777"/>
      <c r="DB16" s="775"/>
      <c r="DC16" s="776"/>
      <c r="DD16" s="776"/>
      <c r="DE16" s="776"/>
      <c r="DF16" s="777"/>
      <c r="DG16" s="775"/>
      <c r="DH16" s="776"/>
      <c r="DI16" s="776"/>
      <c r="DJ16" s="776"/>
      <c r="DK16" s="777"/>
      <c r="DL16" s="775"/>
      <c r="DM16" s="776"/>
      <c r="DN16" s="776"/>
      <c r="DO16" s="776"/>
      <c r="DP16" s="777"/>
      <c r="DQ16" s="775"/>
      <c r="DR16" s="776"/>
      <c r="DS16" s="776"/>
      <c r="DT16" s="776"/>
      <c r="DU16" s="777"/>
      <c r="DV16" s="778"/>
      <c r="DW16" s="779"/>
      <c r="DX16" s="779"/>
      <c r="DY16" s="779"/>
      <c r="DZ16" s="780"/>
      <c r="EA16" s="234"/>
    </row>
    <row r="17" spans="1:131" s="235" customFormat="1" ht="26.25" customHeight="1" x14ac:dyDescent="0.15">
      <c r="A17" s="238">
        <v>11</v>
      </c>
      <c r="B17" s="772"/>
      <c r="C17" s="773"/>
      <c r="D17" s="773"/>
      <c r="E17" s="773"/>
      <c r="F17" s="773"/>
      <c r="G17" s="773"/>
      <c r="H17" s="773"/>
      <c r="I17" s="773"/>
      <c r="J17" s="773"/>
      <c r="K17" s="773"/>
      <c r="L17" s="773"/>
      <c r="M17" s="773"/>
      <c r="N17" s="773"/>
      <c r="O17" s="773"/>
      <c r="P17" s="774"/>
      <c r="Q17" s="781"/>
      <c r="R17" s="782"/>
      <c r="S17" s="782"/>
      <c r="T17" s="782"/>
      <c r="U17" s="782"/>
      <c r="V17" s="782"/>
      <c r="W17" s="782"/>
      <c r="X17" s="782"/>
      <c r="Y17" s="782"/>
      <c r="Z17" s="782"/>
      <c r="AA17" s="782"/>
      <c r="AB17" s="782"/>
      <c r="AC17" s="782"/>
      <c r="AD17" s="782"/>
      <c r="AE17" s="783"/>
      <c r="AF17" s="784"/>
      <c r="AG17" s="785"/>
      <c r="AH17" s="785"/>
      <c r="AI17" s="785"/>
      <c r="AJ17" s="786"/>
      <c r="AK17" s="768"/>
      <c r="AL17" s="769"/>
      <c r="AM17" s="769"/>
      <c r="AN17" s="769"/>
      <c r="AO17" s="769"/>
      <c r="AP17" s="769"/>
      <c r="AQ17" s="769"/>
      <c r="AR17" s="769"/>
      <c r="AS17" s="769"/>
      <c r="AT17" s="769"/>
      <c r="AU17" s="770"/>
      <c r="AV17" s="770"/>
      <c r="AW17" s="770"/>
      <c r="AX17" s="770"/>
      <c r="AY17" s="771"/>
      <c r="AZ17" s="232"/>
      <c r="BA17" s="232"/>
      <c r="BB17" s="232"/>
      <c r="BC17" s="232"/>
      <c r="BD17" s="232"/>
      <c r="BE17" s="233"/>
      <c r="BF17" s="233"/>
      <c r="BG17" s="233"/>
      <c r="BH17" s="233"/>
      <c r="BI17" s="233"/>
      <c r="BJ17" s="233"/>
      <c r="BK17" s="233"/>
      <c r="BL17" s="233"/>
      <c r="BM17" s="233"/>
      <c r="BN17" s="233"/>
      <c r="BO17" s="233"/>
      <c r="BP17" s="233"/>
      <c r="BQ17" s="238">
        <v>11</v>
      </c>
      <c r="BR17" s="239"/>
      <c r="BS17" s="778"/>
      <c r="BT17" s="779"/>
      <c r="BU17" s="779"/>
      <c r="BV17" s="779"/>
      <c r="BW17" s="779"/>
      <c r="BX17" s="779"/>
      <c r="BY17" s="779"/>
      <c r="BZ17" s="779"/>
      <c r="CA17" s="779"/>
      <c r="CB17" s="779"/>
      <c r="CC17" s="779"/>
      <c r="CD17" s="779"/>
      <c r="CE17" s="779"/>
      <c r="CF17" s="779"/>
      <c r="CG17" s="787"/>
      <c r="CH17" s="775"/>
      <c r="CI17" s="776"/>
      <c r="CJ17" s="776"/>
      <c r="CK17" s="776"/>
      <c r="CL17" s="777"/>
      <c r="CM17" s="775"/>
      <c r="CN17" s="776"/>
      <c r="CO17" s="776"/>
      <c r="CP17" s="776"/>
      <c r="CQ17" s="777"/>
      <c r="CR17" s="775"/>
      <c r="CS17" s="776"/>
      <c r="CT17" s="776"/>
      <c r="CU17" s="776"/>
      <c r="CV17" s="777"/>
      <c r="CW17" s="775"/>
      <c r="CX17" s="776"/>
      <c r="CY17" s="776"/>
      <c r="CZ17" s="776"/>
      <c r="DA17" s="777"/>
      <c r="DB17" s="775"/>
      <c r="DC17" s="776"/>
      <c r="DD17" s="776"/>
      <c r="DE17" s="776"/>
      <c r="DF17" s="777"/>
      <c r="DG17" s="775"/>
      <c r="DH17" s="776"/>
      <c r="DI17" s="776"/>
      <c r="DJ17" s="776"/>
      <c r="DK17" s="777"/>
      <c r="DL17" s="775"/>
      <c r="DM17" s="776"/>
      <c r="DN17" s="776"/>
      <c r="DO17" s="776"/>
      <c r="DP17" s="777"/>
      <c r="DQ17" s="775"/>
      <c r="DR17" s="776"/>
      <c r="DS17" s="776"/>
      <c r="DT17" s="776"/>
      <c r="DU17" s="777"/>
      <c r="DV17" s="778"/>
      <c r="DW17" s="779"/>
      <c r="DX17" s="779"/>
      <c r="DY17" s="779"/>
      <c r="DZ17" s="780"/>
      <c r="EA17" s="234"/>
    </row>
    <row r="18" spans="1:131" s="235" customFormat="1" ht="26.25" customHeight="1" x14ac:dyDescent="0.15">
      <c r="A18" s="238">
        <v>12</v>
      </c>
      <c r="B18" s="772"/>
      <c r="C18" s="773"/>
      <c r="D18" s="773"/>
      <c r="E18" s="773"/>
      <c r="F18" s="773"/>
      <c r="G18" s="773"/>
      <c r="H18" s="773"/>
      <c r="I18" s="773"/>
      <c r="J18" s="773"/>
      <c r="K18" s="773"/>
      <c r="L18" s="773"/>
      <c r="M18" s="773"/>
      <c r="N18" s="773"/>
      <c r="O18" s="773"/>
      <c r="P18" s="774"/>
      <c r="Q18" s="781"/>
      <c r="R18" s="782"/>
      <c r="S18" s="782"/>
      <c r="T18" s="782"/>
      <c r="U18" s="782"/>
      <c r="V18" s="782"/>
      <c r="W18" s="782"/>
      <c r="X18" s="782"/>
      <c r="Y18" s="782"/>
      <c r="Z18" s="782"/>
      <c r="AA18" s="782"/>
      <c r="AB18" s="782"/>
      <c r="AC18" s="782"/>
      <c r="AD18" s="782"/>
      <c r="AE18" s="783"/>
      <c r="AF18" s="784"/>
      <c r="AG18" s="785"/>
      <c r="AH18" s="785"/>
      <c r="AI18" s="785"/>
      <c r="AJ18" s="786"/>
      <c r="AK18" s="768"/>
      <c r="AL18" s="769"/>
      <c r="AM18" s="769"/>
      <c r="AN18" s="769"/>
      <c r="AO18" s="769"/>
      <c r="AP18" s="769"/>
      <c r="AQ18" s="769"/>
      <c r="AR18" s="769"/>
      <c r="AS18" s="769"/>
      <c r="AT18" s="769"/>
      <c r="AU18" s="770"/>
      <c r="AV18" s="770"/>
      <c r="AW18" s="770"/>
      <c r="AX18" s="770"/>
      <c r="AY18" s="771"/>
      <c r="AZ18" s="232"/>
      <c r="BA18" s="232"/>
      <c r="BB18" s="232"/>
      <c r="BC18" s="232"/>
      <c r="BD18" s="232"/>
      <c r="BE18" s="233"/>
      <c r="BF18" s="233"/>
      <c r="BG18" s="233"/>
      <c r="BH18" s="233"/>
      <c r="BI18" s="233"/>
      <c r="BJ18" s="233"/>
      <c r="BK18" s="233"/>
      <c r="BL18" s="233"/>
      <c r="BM18" s="233"/>
      <c r="BN18" s="233"/>
      <c r="BO18" s="233"/>
      <c r="BP18" s="233"/>
      <c r="BQ18" s="238">
        <v>12</v>
      </c>
      <c r="BR18" s="239"/>
      <c r="BS18" s="778"/>
      <c r="BT18" s="779"/>
      <c r="BU18" s="779"/>
      <c r="BV18" s="779"/>
      <c r="BW18" s="779"/>
      <c r="BX18" s="779"/>
      <c r="BY18" s="779"/>
      <c r="BZ18" s="779"/>
      <c r="CA18" s="779"/>
      <c r="CB18" s="779"/>
      <c r="CC18" s="779"/>
      <c r="CD18" s="779"/>
      <c r="CE18" s="779"/>
      <c r="CF18" s="779"/>
      <c r="CG18" s="787"/>
      <c r="CH18" s="775"/>
      <c r="CI18" s="776"/>
      <c r="CJ18" s="776"/>
      <c r="CK18" s="776"/>
      <c r="CL18" s="777"/>
      <c r="CM18" s="775"/>
      <c r="CN18" s="776"/>
      <c r="CO18" s="776"/>
      <c r="CP18" s="776"/>
      <c r="CQ18" s="777"/>
      <c r="CR18" s="775"/>
      <c r="CS18" s="776"/>
      <c r="CT18" s="776"/>
      <c r="CU18" s="776"/>
      <c r="CV18" s="777"/>
      <c r="CW18" s="775"/>
      <c r="CX18" s="776"/>
      <c r="CY18" s="776"/>
      <c r="CZ18" s="776"/>
      <c r="DA18" s="777"/>
      <c r="DB18" s="775"/>
      <c r="DC18" s="776"/>
      <c r="DD18" s="776"/>
      <c r="DE18" s="776"/>
      <c r="DF18" s="777"/>
      <c r="DG18" s="775"/>
      <c r="DH18" s="776"/>
      <c r="DI18" s="776"/>
      <c r="DJ18" s="776"/>
      <c r="DK18" s="777"/>
      <c r="DL18" s="775"/>
      <c r="DM18" s="776"/>
      <c r="DN18" s="776"/>
      <c r="DO18" s="776"/>
      <c r="DP18" s="777"/>
      <c r="DQ18" s="775"/>
      <c r="DR18" s="776"/>
      <c r="DS18" s="776"/>
      <c r="DT18" s="776"/>
      <c r="DU18" s="777"/>
      <c r="DV18" s="778"/>
      <c r="DW18" s="779"/>
      <c r="DX18" s="779"/>
      <c r="DY18" s="779"/>
      <c r="DZ18" s="780"/>
      <c r="EA18" s="234"/>
    </row>
    <row r="19" spans="1:131" s="235" customFormat="1" ht="26.25" customHeight="1" x14ac:dyDescent="0.15">
      <c r="A19" s="238">
        <v>13</v>
      </c>
      <c r="B19" s="772"/>
      <c r="C19" s="773"/>
      <c r="D19" s="773"/>
      <c r="E19" s="773"/>
      <c r="F19" s="773"/>
      <c r="G19" s="773"/>
      <c r="H19" s="773"/>
      <c r="I19" s="773"/>
      <c r="J19" s="773"/>
      <c r="K19" s="773"/>
      <c r="L19" s="773"/>
      <c r="M19" s="773"/>
      <c r="N19" s="773"/>
      <c r="O19" s="773"/>
      <c r="P19" s="774"/>
      <c r="Q19" s="781"/>
      <c r="R19" s="782"/>
      <c r="S19" s="782"/>
      <c r="T19" s="782"/>
      <c r="U19" s="782"/>
      <c r="V19" s="782"/>
      <c r="W19" s="782"/>
      <c r="X19" s="782"/>
      <c r="Y19" s="782"/>
      <c r="Z19" s="782"/>
      <c r="AA19" s="782"/>
      <c r="AB19" s="782"/>
      <c r="AC19" s="782"/>
      <c r="AD19" s="782"/>
      <c r="AE19" s="783"/>
      <c r="AF19" s="784"/>
      <c r="AG19" s="785"/>
      <c r="AH19" s="785"/>
      <c r="AI19" s="785"/>
      <c r="AJ19" s="786"/>
      <c r="AK19" s="768"/>
      <c r="AL19" s="769"/>
      <c r="AM19" s="769"/>
      <c r="AN19" s="769"/>
      <c r="AO19" s="769"/>
      <c r="AP19" s="769"/>
      <c r="AQ19" s="769"/>
      <c r="AR19" s="769"/>
      <c r="AS19" s="769"/>
      <c r="AT19" s="769"/>
      <c r="AU19" s="770"/>
      <c r="AV19" s="770"/>
      <c r="AW19" s="770"/>
      <c r="AX19" s="770"/>
      <c r="AY19" s="771"/>
      <c r="AZ19" s="232"/>
      <c r="BA19" s="232"/>
      <c r="BB19" s="232"/>
      <c r="BC19" s="232"/>
      <c r="BD19" s="232"/>
      <c r="BE19" s="233"/>
      <c r="BF19" s="233"/>
      <c r="BG19" s="233"/>
      <c r="BH19" s="233"/>
      <c r="BI19" s="233"/>
      <c r="BJ19" s="233"/>
      <c r="BK19" s="233"/>
      <c r="BL19" s="233"/>
      <c r="BM19" s="233"/>
      <c r="BN19" s="233"/>
      <c r="BO19" s="233"/>
      <c r="BP19" s="233"/>
      <c r="BQ19" s="238">
        <v>13</v>
      </c>
      <c r="BR19" s="239"/>
      <c r="BS19" s="778"/>
      <c r="BT19" s="779"/>
      <c r="BU19" s="779"/>
      <c r="BV19" s="779"/>
      <c r="BW19" s="779"/>
      <c r="BX19" s="779"/>
      <c r="BY19" s="779"/>
      <c r="BZ19" s="779"/>
      <c r="CA19" s="779"/>
      <c r="CB19" s="779"/>
      <c r="CC19" s="779"/>
      <c r="CD19" s="779"/>
      <c r="CE19" s="779"/>
      <c r="CF19" s="779"/>
      <c r="CG19" s="787"/>
      <c r="CH19" s="775"/>
      <c r="CI19" s="776"/>
      <c r="CJ19" s="776"/>
      <c r="CK19" s="776"/>
      <c r="CL19" s="777"/>
      <c r="CM19" s="775"/>
      <c r="CN19" s="776"/>
      <c r="CO19" s="776"/>
      <c r="CP19" s="776"/>
      <c r="CQ19" s="777"/>
      <c r="CR19" s="775"/>
      <c r="CS19" s="776"/>
      <c r="CT19" s="776"/>
      <c r="CU19" s="776"/>
      <c r="CV19" s="777"/>
      <c r="CW19" s="775"/>
      <c r="CX19" s="776"/>
      <c r="CY19" s="776"/>
      <c r="CZ19" s="776"/>
      <c r="DA19" s="777"/>
      <c r="DB19" s="775"/>
      <c r="DC19" s="776"/>
      <c r="DD19" s="776"/>
      <c r="DE19" s="776"/>
      <c r="DF19" s="777"/>
      <c r="DG19" s="775"/>
      <c r="DH19" s="776"/>
      <c r="DI19" s="776"/>
      <c r="DJ19" s="776"/>
      <c r="DK19" s="777"/>
      <c r="DL19" s="775"/>
      <c r="DM19" s="776"/>
      <c r="DN19" s="776"/>
      <c r="DO19" s="776"/>
      <c r="DP19" s="777"/>
      <c r="DQ19" s="775"/>
      <c r="DR19" s="776"/>
      <c r="DS19" s="776"/>
      <c r="DT19" s="776"/>
      <c r="DU19" s="777"/>
      <c r="DV19" s="778"/>
      <c r="DW19" s="779"/>
      <c r="DX19" s="779"/>
      <c r="DY19" s="779"/>
      <c r="DZ19" s="780"/>
      <c r="EA19" s="234"/>
    </row>
    <row r="20" spans="1:131" s="235" customFormat="1" ht="26.25" customHeight="1" x14ac:dyDescent="0.15">
      <c r="A20" s="238">
        <v>14</v>
      </c>
      <c r="B20" s="772"/>
      <c r="C20" s="773"/>
      <c r="D20" s="773"/>
      <c r="E20" s="773"/>
      <c r="F20" s="773"/>
      <c r="G20" s="773"/>
      <c r="H20" s="773"/>
      <c r="I20" s="773"/>
      <c r="J20" s="773"/>
      <c r="K20" s="773"/>
      <c r="L20" s="773"/>
      <c r="M20" s="773"/>
      <c r="N20" s="773"/>
      <c r="O20" s="773"/>
      <c r="P20" s="774"/>
      <c r="Q20" s="781"/>
      <c r="R20" s="782"/>
      <c r="S20" s="782"/>
      <c r="T20" s="782"/>
      <c r="U20" s="782"/>
      <c r="V20" s="782"/>
      <c r="W20" s="782"/>
      <c r="X20" s="782"/>
      <c r="Y20" s="782"/>
      <c r="Z20" s="782"/>
      <c r="AA20" s="782"/>
      <c r="AB20" s="782"/>
      <c r="AC20" s="782"/>
      <c r="AD20" s="782"/>
      <c r="AE20" s="783"/>
      <c r="AF20" s="784"/>
      <c r="AG20" s="785"/>
      <c r="AH20" s="785"/>
      <c r="AI20" s="785"/>
      <c r="AJ20" s="786"/>
      <c r="AK20" s="768"/>
      <c r="AL20" s="769"/>
      <c r="AM20" s="769"/>
      <c r="AN20" s="769"/>
      <c r="AO20" s="769"/>
      <c r="AP20" s="769"/>
      <c r="AQ20" s="769"/>
      <c r="AR20" s="769"/>
      <c r="AS20" s="769"/>
      <c r="AT20" s="769"/>
      <c r="AU20" s="770"/>
      <c r="AV20" s="770"/>
      <c r="AW20" s="770"/>
      <c r="AX20" s="770"/>
      <c r="AY20" s="771"/>
      <c r="AZ20" s="232"/>
      <c r="BA20" s="232"/>
      <c r="BB20" s="232"/>
      <c r="BC20" s="232"/>
      <c r="BD20" s="232"/>
      <c r="BE20" s="233"/>
      <c r="BF20" s="233"/>
      <c r="BG20" s="233"/>
      <c r="BH20" s="233"/>
      <c r="BI20" s="233"/>
      <c r="BJ20" s="233"/>
      <c r="BK20" s="233"/>
      <c r="BL20" s="233"/>
      <c r="BM20" s="233"/>
      <c r="BN20" s="233"/>
      <c r="BO20" s="233"/>
      <c r="BP20" s="233"/>
      <c r="BQ20" s="238">
        <v>14</v>
      </c>
      <c r="BR20" s="239"/>
      <c r="BS20" s="778"/>
      <c r="BT20" s="779"/>
      <c r="BU20" s="779"/>
      <c r="BV20" s="779"/>
      <c r="BW20" s="779"/>
      <c r="BX20" s="779"/>
      <c r="BY20" s="779"/>
      <c r="BZ20" s="779"/>
      <c r="CA20" s="779"/>
      <c r="CB20" s="779"/>
      <c r="CC20" s="779"/>
      <c r="CD20" s="779"/>
      <c r="CE20" s="779"/>
      <c r="CF20" s="779"/>
      <c r="CG20" s="787"/>
      <c r="CH20" s="775"/>
      <c r="CI20" s="776"/>
      <c r="CJ20" s="776"/>
      <c r="CK20" s="776"/>
      <c r="CL20" s="777"/>
      <c r="CM20" s="775"/>
      <c r="CN20" s="776"/>
      <c r="CO20" s="776"/>
      <c r="CP20" s="776"/>
      <c r="CQ20" s="777"/>
      <c r="CR20" s="775"/>
      <c r="CS20" s="776"/>
      <c r="CT20" s="776"/>
      <c r="CU20" s="776"/>
      <c r="CV20" s="777"/>
      <c r="CW20" s="775"/>
      <c r="CX20" s="776"/>
      <c r="CY20" s="776"/>
      <c r="CZ20" s="776"/>
      <c r="DA20" s="777"/>
      <c r="DB20" s="775"/>
      <c r="DC20" s="776"/>
      <c r="DD20" s="776"/>
      <c r="DE20" s="776"/>
      <c r="DF20" s="777"/>
      <c r="DG20" s="775"/>
      <c r="DH20" s="776"/>
      <c r="DI20" s="776"/>
      <c r="DJ20" s="776"/>
      <c r="DK20" s="777"/>
      <c r="DL20" s="775"/>
      <c r="DM20" s="776"/>
      <c r="DN20" s="776"/>
      <c r="DO20" s="776"/>
      <c r="DP20" s="777"/>
      <c r="DQ20" s="775"/>
      <c r="DR20" s="776"/>
      <c r="DS20" s="776"/>
      <c r="DT20" s="776"/>
      <c r="DU20" s="777"/>
      <c r="DV20" s="778"/>
      <c r="DW20" s="779"/>
      <c r="DX20" s="779"/>
      <c r="DY20" s="779"/>
      <c r="DZ20" s="780"/>
      <c r="EA20" s="234"/>
    </row>
    <row r="21" spans="1:131" s="235" customFormat="1" ht="26.25" customHeight="1" thickBot="1" x14ac:dyDescent="0.2">
      <c r="A21" s="238">
        <v>15</v>
      </c>
      <c r="B21" s="772"/>
      <c r="C21" s="773"/>
      <c r="D21" s="773"/>
      <c r="E21" s="773"/>
      <c r="F21" s="773"/>
      <c r="G21" s="773"/>
      <c r="H21" s="773"/>
      <c r="I21" s="773"/>
      <c r="J21" s="773"/>
      <c r="K21" s="773"/>
      <c r="L21" s="773"/>
      <c r="M21" s="773"/>
      <c r="N21" s="773"/>
      <c r="O21" s="773"/>
      <c r="P21" s="774"/>
      <c r="Q21" s="781"/>
      <c r="R21" s="782"/>
      <c r="S21" s="782"/>
      <c r="T21" s="782"/>
      <c r="U21" s="782"/>
      <c r="V21" s="782"/>
      <c r="W21" s="782"/>
      <c r="X21" s="782"/>
      <c r="Y21" s="782"/>
      <c r="Z21" s="782"/>
      <c r="AA21" s="782"/>
      <c r="AB21" s="782"/>
      <c r="AC21" s="782"/>
      <c r="AD21" s="782"/>
      <c r="AE21" s="783"/>
      <c r="AF21" s="784"/>
      <c r="AG21" s="785"/>
      <c r="AH21" s="785"/>
      <c r="AI21" s="785"/>
      <c r="AJ21" s="786"/>
      <c r="AK21" s="768"/>
      <c r="AL21" s="769"/>
      <c r="AM21" s="769"/>
      <c r="AN21" s="769"/>
      <c r="AO21" s="769"/>
      <c r="AP21" s="769"/>
      <c r="AQ21" s="769"/>
      <c r="AR21" s="769"/>
      <c r="AS21" s="769"/>
      <c r="AT21" s="769"/>
      <c r="AU21" s="770"/>
      <c r="AV21" s="770"/>
      <c r="AW21" s="770"/>
      <c r="AX21" s="770"/>
      <c r="AY21" s="771"/>
      <c r="AZ21" s="232"/>
      <c r="BA21" s="232"/>
      <c r="BB21" s="232"/>
      <c r="BC21" s="232"/>
      <c r="BD21" s="232"/>
      <c r="BE21" s="233"/>
      <c r="BF21" s="233"/>
      <c r="BG21" s="233"/>
      <c r="BH21" s="233"/>
      <c r="BI21" s="233"/>
      <c r="BJ21" s="233"/>
      <c r="BK21" s="233"/>
      <c r="BL21" s="233"/>
      <c r="BM21" s="233"/>
      <c r="BN21" s="233"/>
      <c r="BO21" s="233"/>
      <c r="BP21" s="233"/>
      <c r="BQ21" s="238">
        <v>15</v>
      </c>
      <c r="BR21" s="239"/>
      <c r="BS21" s="778"/>
      <c r="BT21" s="779"/>
      <c r="BU21" s="779"/>
      <c r="BV21" s="779"/>
      <c r="BW21" s="779"/>
      <c r="BX21" s="779"/>
      <c r="BY21" s="779"/>
      <c r="BZ21" s="779"/>
      <c r="CA21" s="779"/>
      <c r="CB21" s="779"/>
      <c r="CC21" s="779"/>
      <c r="CD21" s="779"/>
      <c r="CE21" s="779"/>
      <c r="CF21" s="779"/>
      <c r="CG21" s="787"/>
      <c r="CH21" s="775"/>
      <c r="CI21" s="776"/>
      <c r="CJ21" s="776"/>
      <c r="CK21" s="776"/>
      <c r="CL21" s="777"/>
      <c r="CM21" s="775"/>
      <c r="CN21" s="776"/>
      <c r="CO21" s="776"/>
      <c r="CP21" s="776"/>
      <c r="CQ21" s="777"/>
      <c r="CR21" s="775"/>
      <c r="CS21" s="776"/>
      <c r="CT21" s="776"/>
      <c r="CU21" s="776"/>
      <c r="CV21" s="777"/>
      <c r="CW21" s="775"/>
      <c r="CX21" s="776"/>
      <c r="CY21" s="776"/>
      <c r="CZ21" s="776"/>
      <c r="DA21" s="777"/>
      <c r="DB21" s="775"/>
      <c r="DC21" s="776"/>
      <c r="DD21" s="776"/>
      <c r="DE21" s="776"/>
      <c r="DF21" s="777"/>
      <c r="DG21" s="775"/>
      <c r="DH21" s="776"/>
      <c r="DI21" s="776"/>
      <c r="DJ21" s="776"/>
      <c r="DK21" s="777"/>
      <c r="DL21" s="775"/>
      <c r="DM21" s="776"/>
      <c r="DN21" s="776"/>
      <c r="DO21" s="776"/>
      <c r="DP21" s="777"/>
      <c r="DQ21" s="775"/>
      <c r="DR21" s="776"/>
      <c r="DS21" s="776"/>
      <c r="DT21" s="776"/>
      <c r="DU21" s="777"/>
      <c r="DV21" s="778"/>
      <c r="DW21" s="779"/>
      <c r="DX21" s="779"/>
      <c r="DY21" s="779"/>
      <c r="DZ21" s="780"/>
      <c r="EA21" s="234"/>
    </row>
    <row r="22" spans="1:131" s="235" customFormat="1" ht="26.25" customHeight="1" x14ac:dyDescent="0.15">
      <c r="A22" s="238">
        <v>16</v>
      </c>
      <c r="B22" s="772"/>
      <c r="C22" s="773"/>
      <c r="D22" s="773"/>
      <c r="E22" s="773"/>
      <c r="F22" s="773"/>
      <c r="G22" s="773"/>
      <c r="H22" s="773"/>
      <c r="I22" s="773"/>
      <c r="J22" s="773"/>
      <c r="K22" s="773"/>
      <c r="L22" s="773"/>
      <c r="M22" s="773"/>
      <c r="N22" s="773"/>
      <c r="O22" s="773"/>
      <c r="P22" s="774"/>
      <c r="Q22" s="798"/>
      <c r="R22" s="799"/>
      <c r="S22" s="799"/>
      <c r="T22" s="799"/>
      <c r="U22" s="799"/>
      <c r="V22" s="799"/>
      <c r="W22" s="799"/>
      <c r="X22" s="799"/>
      <c r="Y22" s="799"/>
      <c r="Z22" s="799"/>
      <c r="AA22" s="799"/>
      <c r="AB22" s="799"/>
      <c r="AC22" s="799"/>
      <c r="AD22" s="799"/>
      <c r="AE22" s="800"/>
      <c r="AF22" s="784"/>
      <c r="AG22" s="785"/>
      <c r="AH22" s="785"/>
      <c r="AI22" s="785"/>
      <c r="AJ22" s="786"/>
      <c r="AK22" s="801"/>
      <c r="AL22" s="802"/>
      <c r="AM22" s="802"/>
      <c r="AN22" s="802"/>
      <c r="AO22" s="802"/>
      <c r="AP22" s="802"/>
      <c r="AQ22" s="802"/>
      <c r="AR22" s="802"/>
      <c r="AS22" s="802"/>
      <c r="AT22" s="802"/>
      <c r="AU22" s="803"/>
      <c r="AV22" s="803"/>
      <c r="AW22" s="803"/>
      <c r="AX22" s="803"/>
      <c r="AY22" s="804"/>
      <c r="AZ22" s="805" t="s">
        <v>377</v>
      </c>
      <c r="BA22" s="805"/>
      <c r="BB22" s="805"/>
      <c r="BC22" s="805"/>
      <c r="BD22" s="806"/>
      <c r="BE22" s="233"/>
      <c r="BF22" s="233"/>
      <c r="BG22" s="233"/>
      <c r="BH22" s="233"/>
      <c r="BI22" s="233"/>
      <c r="BJ22" s="233"/>
      <c r="BK22" s="233"/>
      <c r="BL22" s="233"/>
      <c r="BM22" s="233"/>
      <c r="BN22" s="233"/>
      <c r="BO22" s="233"/>
      <c r="BP22" s="233"/>
      <c r="BQ22" s="238">
        <v>16</v>
      </c>
      <c r="BR22" s="239"/>
      <c r="BS22" s="778"/>
      <c r="BT22" s="779"/>
      <c r="BU22" s="779"/>
      <c r="BV22" s="779"/>
      <c r="BW22" s="779"/>
      <c r="BX22" s="779"/>
      <c r="BY22" s="779"/>
      <c r="BZ22" s="779"/>
      <c r="CA22" s="779"/>
      <c r="CB22" s="779"/>
      <c r="CC22" s="779"/>
      <c r="CD22" s="779"/>
      <c r="CE22" s="779"/>
      <c r="CF22" s="779"/>
      <c r="CG22" s="787"/>
      <c r="CH22" s="775"/>
      <c r="CI22" s="776"/>
      <c r="CJ22" s="776"/>
      <c r="CK22" s="776"/>
      <c r="CL22" s="777"/>
      <c r="CM22" s="775"/>
      <c r="CN22" s="776"/>
      <c r="CO22" s="776"/>
      <c r="CP22" s="776"/>
      <c r="CQ22" s="777"/>
      <c r="CR22" s="775"/>
      <c r="CS22" s="776"/>
      <c r="CT22" s="776"/>
      <c r="CU22" s="776"/>
      <c r="CV22" s="777"/>
      <c r="CW22" s="775"/>
      <c r="CX22" s="776"/>
      <c r="CY22" s="776"/>
      <c r="CZ22" s="776"/>
      <c r="DA22" s="777"/>
      <c r="DB22" s="775"/>
      <c r="DC22" s="776"/>
      <c r="DD22" s="776"/>
      <c r="DE22" s="776"/>
      <c r="DF22" s="777"/>
      <c r="DG22" s="775"/>
      <c r="DH22" s="776"/>
      <c r="DI22" s="776"/>
      <c r="DJ22" s="776"/>
      <c r="DK22" s="777"/>
      <c r="DL22" s="775"/>
      <c r="DM22" s="776"/>
      <c r="DN22" s="776"/>
      <c r="DO22" s="776"/>
      <c r="DP22" s="777"/>
      <c r="DQ22" s="775"/>
      <c r="DR22" s="776"/>
      <c r="DS22" s="776"/>
      <c r="DT22" s="776"/>
      <c r="DU22" s="777"/>
      <c r="DV22" s="778"/>
      <c r="DW22" s="779"/>
      <c r="DX22" s="779"/>
      <c r="DY22" s="779"/>
      <c r="DZ22" s="780"/>
      <c r="EA22" s="234"/>
    </row>
    <row r="23" spans="1:131" s="235" customFormat="1" ht="26.25" customHeight="1" thickBot="1" x14ac:dyDescent="0.2">
      <c r="A23" s="240" t="s">
        <v>378</v>
      </c>
      <c r="B23" s="788" t="s">
        <v>379</v>
      </c>
      <c r="C23" s="789"/>
      <c r="D23" s="789"/>
      <c r="E23" s="789"/>
      <c r="F23" s="789"/>
      <c r="G23" s="789"/>
      <c r="H23" s="789"/>
      <c r="I23" s="789"/>
      <c r="J23" s="789"/>
      <c r="K23" s="789"/>
      <c r="L23" s="789"/>
      <c r="M23" s="789"/>
      <c r="N23" s="789"/>
      <c r="O23" s="789"/>
      <c r="P23" s="790"/>
      <c r="Q23" s="791">
        <v>24183</v>
      </c>
      <c r="R23" s="792"/>
      <c r="S23" s="792"/>
      <c r="T23" s="792"/>
      <c r="U23" s="792"/>
      <c r="V23" s="792">
        <v>23806</v>
      </c>
      <c r="W23" s="792"/>
      <c r="X23" s="792"/>
      <c r="Y23" s="792"/>
      <c r="Z23" s="792"/>
      <c r="AA23" s="792">
        <v>376</v>
      </c>
      <c r="AB23" s="792"/>
      <c r="AC23" s="792"/>
      <c r="AD23" s="792"/>
      <c r="AE23" s="793"/>
      <c r="AF23" s="794">
        <v>218</v>
      </c>
      <c r="AG23" s="792"/>
      <c r="AH23" s="792"/>
      <c r="AI23" s="792"/>
      <c r="AJ23" s="795"/>
      <c r="AK23" s="796"/>
      <c r="AL23" s="797"/>
      <c r="AM23" s="797"/>
      <c r="AN23" s="797"/>
      <c r="AO23" s="797"/>
      <c r="AP23" s="792">
        <v>23514</v>
      </c>
      <c r="AQ23" s="792"/>
      <c r="AR23" s="792"/>
      <c r="AS23" s="792"/>
      <c r="AT23" s="792"/>
      <c r="AU23" s="808"/>
      <c r="AV23" s="808"/>
      <c r="AW23" s="808"/>
      <c r="AX23" s="808"/>
      <c r="AY23" s="809"/>
      <c r="AZ23" s="810" t="s">
        <v>122</v>
      </c>
      <c r="BA23" s="811"/>
      <c r="BB23" s="811"/>
      <c r="BC23" s="811"/>
      <c r="BD23" s="812"/>
      <c r="BE23" s="233"/>
      <c r="BF23" s="233"/>
      <c r="BG23" s="233"/>
      <c r="BH23" s="233"/>
      <c r="BI23" s="233"/>
      <c r="BJ23" s="233"/>
      <c r="BK23" s="233"/>
      <c r="BL23" s="233"/>
      <c r="BM23" s="233"/>
      <c r="BN23" s="233"/>
      <c r="BO23" s="233"/>
      <c r="BP23" s="233"/>
      <c r="BQ23" s="238">
        <v>17</v>
      </c>
      <c r="BR23" s="239"/>
      <c r="BS23" s="778"/>
      <c r="BT23" s="779"/>
      <c r="BU23" s="779"/>
      <c r="BV23" s="779"/>
      <c r="BW23" s="779"/>
      <c r="BX23" s="779"/>
      <c r="BY23" s="779"/>
      <c r="BZ23" s="779"/>
      <c r="CA23" s="779"/>
      <c r="CB23" s="779"/>
      <c r="CC23" s="779"/>
      <c r="CD23" s="779"/>
      <c r="CE23" s="779"/>
      <c r="CF23" s="779"/>
      <c r="CG23" s="787"/>
      <c r="CH23" s="775"/>
      <c r="CI23" s="776"/>
      <c r="CJ23" s="776"/>
      <c r="CK23" s="776"/>
      <c r="CL23" s="777"/>
      <c r="CM23" s="775"/>
      <c r="CN23" s="776"/>
      <c r="CO23" s="776"/>
      <c r="CP23" s="776"/>
      <c r="CQ23" s="777"/>
      <c r="CR23" s="775"/>
      <c r="CS23" s="776"/>
      <c r="CT23" s="776"/>
      <c r="CU23" s="776"/>
      <c r="CV23" s="777"/>
      <c r="CW23" s="775"/>
      <c r="CX23" s="776"/>
      <c r="CY23" s="776"/>
      <c r="CZ23" s="776"/>
      <c r="DA23" s="777"/>
      <c r="DB23" s="775"/>
      <c r="DC23" s="776"/>
      <c r="DD23" s="776"/>
      <c r="DE23" s="776"/>
      <c r="DF23" s="777"/>
      <c r="DG23" s="775"/>
      <c r="DH23" s="776"/>
      <c r="DI23" s="776"/>
      <c r="DJ23" s="776"/>
      <c r="DK23" s="777"/>
      <c r="DL23" s="775"/>
      <c r="DM23" s="776"/>
      <c r="DN23" s="776"/>
      <c r="DO23" s="776"/>
      <c r="DP23" s="777"/>
      <c r="DQ23" s="775"/>
      <c r="DR23" s="776"/>
      <c r="DS23" s="776"/>
      <c r="DT23" s="776"/>
      <c r="DU23" s="777"/>
      <c r="DV23" s="778"/>
      <c r="DW23" s="779"/>
      <c r="DX23" s="779"/>
      <c r="DY23" s="779"/>
      <c r="DZ23" s="780"/>
      <c r="EA23" s="234"/>
    </row>
    <row r="24" spans="1:131" s="235" customFormat="1" ht="26.25" customHeight="1" x14ac:dyDescent="0.15">
      <c r="A24" s="807" t="s">
        <v>380</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32"/>
      <c r="BA24" s="232"/>
      <c r="BB24" s="232"/>
      <c r="BC24" s="232"/>
      <c r="BD24" s="232"/>
      <c r="BE24" s="233"/>
      <c r="BF24" s="233"/>
      <c r="BG24" s="233"/>
      <c r="BH24" s="233"/>
      <c r="BI24" s="233"/>
      <c r="BJ24" s="233"/>
      <c r="BK24" s="233"/>
      <c r="BL24" s="233"/>
      <c r="BM24" s="233"/>
      <c r="BN24" s="233"/>
      <c r="BO24" s="233"/>
      <c r="BP24" s="233"/>
      <c r="BQ24" s="238">
        <v>18</v>
      </c>
      <c r="BR24" s="239"/>
      <c r="BS24" s="778"/>
      <c r="BT24" s="779"/>
      <c r="BU24" s="779"/>
      <c r="BV24" s="779"/>
      <c r="BW24" s="779"/>
      <c r="BX24" s="779"/>
      <c r="BY24" s="779"/>
      <c r="BZ24" s="779"/>
      <c r="CA24" s="779"/>
      <c r="CB24" s="779"/>
      <c r="CC24" s="779"/>
      <c r="CD24" s="779"/>
      <c r="CE24" s="779"/>
      <c r="CF24" s="779"/>
      <c r="CG24" s="787"/>
      <c r="CH24" s="775"/>
      <c r="CI24" s="776"/>
      <c r="CJ24" s="776"/>
      <c r="CK24" s="776"/>
      <c r="CL24" s="777"/>
      <c r="CM24" s="775"/>
      <c r="CN24" s="776"/>
      <c r="CO24" s="776"/>
      <c r="CP24" s="776"/>
      <c r="CQ24" s="777"/>
      <c r="CR24" s="775"/>
      <c r="CS24" s="776"/>
      <c r="CT24" s="776"/>
      <c r="CU24" s="776"/>
      <c r="CV24" s="777"/>
      <c r="CW24" s="775"/>
      <c r="CX24" s="776"/>
      <c r="CY24" s="776"/>
      <c r="CZ24" s="776"/>
      <c r="DA24" s="777"/>
      <c r="DB24" s="775"/>
      <c r="DC24" s="776"/>
      <c r="DD24" s="776"/>
      <c r="DE24" s="776"/>
      <c r="DF24" s="777"/>
      <c r="DG24" s="775"/>
      <c r="DH24" s="776"/>
      <c r="DI24" s="776"/>
      <c r="DJ24" s="776"/>
      <c r="DK24" s="777"/>
      <c r="DL24" s="775"/>
      <c r="DM24" s="776"/>
      <c r="DN24" s="776"/>
      <c r="DO24" s="776"/>
      <c r="DP24" s="777"/>
      <c r="DQ24" s="775"/>
      <c r="DR24" s="776"/>
      <c r="DS24" s="776"/>
      <c r="DT24" s="776"/>
      <c r="DU24" s="777"/>
      <c r="DV24" s="778"/>
      <c r="DW24" s="779"/>
      <c r="DX24" s="779"/>
      <c r="DY24" s="779"/>
      <c r="DZ24" s="780"/>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8"/>
      <c r="BT25" s="779"/>
      <c r="BU25" s="779"/>
      <c r="BV25" s="779"/>
      <c r="BW25" s="779"/>
      <c r="BX25" s="779"/>
      <c r="BY25" s="779"/>
      <c r="BZ25" s="779"/>
      <c r="CA25" s="779"/>
      <c r="CB25" s="779"/>
      <c r="CC25" s="779"/>
      <c r="CD25" s="779"/>
      <c r="CE25" s="779"/>
      <c r="CF25" s="779"/>
      <c r="CG25" s="787"/>
      <c r="CH25" s="775"/>
      <c r="CI25" s="776"/>
      <c r="CJ25" s="776"/>
      <c r="CK25" s="776"/>
      <c r="CL25" s="777"/>
      <c r="CM25" s="775"/>
      <c r="CN25" s="776"/>
      <c r="CO25" s="776"/>
      <c r="CP25" s="776"/>
      <c r="CQ25" s="777"/>
      <c r="CR25" s="775"/>
      <c r="CS25" s="776"/>
      <c r="CT25" s="776"/>
      <c r="CU25" s="776"/>
      <c r="CV25" s="777"/>
      <c r="CW25" s="775"/>
      <c r="CX25" s="776"/>
      <c r="CY25" s="776"/>
      <c r="CZ25" s="776"/>
      <c r="DA25" s="777"/>
      <c r="DB25" s="775"/>
      <c r="DC25" s="776"/>
      <c r="DD25" s="776"/>
      <c r="DE25" s="776"/>
      <c r="DF25" s="777"/>
      <c r="DG25" s="775"/>
      <c r="DH25" s="776"/>
      <c r="DI25" s="776"/>
      <c r="DJ25" s="776"/>
      <c r="DK25" s="777"/>
      <c r="DL25" s="775"/>
      <c r="DM25" s="776"/>
      <c r="DN25" s="776"/>
      <c r="DO25" s="776"/>
      <c r="DP25" s="777"/>
      <c r="DQ25" s="775"/>
      <c r="DR25" s="776"/>
      <c r="DS25" s="776"/>
      <c r="DT25" s="776"/>
      <c r="DU25" s="777"/>
      <c r="DV25" s="778"/>
      <c r="DW25" s="779"/>
      <c r="DX25" s="779"/>
      <c r="DY25" s="779"/>
      <c r="DZ25" s="780"/>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3" t="s">
        <v>385</v>
      </c>
      <c r="AG26" s="814"/>
      <c r="AH26" s="814"/>
      <c r="AI26" s="814"/>
      <c r="AJ26" s="815"/>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32"/>
      <c r="BK26" s="232"/>
      <c r="BL26" s="232"/>
      <c r="BM26" s="232"/>
      <c r="BN26" s="232"/>
      <c r="BO26" s="241"/>
      <c r="BP26" s="241"/>
      <c r="BQ26" s="238">
        <v>20</v>
      </c>
      <c r="BR26" s="239"/>
      <c r="BS26" s="778"/>
      <c r="BT26" s="779"/>
      <c r="BU26" s="779"/>
      <c r="BV26" s="779"/>
      <c r="BW26" s="779"/>
      <c r="BX26" s="779"/>
      <c r="BY26" s="779"/>
      <c r="BZ26" s="779"/>
      <c r="CA26" s="779"/>
      <c r="CB26" s="779"/>
      <c r="CC26" s="779"/>
      <c r="CD26" s="779"/>
      <c r="CE26" s="779"/>
      <c r="CF26" s="779"/>
      <c r="CG26" s="787"/>
      <c r="CH26" s="775"/>
      <c r="CI26" s="776"/>
      <c r="CJ26" s="776"/>
      <c r="CK26" s="776"/>
      <c r="CL26" s="777"/>
      <c r="CM26" s="775"/>
      <c r="CN26" s="776"/>
      <c r="CO26" s="776"/>
      <c r="CP26" s="776"/>
      <c r="CQ26" s="777"/>
      <c r="CR26" s="775"/>
      <c r="CS26" s="776"/>
      <c r="CT26" s="776"/>
      <c r="CU26" s="776"/>
      <c r="CV26" s="777"/>
      <c r="CW26" s="775"/>
      <c r="CX26" s="776"/>
      <c r="CY26" s="776"/>
      <c r="CZ26" s="776"/>
      <c r="DA26" s="777"/>
      <c r="DB26" s="775"/>
      <c r="DC26" s="776"/>
      <c r="DD26" s="776"/>
      <c r="DE26" s="776"/>
      <c r="DF26" s="777"/>
      <c r="DG26" s="775"/>
      <c r="DH26" s="776"/>
      <c r="DI26" s="776"/>
      <c r="DJ26" s="776"/>
      <c r="DK26" s="777"/>
      <c r="DL26" s="775"/>
      <c r="DM26" s="776"/>
      <c r="DN26" s="776"/>
      <c r="DO26" s="776"/>
      <c r="DP26" s="777"/>
      <c r="DQ26" s="775"/>
      <c r="DR26" s="776"/>
      <c r="DS26" s="776"/>
      <c r="DT26" s="776"/>
      <c r="DU26" s="777"/>
      <c r="DV26" s="778"/>
      <c r="DW26" s="779"/>
      <c r="DX26" s="779"/>
      <c r="DY26" s="779"/>
      <c r="DZ26" s="780"/>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6"/>
      <c r="AG27" s="817"/>
      <c r="AH27" s="817"/>
      <c r="AI27" s="817"/>
      <c r="AJ27" s="818"/>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8"/>
      <c r="BT27" s="779"/>
      <c r="BU27" s="779"/>
      <c r="BV27" s="779"/>
      <c r="BW27" s="779"/>
      <c r="BX27" s="779"/>
      <c r="BY27" s="779"/>
      <c r="BZ27" s="779"/>
      <c r="CA27" s="779"/>
      <c r="CB27" s="779"/>
      <c r="CC27" s="779"/>
      <c r="CD27" s="779"/>
      <c r="CE27" s="779"/>
      <c r="CF27" s="779"/>
      <c r="CG27" s="787"/>
      <c r="CH27" s="775"/>
      <c r="CI27" s="776"/>
      <c r="CJ27" s="776"/>
      <c r="CK27" s="776"/>
      <c r="CL27" s="777"/>
      <c r="CM27" s="775"/>
      <c r="CN27" s="776"/>
      <c r="CO27" s="776"/>
      <c r="CP27" s="776"/>
      <c r="CQ27" s="777"/>
      <c r="CR27" s="775"/>
      <c r="CS27" s="776"/>
      <c r="CT27" s="776"/>
      <c r="CU27" s="776"/>
      <c r="CV27" s="777"/>
      <c r="CW27" s="775"/>
      <c r="CX27" s="776"/>
      <c r="CY27" s="776"/>
      <c r="CZ27" s="776"/>
      <c r="DA27" s="777"/>
      <c r="DB27" s="775"/>
      <c r="DC27" s="776"/>
      <c r="DD27" s="776"/>
      <c r="DE27" s="776"/>
      <c r="DF27" s="777"/>
      <c r="DG27" s="775"/>
      <c r="DH27" s="776"/>
      <c r="DI27" s="776"/>
      <c r="DJ27" s="776"/>
      <c r="DK27" s="777"/>
      <c r="DL27" s="775"/>
      <c r="DM27" s="776"/>
      <c r="DN27" s="776"/>
      <c r="DO27" s="776"/>
      <c r="DP27" s="777"/>
      <c r="DQ27" s="775"/>
      <c r="DR27" s="776"/>
      <c r="DS27" s="776"/>
      <c r="DT27" s="776"/>
      <c r="DU27" s="777"/>
      <c r="DV27" s="778"/>
      <c r="DW27" s="779"/>
      <c r="DX27" s="779"/>
      <c r="DY27" s="779"/>
      <c r="DZ27" s="780"/>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1">
        <v>5347</v>
      </c>
      <c r="R28" s="822"/>
      <c r="S28" s="822"/>
      <c r="T28" s="822"/>
      <c r="U28" s="822"/>
      <c r="V28" s="822">
        <v>5256</v>
      </c>
      <c r="W28" s="822"/>
      <c r="X28" s="822"/>
      <c r="Y28" s="822"/>
      <c r="Z28" s="822"/>
      <c r="AA28" s="822">
        <v>92</v>
      </c>
      <c r="AB28" s="822"/>
      <c r="AC28" s="822"/>
      <c r="AD28" s="822"/>
      <c r="AE28" s="823"/>
      <c r="AF28" s="824">
        <v>92</v>
      </c>
      <c r="AG28" s="822"/>
      <c r="AH28" s="822"/>
      <c r="AI28" s="822"/>
      <c r="AJ28" s="825"/>
      <c r="AK28" s="826">
        <v>488</v>
      </c>
      <c r="AL28" s="827"/>
      <c r="AM28" s="827"/>
      <c r="AN28" s="827"/>
      <c r="AO28" s="827"/>
      <c r="AP28" s="827" t="s">
        <v>553</v>
      </c>
      <c r="AQ28" s="827"/>
      <c r="AR28" s="827"/>
      <c r="AS28" s="827"/>
      <c r="AT28" s="827"/>
      <c r="AU28" s="827" t="s">
        <v>553</v>
      </c>
      <c r="AV28" s="827"/>
      <c r="AW28" s="827"/>
      <c r="AX28" s="827"/>
      <c r="AY28" s="827"/>
      <c r="AZ28" s="828" t="s">
        <v>553</v>
      </c>
      <c r="BA28" s="828"/>
      <c r="BB28" s="828"/>
      <c r="BC28" s="828"/>
      <c r="BD28" s="828"/>
      <c r="BE28" s="819"/>
      <c r="BF28" s="819"/>
      <c r="BG28" s="819"/>
      <c r="BH28" s="819"/>
      <c r="BI28" s="820"/>
      <c r="BJ28" s="232"/>
      <c r="BK28" s="232"/>
      <c r="BL28" s="232"/>
      <c r="BM28" s="232"/>
      <c r="BN28" s="232"/>
      <c r="BO28" s="241"/>
      <c r="BP28" s="241"/>
      <c r="BQ28" s="238">
        <v>22</v>
      </c>
      <c r="BR28" s="239"/>
      <c r="BS28" s="778"/>
      <c r="BT28" s="779"/>
      <c r="BU28" s="779"/>
      <c r="BV28" s="779"/>
      <c r="BW28" s="779"/>
      <c r="BX28" s="779"/>
      <c r="BY28" s="779"/>
      <c r="BZ28" s="779"/>
      <c r="CA28" s="779"/>
      <c r="CB28" s="779"/>
      <c r="CC28" s="779"/>
      <c r="CD28" s="779"/>
      <c r="CE28" s="779"/>
      <c r="CF28" s="779"/>
      <c r="CG28" s="787"/>
      <c r="CH28" s="775"/>
      <c r="CI28" s="776"/>
      <c r="CJ28" s="776"/>
      <c r="CK28" s="776"/>
      <c r="CL28" s="777"/>
      <c r="CM28" s="775"/>
      <c r="CN28" s="776"/>
      <c r="CO28" s="776"/>
      <c r="CP28" s="776"/>
      <c r="CQ28" s="777"/>
      <c r="CR28" s="775"/>
      <c r="CS28" s="776"/>
      <c r="CT28" s="776"/>
      <c r="CU28" s="776"/>
      <c r="CV28" s="777"/>
      <c r="CW28" s="775"/>
      <c r="CX28" s="776"/>
      <c r="CY28" s="776"/>
      <c r="CZ28" s="776"/>
      <c r="DA28" s="777"/>
      <c r="DB28" s="775"/>
      <c r="DC28" s="776"/>
      <c r="DD28" s="776"/>
      <c r="DE28" s="776"/>
      <c r="DF28" s="777"/>
      <c r="DG28" s="775"/>
      <c r="DH28" s="776"/>
      <c r="DI28" s="776"/>
      <c r="DJ28" s="776"/>
      <c r="DK28" s="777"/>
      <c r="DL28" s="775"/>
      <c r="DM28" s="776"/>
      <c r="DN28" s="776"/>
      <c r="DO28" s="776"/>
      <c r="DP28" s="777"/>
      <c r="DQ28" s="775"/>
      <c r="DR28" s="776"/>
      <c r="DS28" s="776"/>
      <c r="DT28" s="776"/>
      <c r="DU28" s="777"/>
      <c r="DV28" s="778"/>
      <c r="DW28" s="779"/>
      <c r="DX28" s="779"/>
      <c r="DY28" s="779"/>
      <c r="DZ28" s="780"/>
      <c r="EA28" s="230"/>
    </row>
    <row r="29" spans="1:131" ht="26.25" customHeight="1" x14ac:dyDescent="0.15">
      <c r="A29" s="242">
        <v>2</v>
      </c>
      <c r="B29" s="772" t="s">
        <v>391</v>
      </c>
      <c r="C29" s="773"/>
      <c r="D29" s="773"/>
      <c r="E29" s="773"/>
      <c r="F29" s="773"/>
      <c r="G29" s="773"/>
      <c r="H29" s="773"/>
      <c r="I29" s="773"/>
      <c r="J29" s="773"/>
      <c r="K29" s="773"/>
      <c r="L29" s="773"/>
      <c r="M29" s="773"/>
      <c r="N29" s="773"/>
      <c r="O29" s="773"/>
      <c r="P29" s="774"/>
      <c r="Q29" s="781">
        <v>4771</v>
      </c>
      <c r="R29" s="782"/>
      <c r="S29" s="782"/>
      <c r="T29" s="782"/>
      <c r="U29" s="782"/>
      <c r="V29" s="782">
        <v>4566</v>
      </c>
      <c r="W29" s="782"/>
      <c r="X29" s="782"/>
      <c r="Y29" s="782"/>
      <c r="Z29" s="782"/>
      <c r="AA29" s="782">
        <v>205</v>
      </c>
      <c r="AB29" s="782"/>
      <c r="AC29" s="782"/>
      <c r="AD29" s="782"/>
      <c r="AE29" s="783"/>
      <c r="AF29" s="784">
        <v>205</v>
      </c>
      <c r="AG29" s="785"/>
      <c r="AH29" s="785"/>
      <c r="AI29" s="785"/>
      <c r="AJ29" s="786"/>
      <c r="AK29" s="833">
        <v>711</v>
      </c>
      <c r="AL29" s="829"/>
      <c r="AM29" s="829"/>
      <c r="AN29" s="829"/>
      <c r="AO29" s="829"/>
      <c r="AP29" s="829" t="s">
        <v>553</v>
      </c>
      <c r="AQ29" s="829"/>
      <c r="AR29" s="829"/>
      <c r="AS29" s="829"/>
      <c r="AT29" s="829"/>
      <c r="AU29" s="829" t="s">
        <v>553</v>
      </c>
      <c r="AV29" s="829"/>
      <c r="AW29" s="829"/>
      <c r="AX29" s="829"/>
      <c r="AY29" s="829"/>
      <c r="AZ29" s="830" t="s">
        <v>553</v>
      </c>
      <c r="BA29" s="830"/>
      <c r="BB29" s="830"/>
      <c r="BC29" s="830"/>
      <c r="BD29" s="830"/>
      <c r="BE29" s="831"/>
      <c r="BF29" s="831"/>
      <c r="BG29" s="831"/>
      <c r="BH29" s="831"/>
      <c r="BI29" s="832"/>
      <c r="BJ29" s="232"/>
      <c r="BK29" s="232"/>
      <c r="BL29" s="232"/>
      <c r="BM29" s="232"/>
      <c r="BN29" s="232"/>
      <c r="BO29" s="241"/>
      <c r="BP29" s="241"/>
      <c r="BQ29" s="238">
        <v>23</v>
      </c>
      <c r="BR29" s="239"/>
      <c r="BS29" s="778"/>
      <c r="BT29" s="779"/>
      <c r="BU29" s="779"/>
      <c r="BV29" s="779"/>
      <c r="BW29" s="779"/>
      <c r="BX29" s="779"/>
      <c r="BY29" s="779"/>
      <c r="BZ29" s="779"/>
      <c r="CA29" s="779"/>
      <c r="CB29" s="779"/>
      <c r="CC29" s="779"/>
      <c r="CD29" s="779"/>
      <c r="CE29" s="779"/>
      <c r="CF29" s="779"/>
      <c r="CG29" s="787"/>
      <c r="CH29" s="775"/>
      <c r="CI29" s="776"/>
      <c r="CJ29" s="776"/>
      <c r="CK29" s="776"/>
      <c r="CL29" s="777"/>
      <c r="CM29" s="775"/>
      <c r="CN29" s="776"/>
      <c r="CO29" s="776"/>
      <c r="CP29" s="776"/>
      <c r="CQ29" s="777"/>
      <c r="CR29" s="775"/>
      <c r="CS29" s="776"/>
      <c r="CT29" s="776"/>
      <c r="CU29" s="776"/>
      <c r="CV29" s="777"/>
      <c r="CW29" s="775"/>
      <c r="CX29" s="776"/>
      <c r="CY29" s="776"/>
      <c r="CZ29" s="776"/>
      <c r="DA29" s="777"/>
      <c r="DB29" s="775"/>
      <c r="DC29" s="776"/>
      <c r="DD29" s="776"/>
      <c r="DE29" s="776"/>
      <c r="DF29" s="777"/>
      <c r="DG29" s="775"/>
      <c r="DH29" s="776"/>
      <c r="DI29" s="776"/>
      <c r="DJ29" s="776"/>
      <c r="DK29" s="777"/>
      <c r="DL29" s="775"/>
      <c r="DM29" s="776"/>
      <c r="DN29" s="776"/>
      <c r="DO29" s="776"/>
      <c r="DP29" s="777"/>
      <c r="DQ29" s="775"/>
      <c r="DR29" s="776"/>
      <c r="DS29" s="776"/>
      <c r="DT29" s="776"/>
      <c r="DU29" s="777"/>
      <c r="DV29" s="778"/>
      <c r="DW29" s="779"/>
      <c r="DX29" s="779"/>
      <c r="DY29" s="779"/>
      <c r="DZ29" s="780"/>
      <c r="EA29" s="230"/>
    </row>
    <row r="30" spans="1:131" ht="26.25" customHeight="1" x14ac:dyDescent="0.15">
      <c r="A30" s="242">
        <v>3</v>
      </c>
      <c r="B30" s="772" t="s">
        <v>392</v>
      </c>
      <c r="C30" s="773"/>
      <c r="D30" s="773"/>
      <c r="E30" s="773"/>
      <c r="F30" s="773"/>
      <c r="G30" s="773"/>
      <c r="H30" s="773"/>
      <c r="I30" s="773"/>
      <c r="J30" s="773"/>
      <c r="K30" s="773"/>
      <c r="L30" s="773"/>
      <c r="M30" s="773"/>
      <c r="N30" s="773"/>
      <c r="O30" s="773"/>
      <c r="P30" s="774"/>
      <c r="Q30" s="781">
        <v>890</v>
      </c>
      <c r="R30" s="782"/>
      <c r="S30" s="782"/>
      <c r="T30" s="782"/>
      <c r="U30" s="782"/>
      <c r="V30" s="782">
        <v>846</v>
      </c>
      <c r="W30" s="782"/>
      <c r="X30" s="782"/>
      <c r="Y30" s="782"/>
      <c r="Z30" s="782"/>
      <c r="AA30" s="782">
        <v>44</v>
      </c>
      <c r="AB30" s="782"/>
      <c r="AC30" s="782"/>
      <c r="AD30" s="782"/>
      <c r="AE30" s="783"/>
      <c r="AF30" s="784">
        <v>44</v>
      </c>
      <c r="AG30" s="785"/>
      <c r="AH30" s="785"/>
      <c r="AI30" s="785"/>
      <c r="AJ30" s="786"/>
      <c r="AK30" s="833">
        <v>217</v>
      </c>
      <c r="AL30" s="829"/>
      <c r="AM30" s="829"/>
      <c r="AN30" s="829"/>
      <c r="AO30" s="829"/>
      <c r="AP30" s="829" t="s">
        <v>553</v>
      </c>
      <c r="AQ30" s="829"/>
      <c r="AR30" s="829"/>
      <c r="AS30" s="829"/>
      <c r="AT30" s="829"/>
      <c r="AU30" s="829" t="s">
        <v>553</v>
      </c>
      <c r="AV30" s="829"/>
      <c r="AW30" s="829"/>
      <c r="AX30" s="829"/>
      <c r="AY30" s="829"/>
      <c r="AZ30" s="830" t="s">
        <v>553</v>
      </c>
      <c r="BA30" s="830"/>
      <c r="BB30" s="830"/>
      <c r="BC30" s="830"/>
      <c r="BD30" s="830"/>
      <c r="BE30" s="831"/>
      <c r="BF30" s="831"/>
      <c r="BG30" s="831"/>
      <c r="BH30" s="831"/>
      <c r="BI30" s="832"/>
      <c r="BJ30" s="232"/>
      <c r="BK30" s="232"/>
      <c r="BL30" s="232"/>
      <c r="BM30" s="232"/>
      <c r="BN30" s="232"/>
      <c r="BO30" s="241"/>
      <c r="BP30" s="241"/>
      <c r="BQ30" s="238">
        <v>24</v>
      </c>
      <c r="BR30" s="239"/>
      <c r="BS30" s="778"/>
      <c r="BT30" s="779"/>
      <c r="BU30" s="779"/>
      <c r="BV30" s="779"/>
      <c r="BW30" s="779"/>
      <c r="BX30" s="779"/>
      <c r="BY30" s="779"/>
      <c r="BZ30" s="779"/>
      <c r="CA30" s="779"/>
      <c r="CB30" s="779"/>
      <c r="CC30" s="779"/>
      <c r="CD30" s="779"/>
      <c r="CE30" s="779"/>
      <c r="CF30" s="779"/>
      <c r="CG30" s="787"/>
      <c r="CH30" s="775"/>
      <c r="CI30" s="776"/>
      <c r="CJ30" s="776"/>
      <c r="CK30" s="776"/>
      <c r="CL30" s="777"/>
      <c r="CM30" s="775"/>
      <c r="CN30" s="776"/>
      <c r="CO30" s="776"/>
      <c r="CP30" s="776"/>
      <c r="CQ30" s="777"/>
      <c r="CR30" s="775"/>
      <c r="CS30" s="776"/>
      <c r="CT30" s="776"/>
      <c r="CU30" s="776"/>
      <c r="CV30" s="777"/>
      <c r="CW30" s="775"/>
      <c r="CX30" s="776"/>
      <c r="CY30" s="776"/>
      <c r="CZ30" s="776"/>
      <c r="DA30" s="777"/>
      <c r="DB30" s="775"/>
      <c r="DC30" s="776"/>
      <c r="DD30" s="776"/>
      <c r="DE30" s="776"/>
      <c r="DF30" s="777"/>
      <c r="DG30" s="775"/>
      <c r="DH30" s="776"/>
      <c r="DI30" s="776"/>
      <c r="DJ30" s="776"/>
      <c r="DK30" s="777"/>
      <c r="DL30" s="775"/>
      <c r="DM30" s="776"/>
      <c r="DN30" s="776"/>
      <c r="DO30" s="776"/>
      <c r="DP30" s="777"/>
      <c r="DQ30" s="775"/>
      <c r="DR30" s="776"/>
      <c r="DS30" s="776"/>
      <c r="DT30" s="776"/>
      <c r="DU30" s="777"/>
      <c r="DV30" s="778"/>
      <c r="DW30" s="779"/>
      <c r="DX30" s="779"/>
      <c r="DY30" s="779"/>
      <c r="DZ30" s="780"/>
      <c r="EA30" s="230"/>
    </row>
    <row r="31" spans="1:131" ht="26.25" customHeight="1" x14ac:dyDescent="0.15">
      <c r="A31" s="242">
        <v>4</v>
      </c>
      <c r="B31" s="772" t="s">
        <v>393</v>
      </c>
      <c r="C31" s="773"/>
      <c r="D31" s="773"/>
      <c r="E31" s="773"/>
      <c r="F31" s="773"/>
      <c r="G31" s="773"/>
      <c r="H31" s="773"/>
      <c r="I31" s="773"/>
      <c r="J31" s="773"/>
      <c r="K31" s="773"/>
      <c r="L31" s="773"/>
      <c r="M31" s="773"/>
      <c r="N31" s="773"/>
      <c r="O31" s="773"/>
      <c r="P31" s="774"/>
      <c r="Q31" s="781">
        <v>677</v>
      </c>
      <c r="R31" s="782"/>
      <c r="S31" s="782"/>
      <c r="T31" s="782"/>
      <c r="U31" s="782"/>
      <c r="V31" s="782">
        <v>599</v>
      </c>
      <c r="W31" s="782"/>
      <c r="X31" s="782"/>
      <c r="Y31" s="782"/>
      <c r="Z31" s="782"/>
      <c r="AA31" s="782">
        <v>78</v>
      </c>
      <c r="AB31" s="782"/>
      <c r="AC31" s="782"/>
      <c r="AD31" s="782"/>
      <c r="AE31" s="783"/>
      <c r="AF31" s="784">
        <v>460</v>
      </c>
      <c r="AG31" s="785"/>
      <c r="AH31" s="785"/>
      <c r="AI31" s="785"/>
      <c r="AJ31" s="786"/>
      <c r="AK31" s="833" t="s">
        <v>553</v>
      </c>
      <c r="AL31" s="829"/>
      <c r="AM31" s="829"/>
      <c r="AN31" s="829"/>
      <c r="AO31" s="829"/>
      <c r="AP31" s="829">
        <v>4105</v>
      </c>
      <c r="AQ31" s="829"/>
      <c r="AR31" s="829"/>
      <c r="AS31" s="829"/>
      <c r="AT31" s="829"/>
      <c r="AU31" s="829" t="s">
        <v>553</v>
      </c>
      <c r="AV31" s="829"/>
      <c r="AW31" s="829"/>
      <c r="AX31" s="829"/>
      <c r="AY31" s="829"/>
      <c r="AZ31" s="830" t="s">
        <v>553</v>
      </c>
      <c r="BA31" s="830"/>
      <c r="BB31" s="830"/>
      <c r="BC31" s="830"/>
      <c r="BD31" s="830"/>
      <c r="BE31" s="831" t="s">
        <v>394</v>
      </c>
      <c r="BF31" s="831"/>
      <c r="BG31" s="831"/>
      <c r="BH31" s="831"/>
      <c r="BI31" s="832"/>
      <c r="BJ31" s="232"/>
      <c r="BK31" s="232"/>
      <c r="BL31" s="232"/>
      <c r="BM31" s="232"/>
      <c r="BN31" s="232"/>
      <c r="BO31" s="241"/>
      <c r="BP31" s="241"/>
      <c r="BQ31" s="238">
        <v>25</v>
      </c>
      <c r="BR31" s="239"/>
      <c r="BS31" s="778"/>
      <c r="BT31" s="779"/>
      <c r="BU31" s="779"/>
      <c r="BV31" s="779"/>
      <c r="BW31" s="779"/>
      <c r="BX31" s="779"/>
      <c r="BY31" s="779"/>
      <c r="BZ31" s="779"/>
      <c r="CA31" s="779"/>
      <c r="CB31" s="779"/>
      <c r="CC31" s="779"/>
      <c r="CD31" s="779"/>
      <c r="CE31" s="779"/>
      <c r="CF31" s="779"/>
      <c r="CG31" s="787"/>
      <c r="CH31" s="775"/>
      <c r="CI31" s="776"/>
      <c r="CJ31" s="776"/>
      <c r="CK31" s="776"/>
      <c r="CL31" s="777"/>
      <c r="CM31" s="775"/>
      <c r="CN31" s="776"/>
      <c r="CO31" s="776"/>
      <c r="CP31" s="776"/>
      <c r="CQ31" s="777"/>
      <c r="CR31" s="775"/>
      <c r="CS31" s="776"/>
      <c r="CT31" s="776"/>
      <c r="CU31" s="776"/>
      <c r="CV31" s="777"/>
      <c r="CW31" s="775"/>
      <c r="CX31" s="776"/>
      <c r="CY31" s="776"/>
      <c r="CZ31" s="776"/>
      <c r="DA31" s="777"/>
      <c r="DB31" s="775"/>
      <c r="DC31" s="776"/>
      <c r="DD31" s="776"/>
      <c r="DE31" s="776"/>
      <c r="DF31" s="777"/>
      <c r="DG31" s="775"/>
      <c r="DH31" s="776"/>
      <c r="DI31" s="776"/>
      <c r="DJ31" s="776"/>
      <c r="DK31" s="777"/>
      <c r="DL31" s="775"/>
      <c r="DM31" s="776"/>
      <c r="DN31" s="776"/>
      <c r="DO31" s="776"/>
      <c r="DP31" s="777"/>
      <c r="DQ31" s="775"/>
      <c r="DR31" s="776"/>
      <c r="DS31" s="776"/>
      <c r="DT31" s="776"/>
      <c r="DU31" s="777"/>
      <c r="DV31" s="778"/>
      <c r="DW31" s="779"/>
      <c r="DX31" s="779"/>
      <c r="DY31" s="779"/>
      <c r="DZ31" s="780"/>
      <c r="EA31" s="230"/>
    </row>
    <row r="32" spans="1:131" ht="26.25" customHeight="1" x14ac:dyDescent="0.15">
      <c r="A32" s="242">
        <v>5</v>
      </c>
      <c r="B32" s="772" t="s">
        <v>395</v>
      </c>
      <c r="C32" s="773"/>
      <c r="D32" s="773"/>
      <c r="E32" s="773"/>
      <c r="F32" s="773"/>
      <c r="G32" s="773"/>
      <c r="H32" s="773"/>
      <c r="I32" s="773"/>
      <c r="J32" s="773"/>
      <c r="K32" s="773"/>
      <c r="L32" s="773"/>
      <c r="M32" s="773"/>
      <c r="N32" s="773"/>
      <c r="O32" s="773"/>
      <c r="P32" s="774"/>
      <c r="Q32" s="781">
        <v>533</v>
      </c>
      <c r="R32" s="782"/>
      <c r="S32" s="782"/>
      <c r="T32" s="782"/>
      <c r="U32" s="782"/>
      <c r="V32" s="782">
        <v>479</v>
      </c>
      <c r="W32" s="782"/>
      <c r="X32" s="782"/>
      <c r="Y32" s="782"/>
      <c r="Z32" s="782"/>
      <c r="AA32" s="782">
        <v>54</v>
      </c>
      <c r="AB32" s="782"/>
      <c r="AC32" s="782"/>
      <c r="AD32" s="782"/>
      <c r="AE32" s="783"/>
      <c r="AF32" s="784">
        <v>444</v>
      </c>
      <c r="AG32" s="785"/>
      <c r="AH32" s="785"/>
      <c r="AI32" s="785"/>
      <c r="AJ32" s="786"/>
      <c r="AK32" s="833">
        <v>238</v>
      </c>
      <c r="AL32" s="829"/>
      <c r="AM32" s="829"/>
      <c r="AN32" s="829"/>
      <c r="AO32" s="829"/>
      <c r="AP32" s="829">
        <v>3180</v>
      </c>
      <c r="AQ32" s="829"/>
      <c r="AR32" s="829"/>
      <c r="AS32" s="829"/>
      <c r="AT32" s="829"/>
      <c r="AU32" s="829">
        <v>2204</v>
      </c>
      <c r="AV32" s="829"/>
      <c r="AW32" s="829"/>
      <c r="AX32" s="829"/>
      <c r="AY32" s="829"/>
      <c r="AZ32" s="830" t="s">
        <v>553</v>
      </c>
      <c r="BA32" s="830"/>
      <c r="BB32" s="830"/>
      <c r="BC32" s="830"/>
      <c r="BD32" s="830"/>
      <c r="BE32" s="831" t="s">
        <v>394</v>
      </c>
      <c r="BF32" s="831"/>
      <c r="BG32" s="831"/>
      <c r="BH32" s="831"/>
      <c r="BI32" s="832"/>
      <c r="BJ32" s="232"/>
      <c r="BK32" s="232"/>
      <c r="BL32" s="232"/>
      <c r="BM32" s="232"/>
      <c r="BN32" s="232"/>
      <c r="BO32" s="241"/>
      <c r="BP32" s="241"/>
      <c r="BQ32" s="238">
        <v>26</v>
      </c>
      <c r="BR32" s="239"/>
      <c r="BS32" s="778"/>
      <c r="BT32" s="779"/>
      <c r="BU32" s="779"/>
      <c r="BV32" s="779"/>
      <c r="BW32" s="779"/>
      <c r="BX32" s="779"/>
      <c r="BY32" s="779"/>
      <c r="BZ32" s="779"/>
      <c r="CA32" s="779"/>
      <c r="CB32" s="779"/>
      <c r="CC32" s="779"/>
      <c r="CD32" s="779"/>
      <c r="CE32" s="779"/>
      <c r="CF32" s="779"/>
      <c r="CG32" s="787"/>
      <c r="CH32" s="775"/>
      <c r="CI32" s="776"/>
      <c r="CJ32" s="776"/>
      <c r="CK32" s="776"/>
      <c r="CL32" s="777"/>
      <c r="CM32" s="775"/>
      <c r="CN32" s="776"/>
      <c r="CO32" s="776"/>
      <c r="CP32" s="776"/>
      <c r="CQ32" s="777"/>
      <c r="CR32" s="775"/>
      <c r="CS32" s="776"/>
      <c r="CT32" s="776"/>
      <c r="CU32" s="776"/>
      <c r="CV32" s="777"/>
      <c r="CW32" s="775"/>
      <c r="CX32" s="776"/>
      <c r="CY32" s="776"/>
      <c r="CZ32" s="776"/>
      <c r="DA32" s="777"/>
      <c r="DB32" s="775"/>
      <c r="DC32" s="776"/>
      <c r="DD32" s="776"/>
      <c r="DE32" s="776"/>
      <c r="DF32" s="777"/>
      <c r="DG32" s="775"/>
      <c r="DH32" s="776"/>
      <c r="DI32" s="776"/>
      <c r="DJ32" s="776"/>
      <c r="DK32" s="777"/>
      <c r="DL32" s="775"/>
      <c r="DM32" s="776"/>
      <c r="DN32" s="776"/>
      <c r="DO32" s="776"/>
      <c r="DP32" s="777"/>
      <c r="DQ32" s="775"/>
      <c r="DR32" s="776"/>
      <c r="DS32" s="776"/>
      <c r="DT32" s="776"/>
      <c r="DU32" s="777"/>
      <c r="DV32" s="778"/>
      <c r="DW32" s="779"/>
      <c r="DX32" s="779"/>
      <c r="DY32" s="779"/>
      <c r="DZ32" s="780"/>
      <c r="EA32" s="230"/>
    </row>
    <row r="33" spans="1:131" ht="26.25" customHeight="1" x14ac:dyDescent="0.15">
      <c r="A33" s="242">
        <v>6</v>
      </c>
      <c r="B33" s="772" t="s">
        <v>396</v>
      </c>
      <c r="C33" s="773"/>
      <c r="D33" s="773"/>
      <c r="E33" s="773"/>
      <c r="F33" s="773"/>
      <c r="G33" s="773"/>
      <c r="H33" s="773"/>
      <c r="I33" s="773"/>
      <c r="J33" s="773"/>
      <c r="K33" s="773"/>
      <c r="L33" s="773"/>
      <c r="M33" s="773"/>
      <c r="N33" s="773"/>
      <c r="O33" s="773"/>
      <c r="P33" s="774"/>
      <c r="Q33" s="781">
        <v>183</v>
      </c>
      <c r="R33" s="782"/>
      <c r="S33" s="782"/>
      <c r="T33" s="782"/>
      <c r="U33" s="782"/>
      <c r="V33" s="782">
        <v>166</v>
      </c>
      <c r="W33" s="782"/>
      <c r="X33" s="782"/>
      <c r="Y33" s="782"/>
      <c r="Z33" s="782"/>
      <c r="AA33" s="782">
        <v>18</v>
      </c>
      <c r="AB33" s="782"/>
      <c r="AC33" s="782"/>
      <c r="AD33" s="782"/>
      <c r="AE33" s="783"/>
      <c r="AF33" s="784">
        <v>18</v>
      </c>
      <c r="AG33" s="785"/>
      <c r="AH33" s="785"/>
      <c r="AI33" s="785"/>
      <c r="AJ33" s="786"/>
      <c r="AK33" s="833">
        <v>136</v>
      </c>
      <c r="AL33" s="829"/>
      <c r="AM33" s="829"/>
      <c r="AN33" s="829"/>
      <c r="AO33" s="829"/>
      <c r="AP33" s="829">
        <v>632</v>
      </c>
      <c r="AQ33" s="829"/>
      <c r="AR33" s="829"/>
      <c r="AS33" s="829"/>
      <c r="AT33" s="829"/>
      <c r="AU33" s="829">
        <v>575</v>
      </c>
      <c r="AV33" s="829"/>
      <c r="AW33" s="829"/>
      <c r="AX33" s="829"/>
      <c r="AY33" s="829"/>
      <c r="AZ33" s="830" t="s">
        <v>553</v>
      </c>
      <c r="BA33" s="830"/>
      <c r="BB33" s="830"/>
      <c r="BC33" s="830"/>
      <c r="BD33" s="830"/>
      <c r="BE33" s="831" t="s">
        <v>397</v>
      </c>
      <c r="BF33" s="831"/>
      <c r="BG33" s="831"/>
      <c r="BH33" s="831"/>
      <c r="BI33" s="832"/>
      <c r="BJ33" s="232"/>
      <c r="BK33" s="232"/>
      <c r="BL33" s="232"/>
      <c r="BM33" s="232"/>
      <c r="BN33" s="232"/>
      <c r="BO33" s="241"/>
      <c r="BP33" s="241"/>
      <c r="BQ33" s="238">
        <v>27</v>
      </c>
      <c r="BR33" s="239"/>
      <c r="BS33" s="778"/>
      <c r="BT33" s="779"/>
      <c r="BU33" s="779"/>
      <c r="BV33" s="779"/>
      <c r="BW33" s="779"/>
      <c r="BX33" s="779"/>
      <c r="BY33" s="779"/>
      <c r="BZ33" s="779"/>
      <c r="CA33" s="779"/>
      <c r="CB33" s="779"/>
      <c r="CC33" s="779"/>
      <c r="CD33" s="779"/>
      <c r="CE33" s="779"/>
      <c r="CF33" s="779"/>
      <c r="CG33" s="787"/>
      <c r="CH33" s="775"/>
      <c r="CI33" s="776"/>
      <c r="CJ33" s="776"/>
      <c r="CK33" s="776"/>
      <c r="CL33" s="777"/>
      <c r="CM33" s="775"/>
      <c r="CN33" s="776"/>
      <c r="CO33" s="776"/>
      <c r="CP33" s="776"/>
      <c r="CQ33" s="777"/>
      <c r="CR33" s="775"/>
      <c r="CS33" s="776"/>
      <c r="CT33" s="776"/>
      <c r="CU33" s="776"/>
      <c r="CV33" s="777"/>
      <c r="CW33" s="775"/>
      <c r="CX33" s="776"/>
      <c r="CY33" s="776"/>
      <c r="CZ33" s="776"/>
      <c r="DA33" s="777"/>
      <c r="DB33" s="775"/>
      <c r="DC33" s="776"/>
      <c r="DD33" s="776"/>
      <c r="DE33" s="776"/>
      <c r="DF33" s="777"/>
      <c r="DG33" s="775"/>
      <c r="DH33" s="776"/>
      <c r="DI33" s="776"/>
      <c r="DJ33" s="776"/>
      <c r="DK33" s="777"/>
      <c r="DL33" s="775"/>
      <c r="DM33" s="776"/>
      <c r="DN33" s="776"/>
      <c r="DO33" s="776"/>
      <c r="DP33" s="777"/>
      <c r="DQ33" s="775"/>
      <c r="DR33" s="776"/>
      <c r="DS33" s="776"/>
      <c r="DT33" s="776"/>
      <c r="DU33" s="777"/>
      <c r="DV33" s="778"/>
      <c r="DW33" s="779"/>
      <c r="DX33" s="779"/>
      <c r="DY33" s="779"/>
      <c r="DZ33" s="780"/>
      <c r="EA33" s="230"/>
    </row>
    <row r="34" spans="1:131" ht="26.25" customHeight="1" x14ac:dyDescent="0.15">
      <c r="A34" s="242">
        <v>7</v>
      </c>
      <c r="B34" s="772" t="s">
        <v>398</v>
      </c>
      <c r="C34" s="773"/>
      <c r="D34" s="773"/>
      <c r="E34" s="773"/>
      <c r="F34" s="773"/>
      <c r="G34" s="773"/>
      <c r="H34" s="773"/>
      <c r="I34" s="773"/>
      <c r="J34" s="773"/>
      <c r="K34" s="773"/>
      <c r="L34" s="773"/>
      <c r="M34" s="773"/>
      <c r="N34" s="773"/>
      <c r="O34" s="773"/>
      <c r="P34" s="774"/>
      <c r="Q34" s="781">
        <v>180</v>
      </c>
      <c r="R34" s="782"/>
      <c r="S34" s="782"/>
      <c r="T34" s="782"/>
      <c r="U34" s="782"/>
      <c r="V34" s="782">
        <v>143</v>
      </c>
      <c r="W34" s="782"/>
      <c r="X34" s="782"/>
      <c r="Y34" s="782"/>
      <c r="Z34" s="782"/>
      <c r="AA34" s="782">
        <v>37</v>
      </c>
      <c r="AB34" s="782"/>
      <c r="AC34" s="782"/>
      <c r="AD34" s="782"/>
      <c r="AE34" s="783"/>
      <c r="AF34" s="784" t="s">
        <v>122</v>
      </c>
      <c r="AG34" s="785"/>
      <c r="AH34" s="785"/>
      <c r="AI34" s="785"/>
      <c r="AJ34" s="786"/>
      <c r="AK34" s="833" t="s">
        <v>553</v>
      </c>
      <c r="AL34" s="829"/>
      <c r="AM34" s="829"/>
      <c r="AN34" s="829"/>
      <c r="AO34" s="829"/>
      <c r="AP34" s="829">
        <v>367</v>
      </c>
      <c r="AQ34" s="829"/>
      <c r="AR34" s="829"/>
      <c r="AS34" s="829"/>
      <c r="AT34" s="829"/>
      <c r="AU34" s="829" t="s">
        <v>553</v>
      </c>
      <c r="AV34" s="829"/>
      <c r="AW34" s="829"/>
      <c r="AX34" s="829"/>
      <c r="AY34" s="829"/>
      <c r="AZ34" s="830" t="s">
        <v>553</v>
      </c>
      <c r="BA34" s="830"/>
      <c r="BB34" s="830"/>
      <c r="BC34" s="830"/>
      <c r="BD34" s="830"/>
      <c r="BE34" s="831" t="s">
        <v>397</v>
      </c>
      <c r="BF34" s="831"/>
      <c r="BG34" s="831"/>
      <c r="BH34" s="831"/>
      <c r="BI34" s="832"/>
      <c r="BJ34" s="232"/>
      <c r="BK34" s="232"/>
      <c r="BL34" s="232"/>
      <c r="BM34" s="232"/>
      <c r="BN34" s="232"/>
      <c r="BO34" s="241"/>
      <c r="BP34" s="241"/>
      <c r="BQ34" s="238">
        <v>28</v>
      </c>
      <c r="BR34" s="239"/>
      <c r="BS34" s="778"/>
      <c r="BT34" s="779"/>
      <c r="BU34" s="779"/>
      <c r="BV34" s="779"/>
      <c r="BW34" s="779"/>
      <c r="BX34" s="779"/>
      <c r="BY34" s="779"/>
      <c r="BZ34" s="779"/>
      <c r="CA34" s="779"/>
      <c r="CB34" s="779"/>
      <c r="CC34" s="779"/>
      <c r="CD34" s="779"/>
      <c r="CE34" s="779"/>
      <c r="CF34" s="779"/>
      <c r="CG34" s="787"/>
      <c r="CH34" s="775"/>
      <c r="CI34" s="776"/>
      <c r="CJ34" s="776"/>
      <c r="CK34" s="776"/>
      <c r="CL34" s="777"/>
      <c r="CM34" s="775"/>
      <c r="CN34" s="776"/>
      <c r="CO34" s="776"/>
      <c r="CP34" s="776"/>
      <c r="CQ34" s="777"/>
      <c r="CR34" s="775"/>
      <c r="CS34" s="776"/>
      <c r="CT34" s="776"/>
      <c r="CU34" s="776"/>
      <c r="CV34" s="777"/>
      <c r="CW34" s="775"/>
      <c r="CX34" s="776"/>
      <c r="CY34" s="776"/>
      <c r="CZ34" s="776"/>
      <c r="DA34" s="777"/>
      <c r="DB34" s="775"/>
      <c r="DC34" s="776"/>
      <c r="DD34" s="776"/>
      <c r="DE34" s="776"/>
      <c r="DF34" s="777"/>
      <c r="DG34" s="775"/>
      <c r="DH34" s="776"/>
      <c r="DI34" s="776"/>
      <c r="DJ34" s="776"/>
      <c r="DK34" s="777"/>
      <c r="DL34" s="775"/>
      <c r="DM34" s="776"/>
      <c r="DN34" s="776"/>
      <c r="DO34" s="776"/>
      <c r="DP34" s="777"/>
      <c r="DQ34" s="775"/>
      <c r="DR34" s="776"/>
      <c r="DS34" s="776"/>
      <c r="DT34" s="776"/>
      <c r="DU34" s="777"/>
      <c r="DV34" s="778"/>
      <c r="DW34" s="779"/>
      <c r="DX34" s="779"/>
      <c r="DY34" s="779"/>
      <c r="DZ34" s="780"/>
      <c r="EA34" s="230"/>
    </row>
    <row r="35" spans="1:131" ht="26.25" customHeight="1" x14ac:dyDescent="0.15">
      <c r="A35" s="242">
        <v>8</v>
      </c>
      <c r="B35" s="772"/>
      <c r="C35" s="773"/>
      <c r="D35" s="773"/>
      <c r="E35" s="773"/>
      <c r="F35" s="773"/>
      <c r="G35" s="773"/>
      <c r="H35" s="773"/>
      <c r="I35" s="773"/>
      <c r="J35" s="773"/>
      <c r="K35" s="773"/>
      <c r="L35" s="773"/>
      <c r="M35" s="773"/>
      <c r="N35" s="773"/>
      <c r="O35" s="773"/>
      <c r="P35" s="774"/>
      <c r="Q35" s="781"/>
      <c r="R35" s="782"/>
      <c r="S35" s="782"/>
      <c r="T35" s="782"/>
      <c r="U35" s="782"/>
      <c r="V35" s="782"/>
      <c r="W35" s="782"/>
      <c r="X35" s="782"/>
      <c r="Y35" s="782"/>
      <c r="Z35" s="782"/>
      <c r="AA35" s="782"/>
      <c r="AB35" s="782"/>
      <c r="AC35" s="782"/>
      <c r="AD35" s="782"/>
      <c r="AE35" s="783"/>
      <c r="AF35" s="784"/>
      <c r="AG35" s="785"/>
      <c r="AH35" s="785"/>
      <c r="AI35" s="785"/>
      <c r="AJ35" s="786"/>
      <c r="AK35" s="833"/>
      <c r="AL35" s="829"/>
      <c r="AM35" s="829"/>
      <c r="AN35" s="829"/>
      <c r="AO35" s="829"/>
      <c r="AP35" s="829"/>
      <c r="AQ35" s="829"/>
      <c r="AR35" s="829"/>
      <c r="AS35" s="829"/>
      <c r="AT35" s="829"/>
      <c r="AU35" s="829"/>
      <c r="AV35" s="829"/>
      <c r="AW35" s="829"/>
      <c r="AX35" s="829"/>
      <c r="AY35" s="829"/>
      <c r="AZ35" s="830"/>
      <c r="BA35" s="830"/>
      <c r="BB35" s="830"/>
      <c r="BC35" s="830"/>
      <c r="BD35" s="830"/>
      <c r="BE35" s="831"/>
      <c r="BF35" s="831"/>
      <c r="BG35" s="831"/>
      <c r="BH35" s="831"/>
      <c r="BI35" s="832"/>
      <c r="BJ35" s="232"/>
      <c r="BK35" s="232"/>
      <c r="BL35" s="232"/>
      <c r="BM35" s="232"/>
      <c r="BN35" s="232"/>
      <c r="BO35" s="241"/>
      <c r="BP35" s="241"/>
      <c r="BQ35" s="238">
        <v>29</v>
      </c>
      <c r="BR35" s="239"/>
      <c r="BS35" s="778"/>
      <c r="BT35" s="779"/>
      <c r="BU35" s="779"/>
      <c r="BV35" s="779"/>
      <c r="BW35" s="779"/>
      <c r="BX35" s="779"/>
      <c r="BY35" s="779"/>
      <c r="BZ35" s="779"/>
      <c r="CA35" s="779"/>
      <c r="CB35" s="779"/>
      <c r="CC35" s="779"/>
      <c r="CD35" s="779"/>
      <c r="CE35" s="779"/>
      <c r="CF35" s="779"/>
      <c r="CG35" s="787"/>
      <c r="CH35" s="775"/>
      <c r="CI35" s="776"/>
      <c r="CJ35" s="776"/>
      <c r="CK35" s="776"/>
      <c r="CL35" s="777"/>
      <c r="CM35" s="775"/>
      <c r="CN35" s="776"/>
      <c r="CO35" s="776"/>
      <c r="CP35" s="776"/>
      <c r="CQ35" s="777"/>
      <c r="CR35" s="775"/>
      <c r="CS35" s="776"/>
      <c r="CT35" s="776"/>
      <c r="CU35" s="776"/>
      <c r="CV35" s="777"/>
      <c r="CW35" s="775"/>
      <c r="CX35" s="776"/>
      <c r="CY35" s="776"/>
      <c r="CZ35" s="776"/>
      <c r="DA35" s="777"/>
      <c r="DB35" s="775"/>
      <c r="DC35" s="776"/>
      <c r="DD35" s="776"/>
      <c r="DE35" s="776"/>
      <c r="DF35" s="777"/>
      <c r="DG35" s="775"/>
      <c r="DH35" s="776"/>
      <c r="DI35" s="776"/>
      <c r="DJ35" s="776"/>
      <c r="DK35" s="777"/>
      <c r="DL35" s="775"/>
      <c r="DM35" s="776"/>
      <c r="DN35" s="776"/>
      <c r="DO35" s="776"/>
      <c r="DP35" s="777"/>
      <c r="DQ35" s="775"/>
      <c r="DR35" s="776"/>
      <c r="DS35" s="776"/>
      <c r="DT35" s="776"/>
      <c r="DU35" s="777"/>
      <c r="DV35" s="778"/>
      <c r="DW35" s="779"/>
      <c r="DX35" s="779"/>
      <c r="DY35" s="779"/>
      <c r="DZ35" s="780"/>
      <c r="EA35" s="230"/>
    </row>
    <row r="36" spans="1:131" ht="26.25" customHeight="1" x14ac:dyDescent="0.15">
      <c r="A36" s="242">
        <v>9</v>
      </c>
      <c r="B36" s="772"/>
      <c r="C36" s="773"/>
      <c r="D36" s="773"/>
      <c r="E36" s="773"/>
      <c r="F36" s="773"/>
      <c r="G36" s="773"/>
      <c r="H36" s="773"/>
      <c r="I36" s="773"/>
      <c r="J36" s="773"/>
      <c r="K36" s="773"/>
      <c r="L36" s="773"/>
      <c r="M36" s="773"/>
      <c r="N36" s="773"/>
      <c r="O36" s="773"/>
      <c r="P36" s="774"/>
      <c r="Q36" s="781"/>
      <c r="R36" s="782"/>
      <c r="S36" s="782"/>
      <c r="T36" s="782"/>
      <c r="U36" s="782"/>
      <c r="V36" s="782"/>
      <c r="W36" s="782"/>
      <c r="X36" s="782"/>
      <c r="Y36" s="782"/>
      <c r="Z36" s="782"/>
      <c r="AA36" s="782"/>
      <c r="AB36" s="782"/>
      <c r="AC36" s="782"/>
      <c r="AD36" s="782"/>
      <c r="AE36" s="783"/>
      <c r="AF36" s="784"/>
      <c r="AG36" s="785"/>
      <c r="AH36" s="785"/>
      <c r="AI36" s="785"/>
      <c r="AJ36" s="786"/>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32"/>
      <c r="BK36" s="232"/>
      <c r="BL36" s="232"/>
      <c r="BM36" s="232"/>
      <c r="BN36" s="232"/>
      <c r="BO36" s="241"/>
      <c r="BP36" s="241"/>
      <c r="BQ36" s="238">
        <v>30</v>
      </c>
      <c r="BR36" s="239"/>
      <c r="BS36" s="778"/>
      <c r="BT36" s="779"/>
      <c r="BU36" s="779"/>
      <c r="BV36" s="779"/>
      <c r="BW36" s="779"/>
      <c r="BX36" s="779"/>
      <c r="BY36" s="779"/>
      <c r="BZ36" s="779"/>
      <c r="CA36" s="779"/>
      <c r="CB36" s="779"/>
      <c r="CC36" s="779"/>
      <c r="CD36" s="779"/>
      <c r="CE36" s="779"/>
      <c r="CF36" s="779"/>
      <c r="CG36" s="787"/>
      <c r="CH36" s="775"/>
      <c r="CI36" s="776"/>
      <c r="CJ36" s="776"/>
      <c r="CK36" s="776"/>
      <c r="CL36" s="777"/>
      <c r="CM36" s="775"/>
      <c r="CN36" s="776"/>
      <c r="CO36" s="776"/>
      <c r="CP36" s="776"/>
      <c r="CQ36" s="777"/>
      <c r="CR36" s="775"/>
      <c r="CS36" s="776"/>
      <c r="CT36" s="776"/>
      <c r="CU36" s="776"/>
      <c r="CV36" s="777"/>
      <c r="CW36" s="775"/>
      <c r="CX36" s="776"/>
      <c r="CY36" s="776"/>
      <c r="CZ36" s="776"/>
      <c r="DA36" s="777"/>
      <c r="DB36" s="775"/>
      <c r="DC36" s="776"/>
      <c r="DD36" s="776"/>
      <c r="DE36" s="776"/>
      <c r="DF36" s="777"/>
      <c r="DG36" s="775"/>
      <c r="DH36" s="776"/>
      <c r="DI36" s="776"/>
      <c r="DJ36" s="776"/>
      <c r="DK36" s="777"/>
      <c r="DL36" s="775"/>
      <c r="DM36" s="776"/>
      <c r="DN36" s="776"/>
      <c r="DO36" s="776"/>
      <c r="DP36" s="777"/>
      <c r="DQ36" s="775"/>
      <c r="DR36" s="776"/>
      <c r="DS36" s="776"/>
      <c r="DT36" s="776"/>
      <c r="DU36" s="777"/>
      <c r="DV36" s="778"/>
      <c r="DW36" s="779"/>
      <c r="DX36" s="779"/>
      <c r="DY36" s="779"/>
      <c r="DZ36" s="780"/>
      <c r="EA36" s="230"/>
    </row>
    <row r="37" spans="1:131" ht="26.25" customHeight="1" x14ac:dyDescent="0.15">
      <c r="A37" s="242">
        <v>10</v>
      </c>
      <c r="B37" s="772"/>
      <c r="C37" s="773"/>
      <c r="D37" s="773"/>
      <c r="E37" s="773"/>
      <c r="F37" s="773"/>
      <c r="G37" s="773"/>
      <c r="H37" s="773"/>
      <c r="I37" s="773"/>
      <c r="J37" s="773"/>
      <c r="K37" s="773"/>
      <c r="L37" s="773"/>
      <c r="M37" s="773"/>
      <c r="N37" s="773"/>
      <c r="O37" s="773"/>
      <c r="P37" s="774"/>
      <c r="Q37" s="781"/>
      <c r="R37" s="782"/>
      <c r="S37" s="782"/>
      <c r="T37" s="782"/>
      <c r="U37" s="782"/>
      <c r="V37" s="782"/>
      <c r="W37" s="782"/>
      <c r="X37" s="782"/>
      <c r="Y37" s="782"/>
      <c r="Z37" s="782"/>
      <c r="AA37" s="782"/>
      <c r="AB37" s="782"/>
      <c r="AC37" s="782"/>
      <c r="AD37" s="782"/>
      <c r="AE37" s="783"/>
      <c r="AF37" s="784"/>
      <c r="AG37" s="785"/>
      <c r="AH37" s="785"/>
      <c r="AI37" s="785"/>
      <c r="AJ37" s="786"/>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32"/>
      <c r="BK37" s="232"/>
      <c r="BL37" s="232"/>
      <c r="BM37" s="232"/>
      <c r="BN37" s="232"/>
      <c r="BO37" s="241"/>
      <c r="BP37" s="241"/>
      <c r="BQ37" s="238">
        <v>31</v>
      </c>
      <c r="BR37" s="239"/>
      <c r="BS37" s="778"/>
      <c r="BT37" s="779"/>
      <c r="BU37" s="779"/>
      <c r="BV37" s="779"/>
      <c r="BW37" s="779"/>
      <c r="BX37" s="779"/>
      <c r="BY37" s="779"/>
      <c r="BZ37" s="779"/>
      <c r="CA37" s="779"/>
      <c r="CB37" s="779"/>
      <c r="CC37" s="779"/>
      <c r="CD37" s="779"/>
      <c r="CE37" s="779"/>
      <c r="CF37" s="779"/>
      <c r="CG37" s="787"/>
      <c r="CH37" s="775"/>
      <c r="CI37" s="776"/>
      <c r="CJ37" s="776"/>
      <c r="CK37" s="776"/>
      <c r="CL37" s="777"/>
      <c r="CM37" s="775"/>
      <c r="CN37" s="776"/>
      <c r="CO37" s="776"/>
      <c r="CP37" s="776"/>
      <c r="CQ37" s="777"/>
      <c r="CR37" s="775"/>
      <c r="CS37" s="776"/>
      <c r="CT37" s="776"/>
      <c r="CU37" s="776"/>
      <c r="CV37" s="777"/>
      <c r="CW37" s="775"/>
      <c r="CX37" s="776"/>
      <c r="CY37" s="776"/>
      <c r="CZ37" s="776"/>
      <c r="DA37" s="777"/>
      <c r="DB37" s="775"/>
      <c r="DC37" s="776"/>
      <c r="DD37" s="776"/>
      <c r="DE37" s="776"/>
      <c r="DF37" s="777"/>
      <c r="DG37" s="775"/>
      <c r="DH37" s="776"/>
      <c r="DI37" s="776"/>
      <c r="DJ37" s="776"/>
      <c r="DK37" s="777"/>
      <c r="DL37" s="775"/>
      <c r="DM37" s="776"/>
      <c r="DN37" s="776"/>
      <c r="DO37" s="776"/>
      <c r="DP37" s="777"/>
      <c r="DQ37" s="775"/>
      <c r="DR37" s="776"/>
      <c r="DS37" s="776"/>
      <c r="DT37" s="776"/>
      <c r="DU37" s="777"/>
      <c r="DV37" s="778"/>
      <c r="DW37" s="779"/>
      <c r="DX37" s="779"/>
      <c r="DY37" s="779"/>
      <c r="DZ37" s="780"/>
      <c r="EA37" s="230"/>
    </row>
    <row r="38" spans="1:131" ht="26.25" customHeight="1" x14ac:dyDescent="0.15">
      <c r="A38" s="242">
        <v>11</v>
      </c>
      <c r="B38" s="772"/>
      <c r="C38" s="773"/>
      <c r="D38" s="773"/>
      <c r="E38" s="773"/>
      <c r="F38" s="773"/>
      <c r="G38" s="773"/>
      <c r="H38" s="773"/>
      <c r="I38" s="773"/>
      <c r="J38" s="773"/>
      <c r="K38" s="773"/>
      <c r="L38" s="773"/>
      <c r="M38" s="773"/>
      <c r="N38" s="773"/>
      <c r="O38" s="773"/>
      <c r="P38" s="774"/>
      <c r="Q38" s="781"/>
      <c r="R38" s="782"/>
      <c r="S38" s="782"/>
      <c r="T38" s="782"/>
      <c r="U38" s="782"/>
      <c r="V38" s="782"/>
      <c r="W38" s="782"/>
      <c r="X38" s="782"/>
      <c r="Y38" s="782"/>
      <c r="Z38" s="782"/>
      <c r="AA38" s="782"/>
      <c r="AB38" s="782"/>
      <c r="AC38" s="782"/>
      <c r="AD38" s="782"/>
      <c r="AE38" s="783"/>
      <c r="AF38" s="784"/>
      <c r="AG38" s="785"/>
      <c r="AH38" s="785"/>
      <c r="AI38" s="785"/>
      <c r="AJ38" s="786"/>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32"/>
      <c r="BK38" s="232"/>
      <c r="BL38" s="232"/>
      <c r="BM38" s="232"/>
      <c r="BN38" s="232"/>
      <c r="BO38" s="241"/>
      <c r="BP38" s="241"/>
      <c r="BQ38" s="238">
        <v>32</v>
      </c>
      <c r="BR38" s="239"/>
      <c r="BS38" s="778"/>
      <c r="BT38" s="779"/>
      <c r="BU38" s="779"/>
      <c r="BV38" s="779"/>
      <c r="BW38" s="779"/>
      <c r="BX38" s="779"/>
      <c r="BY38" s="779"/>
      <c r="BZ38" s="779"/>
      <c r="CA38" s="779"/>
      <c r="CB38" s="779"/>
      <c r="CC38" s="779"/>
      <c r="CD38" s="779"/>
      <c r="CE38" s="779"/>
      <c r="CF38" s="779"/>
      <c r="CG38" s="787"/>
      <c r="CH38" s="775"/>
      <c r="CI38" s="776"/>
      <c r="CJ38" s="776"/>
      <c r="CK38" s="776"/>
      <c r="CL38" s="777"/>
      <c r="CM38" s="775"/>
      <c r="CN38" s="776"/>
      <c r="CO38" s="776"/>
      <c r="CP38" s="776"/>
      <c r="CQ38" s="777"/>
      <c r="CR38" s="775"/>
      <c r="CS38" s="776"/>
      <c r="CT38" s="776"/>
      <c r="CU38" s="776"/>
      <c r="CV38" s="777"/>
      <c r="CW38" s="775"/>
      <c r="CX38" s="776"/>
      <c r="CY38" s="776"/>
      <c r="CZ38" s="776"/>
      <c r="DA38" s="777"/>
      <c r="DB38" s="775"/>
      <c r="DC38" s="776"/>
      <c r="DD38" s="776"/>
      <c r="DE38" s="776"/>
      <c r="DF38" s="777"/>
      <c r="DG38" s="775"/>
      <c r="DH38" s="776"/>
      <c r="DI38" s="776"/>
      <c r="DJ38" s="776"/>
      <c r="DK38" s="777"/>
      <c r="DL38" s="775"/>
      <c r="DM38" s="776"/>
      <c r="DN38" s="776"/>
      <c r="DO38" s="776"/>
      <c r="DP38" s="777"/>
      <c r="DQ38" s="775"/>
      <c r="DR38" s="776"/>
      <c r="DS38" s="776"/>
      <c r="DT38" s="776"/>
      <c r="DU38" s="777"/>
      <c r="DV38" s="778"/>
      <c r="DW38" s="779"/>
      <c r="DX38" s="779"/>
      <c r="DY38" s="779"/>
      <c r="DZ38" s="780"/>
      <c r="EA38" s="230"/>
    </row>
    <row r="39" spans="1:131" ht="26.25" customHeight="1" x14ac:dyDescent="0.15">
      <c r="A39" s="242">
        <v>12</v>
      </c>
      <c r="B39" s="772"/>
      <c r="C39" s="773"/>
      <c r="D39" s="773"/>
      <c r="E39" s="773"/>
      <c r="F39" s="773"/>
      <c r="G39" s="773"/>
      <c r="H39" s="773"/>
      <c r="I39" s="773"/>
      <c r="J39" s="773"/>
      <c r="K39" s="773"/>
      <c r="L39" s="773"/>
      <c r="M39" s="773"/>
      <c r="N39" s="773"/>
      <c r="O39" s="773"/>
      <c r="P39" s="774"/>
      <c r="Q39" s="781"/>
      <c r="R39" s="782"/>
      <c r="S39" s="782"/>
      <c r="T39" s="782"/>
      <c r="U39" s="782"/>
      <c r="V39" s="782"/>
      <c r="W39" s="782"/>
      <c r="X39" s="782"/>
      <c r="Y39" s="782"/>
      <c r="Z39" s="782"/>
      <c r="AA39" s="782"/>
      <c r="AB39" s="782"/>
      <c r="AC39" s="782"/>
      <c r="AD39" s="782"/>
      <c r="AE39" s="783"/>
      <c r="AF39" s="784"/>
      <c r="AG39" s="785"/>
      <c r="AH39" s="785"/>
      <c r="AI39" s="785"/>
      <c r="AJ39" s="786"/>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32"/>
      <c r="BK39" s="232"/>
      <c r="BL39" s="232"/>
      <c r="BM39" s="232"/>
      <c r="BN39" s="232"/>
      <c r="BO39" s="241"/>
      <c r="BP39" s="241"/>
      <c r="BQ39" s="238">
        <v>33</v>
      </c>
      <c r="BR39" s="239"/>
      <c r="BS39" s="778"/>
      <c r="BT39" s="779"/>
      <c r="BU39" s="779"/>
      <c r="BV39" s="779"/>
      <c r="BW39" s="779"/>
      <c r="BX39" s="779"/>
      <c r="BY39" s="779"/>
      <c r="BZ39" s="779"/>
      <c r="CA39" s="779"/>
      <c r="CB39" s="779"/>
      <c r="CC39" s="779"/>
      <c r="CD39" s="779"/>
      <c r="CE39" s="779"/>
      <c r="CF39" s="779"/>
      <c r="CG39" s="787"/>
      <c r="CH39" s="775"/>
      <c r="CI39" s="776"/>
      <c r="CJ39" s="776"/>
      <c r="CK39" s="776"/>
      <c r="CL39" s="777"/>
      <c r="CM39" s="775"/>
      <c r="CN39" s="776"/>
      <c r="CO39" s="776"/>
      <c r="CP39" s="776"/>
      <c r="CQ39" s="777"/>
      <c r="CR39" s="775"/>
      <c r="CS39" s="776"/>
      <c r="CT39" s="776"/>
      <c r="CU39" s="776"/>
      <c r="CV39" s="777"/>
      <c r="CW39" s="775"/>
      <c r="CX39" s="776"/>
      <c r="CY39" s="776"/>
      <c r="CZ39" s="776"/>
      <c r="DA39" s="777"/>
      <c r="DB39" s="775"/>
      <c r="DC39" s="776"/>
      <c r="DD39" s="776"/>
      <c r="DE39" s="776"/>
      <c r="DF39" s="777"/>
      <c r="DG39" s="775"/>
      <c r="DH39" s="776"/>
      <c r="DI39" s="776"/>
      <c r="DJ39" s="776"/>
      <c r="DK39" s="777"/>
      <c r="DL39" s="775"/>
      <c r="DM39" s="776"/>
      <c r="DN39" s="776"/>
      <c r="DO39" s="776"/>
      <c r="DP39" s="777"/>
      <c r="DQ39" s="775"/>
      <c r="DR39" s="776"/>
      <c r="DS39" s="776"/>
      <c r="DT39" s="776"/>
      <c r="DU39" s="777"/>
      <c r="DV39" s="778"/>
      <c r="DW39" s="779"/>
      <c r="DX39" s="779"/>
      <c r="DY39" s="779"/>
      <c r="DZ39" s="780"/>
      <c r="EA39" s="230"/>
    </row>
    <row r="40" spans="1:131" ht="26.25" customHeight="1" x14ac:dyDescent="0.15">
      <c r="A40" s="238">
        <v>13</v>
      </c>
      <c r="B40" s="772"/>
      <c r="C40" s="773"/>
      <c r="D40" s="773"/>
      <c r="E40" s="773"/>
      <c r="F40" s="773"/>
      <c r="G40" s="773"/>
      <c r="H40" s="773"/>
      <c r="I40" s="773"/>
      <c r="J40" s="773"/>
      <c r="K40" s="773"/>
      <c r="L40" s="773"/>
      <c r="M40" s="773"/>
      <c r="N40" s="773"/>
      <c r="O40" s="773"/>
      <c r="P40" s="774"/>
      <c r="Q40" s="781"/>
      <c r="R40" s="782"/>
      <c r="S40" s="782"/>
      <c r="T40" s="782"/>
      <c r="U40" s="782"/>
      <c r="V40" s="782"/>
      <c r="W40" s="782"/>
      <c r="X40" s="782"/>
      <c r="Y40" s="782"/>
      <c r="Z40" s="782"/>
      <c r="AA40" s="782"/>
      <c r="AB40" s="782"/>
      <c r="AC40" s="782"/>
      <c r="AD40" s="782"/>
      <c r="AE40" s="783"/>
      <c r="AF40" s="784"/>
      <c r="AG40" s="785"/>
      <c r="AH40" s="785"/>
      <c r="AI40" s="785"/>
      <c r="AJ40" s="786"/>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32"/>
      <c r="BK40" s="232"/>
      <c r="BL40" s="232"/>
      <c r="BM40" s="232"/>
      <c r="BN40" s="232"/>
      <c r="BO40" s="241"/>
      <c r="BP40" s="241"/>
      <c r="BQ40" s="238">
        <v>34</v>
      </c>
      <c r="BR40" s="239"/>
      <c r="BS40" s="778"/>
      <c r="BT40" s="779"/>
      <c r="BU40" s="779"/>
      <c r="BV40" s="779"/>
      <c r="BW40" s="779"/>
      <c r="BX40" s="779"/>
      <c r="BY40" s="779"/>
      <c r="BZ40" s="779"/>
      <c r="CA40" s="779"/>
      <c r="CB40" s="779"/>
      <c r="CC40" s="779"/>
      <c r="CD40" s="779"/>
      <c r="CE40" s="779"/>
      <c r="CF40" s="779"/>
      <c r="CG40" s="787"/>
      <c r="CH40" s="775"/>
      <c r="CI40" s="776"/>
      <c r="CJ40" s="776"/>
      <c r="CK40" s="776"/>
      <c r="CL40" s="777"/>
      <c r="CM40" s="775"/>
      <c r="CN40" s="776"/>
      <c r="CO40" s="776"/>
      <c r="CP40" s="776"/>
      <c r="CQ40" s="777"/>
      <c r="CR40" s="775"/>
      <c r="CS40" s="776"/>
      <c r="CT40" s="776"/>
      <c r="CU40" s="776"/>
      <c r="CV40" s="777"/>
      <c r="CW40" s="775"/>
      <c r="CX40" s="776"/>
      <c r="CY40" s="776"/>
      <c r="CZ40" s="776"/>
      <c r="DA40" s="777"/>
      <c r="DB40" s="775"/>
      <c r="DC40" s="776"/>
      <c r="DD40" s="776"/>
      <c r="DE40" s="776"/>
      <c r="DF40" s="777"/>
      <c r="DG40" s="775"/>
      <c r="DH40" s="776"/>
      <c r="DI40" s="776"/>
      <c r="DJ40" s="776"/>
      <c r="DK40" s="777"/>
      <c r="DL40" s="775"/>
      <c r="DM40" s="776"/>
      <c r="DN40" s="776"/>
      <c r="DO40" s="776"/>
      <c r="DP40" s="777"/>
      <c r="DQ40" s="775"/>
      <c r="DR40" s="776"/>
      <c r="DS40" s="776"/>
      <c r="DT40" s="776"/>
      <c r="DU40" s="777"/>
      <c r="DV40" s="778"/>
      <c r="DW40" s="779"/>
      <c r="DX40" s="779"/>
      <c r="DY40" s="779"/>
      <c r="DZ40" s="780"/>
      <c r="EA40" s="230"/>
    </row>
    <row r="41" spans="1:131" ht="26.25" customHeight="1" x14ac:dyDescent="0.15">
      <c r="A41" s="238">
        <v>14</v>
      </c>
      <c r="B41" s="772"/>
      <c r="C41" s="773"/>
      <c r="D41" s="773"/>
      <c r="E41" s="773"/>
      <c r="F41" s="773"/>
      <c r="G41" s="773"/>
      <c r="H41" s="773"/>
      <c r="I41" s="773"/>
      <c r="J41" s="773"/>
      <c r="K41" s="773"/>
      <c r="L41" s="773"/>
      <c r="M41" s="773"/>
      <c r="N41" s="773"/>
      <c r="O41" s="773"/>
      <c r="P41" s="774"/>
      <c r="Q41" s="781"/>
      <c r="R41" s="782"/>
      <c r="S41" s="782"/>
      <c r="T41" s="782"/>
      <c r="U41" s="782"/>
      <c r="V41" s="782"/>
      <c r="W41" s="782"/>
      <c r="X41" s="782"/>
      <c r="Y41" s="782"/>
      <c r="Z41" s="782"/>
      <c r="AA41" s="782"/>
      <c r="AB41" s="782"/>
      <c r="AC41" s="782"/>
      <c r="AD41" s="782"/>
      <c r="AE41" s="783"/>
      <c r="AF41" s="784"/>
      <c r="AG41" s="785"/>
      <c r="AH41" s="785"/>
      <c r="AI41" s="785"/>
      <c r="AJ41" s="786"/>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32"/>
      <c r="BK41" s="232"/>
      <c r="BL41" s="232"/>
      <c r="BM41" s="232"/>
      <c r="BN41" s="232"/>
      <c r="BO41" s="241"/>
      <c r="BP41" s="241"/>
      <c r="BQ41" s="238">
        <v>35</v>
      </c>
      <c r="BR41" s="239"/>
      <c r="BS41" s="778"/>
      <c r="BT41" s="779"/>
      <c r="BU41" s="779"/>
      <c r="BV41" s="779"/>
      <c r="BW41" s="779"/>
      <c r="BX41" s="779"/>
      <c r="BY41" s="779"/>
      <c r="BZ41" s="779"/>
      <c r="CA41" s="779"/>
      <c r="CB41" s="779"/>
      <c r="CC41" s="779"/>
      <c r="CD41" s="779"/>
      <c r="CE41" s="779"/>
      <c r="CF41" s="779"/>
      <c r="CG41" s="787"/>
      <c r="CH41" s="775"/>
      <c r="CI41" s="776"/>
      <c r="CJ41" s="776"/>
      <c r="CK41" s="776"/>
      <c r="CL41" s="777"/>
      <c r="CM41" s="775"/>
      <c r="CN41" s="776"/>
      <c r="CO41" s="776"/>
      <c r="CP41" s="776"/>
      <c r="CQ41" s="777"/>
      <c r="CR41" s="775"/>
      <c r="CS41" s="776"/>
      <c r="CT41" s="776"/>
      <c r="CU41" s="776"/>
      <c r="CV41" s="777"/>
      <c r="CW41" s="775"/>
      <c r="CX41" s="776"/>
      <c r="CY41" s="776"/>
      <c r="CZ41" s="776"/>
      <c r="DA41" s="777"/>
      <c r="DB41" s="775"/>
      <c r="DC41" s="776"/>
      <c r="DD41" s="776"/>
      <c r="DE41" s="776"/>
      <c r="DF41" s="777"/>
      <c r="DG41" s="775"/>
      <c r="DH41" s="776"/>
      <c r="DI41" s="776"/>
      <c r="DJ41" s="776"/>
      <c r="DK41" s="777"/>
      <c r="DL41" s="775"/>
      <c r="DM41" s="776"/>
      <c r="DN41" s="776"/>
      <c r="DO41" s="776"/>
      <c r="DP41" s="777"/>
      <c r="DQ41" s="775"/>
      <c r="DR41" s="776"/>
      <c r="DS41" s="776"/>
      <c r="DT41" s="776"/>
      <c r="DU41" s="777"/>
      <c r="DV41" s="778"/>
      <c r="DW41" s="779"/>
      <c r="DX41" s="779"/>
      <c r="DY41" s="779"/>
      <c r="DZ41" s="780"/>
      <c r="EA41" s="230"/>
    </row>
    <row r="42" spans="1:131" ht="26.25" customHeight="1" x14ac:dyDescent="0.15">
      <c r="A42" s="238">
        <v>15</v>
      </c>
      <c r="B42" s="772"/>
      <c r="C42" s="773"/>
      <c r="D42" s="773"/>
      <c r="E42" s="773"/>
      <c r="F42" s="773"/>
      <c r="G42" s="773"/>
      <c r="H42" s="773"/>
      <c r="I42" s="773"/>
      <c r="J42" s="773"/>
      <c r="K42" s="773"/>
      <c r="L42" s="773"/>
      <c r="M42" s="773"/>
      <c r="N42" s="773"/>
      <c r="O42" s="773"/>
      <c r="P42" s="774"/>
      <c r="Q42" s="781"/>
      <c r="R42" s="782"/>
      <c r="S42" s="782"/>
      <c r="T42" s="782"/>
      <c r="U42" s="782"/>
      <c r="V42" s="782"/>
      <c r="W42" s="782"/>
      <c r="X42" s="782"/>
      <c r="Y42" s="782"/>
      <c r="Z42" s="782"/>
      <c r="AA42" s="782"/>
      <c r="AB42" s="782"/>
      <c r="AC42" s="782"/>
      <c r="AD42" s="782"/>
      <c r="AE42" s="783"/>
      <c r="AF42" s="784"/>
      <c r="AG42" s="785"/>
      <c r="AH42" s="785"/>
      <c r="AI42" s="785"/>
      <c r="AJ42" s="786"/>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32"/>
      <c r="BK42" s="232"/>
      <c r="BL42" s="232"/>
      <c r="BM42" s="232"/>
      <c r="BN42" s="232"/>
      <c r="BO42" s="241"/>
      <c r="BP42" s="241"/>
      <c r="BQ42" s="238">
        <v>36</v>
      </c>
      <c r="BR42" s="239"/>
      <c r="BS42" s="778"/>
      <c r="BT42" s="779"/>
      <c r="BU42" s="779"/>
      <c r="BV42" s="779"/>
      <c r="BW42" s="779"/>
      <c r="BX42" s="779"/>
      <c r="BY42" s="779"/>
      <c r="BZ42" s="779"/>
      <c r="CA42" s="779"/>
      <c r="CB42" s="779"/>
      <c r="CC42" s="779"/>
      <c r="CD42" s="779"/>
      <c r="CE42" s="779"/>
      <c r="CF42" s="779"/>
      <c r="CG42" s="787"/>
      <c r="CH42" s="775"/>
      <c r="CI42" s="776"/>
      <c r="CJ42" s="776"/>
      <c r="CK42" s="776"/>
      <c r="CL42" s="777"/>
      <c r="CM42" s="775"/>
      <c r="CN42" s="776"/>
      <c r="CO42" s="776"/>
      <c r="CP42" s="776"/>
      <c r="CQ42" s="777"/>
      <c r="CR42" s="775"/>
      <c r="CS42" s="776"/>
      <c r="CT42" s="776"/>
      <c r="CU42" s="776"/>
      <c r="CV42" s="777"/>
      <c r="CW42" s="775"/>
      <c r="CX42" s="776"/>
      <c r="CY42" s="776"/>
      <c r="CZ42" s="776"/>
      <c r="DA42" s="777"/>
      <c r="DB42" s="775"/>
      <c r="DC42" s="776"/>
      <c r="DD42" s="776"/>
      <c r="DE42" s="776"/>
      <c r="DF42" s="777"/>
      <c r="DG42" s="775"/>
      <c r="DH42" s="776"/>
      <c r="DI42" s="776"/>
      <c r="DJ42" s="776"/>
      <c r="DK42" s="777"/>
      <c r="DL42" s="775"/>
      <c r="DM42" s="776"/>
      <c r="DN42" s="776"/>
      <c r="DO42" s="776"/>
      <c r="DP42" s="777"/>
      <c r="DQ42" s="775"/>
      <c r="DR42" s="776"/>
      <c r="DS42" s="776"/>
      <c r="DT42" s="776"/>
      <c r="DU42" s="777"/>
      <c r="DV42" s="778"/>
      <c r="DW42" s="779"/>
      <c r="DX42" s="779"/>
      <c r="DY42" s="779"/>
      <c r="DZ42" s="780"/>
      <c r="EA42" s="230"/>
    </row>
    <row r="43" spans="1:131" ht="26.25" customHeight="1" x14ac:dyDescent="0.15">
      <c r="A43" s="238">
        <v>16</v>
      </c>
      <c r="B43" s="772"/>
      <c r="C43" s="773"/>
      <c r="D43" s="773"/>
      <c r="E43" s="773"/>
      <c r="F43" s="773"/>
      <c r="G43" s="773"/>
      <c r="H43" s="773"/>
      <c r="I43" s="773"/>
      <c r="J43" s="773"/>
      <c r="K43" s="773"/>
      <c r="L43" s="773"/>
      <c r="M43" s="773"/>
      <c r="N43" s="773"/>
      <c r="O43" s="773"/>
      <c r="P43" s="774"/>
      <c r="Q43" s="781"/>
      <c r="R43" s="782"/>
      <c r="S43" s="782"/>
      <c r="T43" s="782"/>
      <c r="U43" s="782"/>
      <c r="V43" s="782"/>
      <c r="W43" s="782"/>
      <c r="X43" s="782"/>
      <c r="Y43" s="782"/>
      <c r="Z43" s="782"/>
      <c r="AA43" s="782"/>
      <c r="AB43" s="782"/>
      <c r="AC43" s="782"/>
      <c r="AD43" s="782"/>
      <c r="AE43" s="783"/>
      <c r="AF43" s="784"/>
      <c r="AG43" s="785"/>
      <c r="AH43" s="785"/>
      <c r="AI43" s="785"/>
      <c r="AJ43" s="786"/>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32"/>
      <c r="BK43" s="232"/>
      <c r="BL43" s="232"/>
      <c r="BM43" s="232"/>
      <c r="BN43" s="232"/>
      <c r="BO43" s="241"/>
      <c r="BP43" s="241"/>
      <c r="BQ43" s="238">
        <v>37</v>
      </c>
      <c r="BR43" s="239"/>
      <c r="BS43" s="778"/>
      <c r="BT43" s="779"/>
      <c r="BU43" s="779"/>
      <c r="BV43" s="779"/>
      <c r="BW43" s="779"/>
      <c r="BX43" s="779"/>
      <c r="BY43" s="779"/>
      <c r="BZ43" s="779"/>
      <c r="CA43" s="779"/>
      <c r="CB43" s="779"/>
      <c r="CC43" s="779"/>
      <c r="CD43" s="779"/>
      <c r="CE43" s="779"/>
      <c r="CF43" s="779"/>
      <c r="CG43" s="787"/>
      <c r="CH43" s="775"/>
      <c r="CI43" s="776"/>
      <c r="CJ43" s="776"/>
      <c r="CK43" s="776"/>
      <c r="CL43" s="777"/>
      <c r="CM43" s="775"/>
      <c r="CN43" s="776"/>
      <c r="CO43" s="776"/>
      <c r="CP43" s="776"/>
      <c r="CQ43" s="777"/>
      <c r="CR43" s="775"/>
      <c r="CS43" s="776"/>
      <c r="CT43" s="776"/>
      <c r="CU43" s="776"/>
      <c r="CV43" s="777"/>
      <c r="CW43" s="775"/>
      <c r="CX43" s="776"/>
      <c r="CY43" s="776"/>
      <c r="CZ43" s="776"/>
      <c r="DA43" s="777"/>
      <c r="DB43" s="775"/>
      <c r="DC43" s="776"/>
      <c r="DD43" s="776"/>
      <c r="DE43" s="776"/>
      <c r="DF43" s="777"/>
      <c r="DG43" s="775"/>
      <c r="DH43" s="776"/>
      <c r="DI43" s="776"/>
      <c r="DJ43" s="776"/>
      <c r="DK43" s="777"/>
      <c r="DL43" s="775"/>
      <c r="DM43" s="776"/>
      <c r="DN43" s="776"/>
      <c r="DO43" s="776"/>
      <c r="DP43" s="777"/>
      <c r="DQ43" s="775"/>
      <c r="DR43" s="776"/>
      <c r="DS43" s="776"/>
      <c r="DT43" s="776"/>
      <c r="DU43" s="777"/>
      <c r="DV43" s="778"/>
      <c r="DW43" s="779"/>
      <c r="DX43" s="779"/>
      <c r="DY43" s="779"/>
      <c r="DZ43" s="780"/>
      <c r="EA43" s="230"/>
    </row>
    <row r="44" spans="1:131" ht="26.25" customHeight="1" x14ac:dyDescent="0.15">
      <c r="A44" s="238">
        <v>17</v>
      </c>
      <c r="B44" s="772"/>
      <c r="C44" s="773"/>
      <c r="D44" s="773"/>
      <c r="E44" s="773"/>
      <c r="F44" s="773"/>
      <c r="G44" s="773"/>
      <c r="H44" s="773"/>
      <c r="I44" s="773"/>
      <c r="J44" s="773"/>
      <c r="K44" s="773"/>
      <c r="L44" s="773"/>
      <c r="M44" s="773"/>
      <c r="N44" s="773"/>
      <c r="O44" s="773"/>
      <c r="P44" s="774"/>
      <c r="Q44" s="781"/>
      <c r="R44" s="782"/>
      <c r="S44" s="782"/>
      <c r="T44" s="782"/>
      <c r="U44" s="782"/>
      <c r="V44" s="782"/>
      <c r="W44" s="782"/>
      <c r="X44" s="782"/>
      <c r="Y44" s="782"/>
      <c r="Z44" s="782"/>
      <c r="AA44" s="782"/>
      <c r="AB44" s="782"/>
      <c r="AC44" s="782"/>
      <c r="AD44" s="782"/>
      <c r="AE44" s="783"/>
      <c r="AF44" s="784"/>
      <c r="AG44" s="785"/>
      <c r="AH44" s="785"/>
      <c r="AI44" s="785"/>
      <c r="AJ44" s="786"/>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32"/>
      <c r="BK44" s="232"/>
      <c r="BL44" s="232"/>
      <c r="BM44" s="232"/>
      <c r="BN44" s="232"/>
      <c r="BO44" s="241"/>
      <c r="BP44" s="241"/>
      <c r="BQ44" s="238">
        <v>38</v>
      </c>
      <c r="BR44" s="239"/>
      <c r="BS44" s="778"/>
      <c r="BT44" s="779"/>
      <c r="BU44" s="779"/>
      <c r="BV44" s="779"/>
      <c r="BW44" s="779"/>
      <c r="BX44" s="779"/>
      <c r="BY44" s="779"/>
      <c r="BZ44" s="779"/>
      <c r="CA44" s="779"/>
      <c r="CB44" s="779"/>
      <c r="CC44" s="779"/>
      <c r="CD44" s="779"/>
      <c r="CE44" s="779"/>
      <c r="CF44" s="779"/>
      <c r="CG44" s="787"/>
      <c r="CH44" s="775"/>
      <c r="CI44" s="776"/>
      <c r="CJ44" s="776"/>
      <c r="CK44" s="776"/>
      <c r="CL44" s="777"/>
      <c r="CM44" s="775"/>
      <c r="CN44" s="776"/>
      <c r="CO44" s="776"/>
      <c r="CP44" s="776"/>
      <c r="CQ44" s="777"/>
      <c r="CR44" s="775"/>
      <c r="CS44" s="776"/>
      <c r="CT44" s="776"/>
      <c r="CU44" s="776"/>
      <c r="CV44" s="777"/>
      <c r="CW44" s="775"/>
      <c r="CX44" s="776"/>
      <c r="CY44" s="776"/>
      <c r="CZ44" s="776"/>
      <c r="DA44" s="777"/>
      <c r="DB44" s="775"/>
      <c r="DC44" s="776"/>
      <c r="DD44" s="776"/>
      <c r="DE44" s="776"/>
      <c r="DF44" s="777"/>
      <c r="DG44" s="775"/>
      <c r="DH44" s="776"/>
      <c r="DI44" s="776"/>
      <c r="DJ44" s="776"/>
      <c r="DK44" s="777"/>
      <c r="DL44" s="775"/>
      <c r="DM44" s="776"/>
      <c r="DN44" s="776"/>
      <c r="DO44" s="776"/>
      <c r="DP44" s="777"/>
      <c r="DQ44" s="775"/>
      <c r="DR44" s="776"/>
      <c r="DS44" s="776"/>
      <c r="DT44" s="776"/>
      <c r="DU44" s="777"/>
      <c r="DV44" s="778"/>
      <c r="DW44" s="779"/>
      <c r="DX44" s="779"/>
      <c r="DY44" s="779"/>
      <c r="DZ44" s="780"/>
      <c r="EA44" s="230"/>
    </row>
    <row r="45" spans="1:131" ht="26.25" customHeight="1" x14ac:dyDescent="0.15">
      <c r="A45" s="238">
        <v>18</v>
      </c>
      <c r="B45" s="772"/>
      <c r="C45" s="773"/>
      <c r="D45" s="773"/>
      <c r="E45" s="773"/>
      <c r="F45" s="773"/>
      <c r="G45" s="773"/>
      <c r="H45" s="773"/>
      <c r="I45" s="773"/>
      <c r="J45" s="773"/>
      <c r="K45" s="773"/>
      <c r="L45" s="773"/>
      <c r="M45" s="773"/>
      <c r="N45" s="773"/>
      <c r="O45" s="773"/>
      <c r="P45" s="774"/>
      <c r="Q45" s="781"/>
      <c r="R45" s="782"/>
      <c r="S45" s="782"/>
      <c r="T45" s="782"/>
      <c r="U45" s="782"/>
      <c r="V45" s="782"/>
      <c r="W45" s="782"/>
      <c r="X45" s="782"/>
      <c r="Y45" s="782"/>
      <c r="Z45" s="782"/>
      <c r="AA45" s="782"/>
      <c r="AB45" s="782"/>
      <c r="AC45" s="782"/>
      <c r="AD45" s="782"/>
      <c r="AE45" s="783"/>
      <c r="AF45" s="784"/>
      <c r="AG45" s="785"/>
      <c r="AH45" s="785"/>
      <c r="AI45" s="785"/>
      <c r="AJ45" s="786"/>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32"/>
      <c r="BK45" s="232"/>
      <c r="BL45" s="232"/>
      <c r="BM45" s="232"/>
      <c r="BN45" s="232"/>
      <c r="BO45" s="241"/>
      <c r="BP45" s="241"/>
      <c r="BQ45" s="238">
        <v>39</v>
      </c>
      <c r="BR45" s="239"/>
      <c r="BS45" s="778"/>
      <c r="BT45" s="779"/>
      <c r="BU45" s="779"/>
      <c r="BV45" s="779"/>
      <c r="BW45" s="779"/>
      <c r="BX45" s="779"/>
      <c r="BY45" s="779"/>
      <c r="BZ45" s="779"/>
      <c r="CA45" s="779"/>
      <c r="CB45" s="779"/>
      <c r="CC45" s="779"/>
      <c r="CD45" s="779"/>
      <c r="CE45" s="779"/>
      <c r="CF45" s="779"/>
      <c r="CG45" s="787"/>
      <c r="CH45" s="775"/>
      <c r="CI45" s="776"/>
      <c r="CJ45" s="776"/>
      <c r="CK45" s="776"/>
      <c r="CL45" s="777"/>
      <c r="CM45" s="775"/>
      <c r="CN45" s="776"/>
      <c r="CO45" s="776"/>
      <c r="CP45" s="776"/>
      <c r="CQ45" s="777"/>
      <c r="CR45" s="775"/>
      <c r="CS45" s="776"/>
      <c r="CT45" s="776"/>
      <c r="CU45" s="776"/>
      <c r="CV45" s="777"/>
      <c r="CW45" s="775"/>
      <c r="CX45" s="776"/>
      <c r="CY45" s="776"/>
      <c r="CZ45" s="776"/>
      <c r="DA45" s="777"/>
      <c r="DB45" s="775"/>
      <c r="DC45" s="776"/>
      <c r="DD45" s="776"/>
      <c r="DE45" s="776"/>
      <c r="DF45" s="777"/>
      <c r="DG45" s="775"/>
      <c r="DH45" s="776"/>
      <c r="DI45" s="776"/>
      <c r="DJ45" s="776"/>
      <c r="DK45" s="777"/>
      <c r="DL45" s="775"/>
      <c r="DM45" s="776"/>
      <c r="DN45" s="776"/>
      <c r="DO45" s="776"/>
      <c r="DP45" s="777"/>
      <c r="DQ45" s="775"/>
      <c r="DR45" s="776"/>
      <c r="DS45" s="776"/>
      <c r="DT45" s="776"/>
      <c r="DU45" s="777"/>
      <c r="DV45" s="778"/>
      <c r="DW45" s="779"/>
      <c r="DX45" s="779"/>
      <c r="DY45" s="779"/>
      <c r="DZ45" s="780"/>
      <c r="EA45" s="230"/>
    </row>
    <row r="46" spans="1:131" ht="26.25" customHeight="1" x14ac:dyDescent="0.15">
      <c r="A46" s="238">
        <v>19</v>
      </c>
      <c r="B46" s="772"/>
      <c r="C46" s="773"/>
      <c r="D46" s="773"/>
      <c r="E46" s="773"/>
      <c r="F46" s="773"/>
      <c r="G46" s="773"/>
      <c r="H46" s="773"/>
      <c r="I46" s="773"/>
      <c r="J46" s="773"/>
      <c r="K46" s="773"/>
      <c r="L46" s="773"/>
      <c r="M46" s="773"/>
      <c r="N46" s="773"/>
      <c r="O46" s="773"/>
      <c r="P46" s="774"/>
      <c r="Q46" s="781"/>
      <c r="R46" s="782"/>
      <c r="S46" s="782"/>
      <c r="T46" s="782"/>
      <c r="U46" s="782"/>
      <c r="V46" s="782"/>
      <c r="W46" s="782"/>
      <c r="X46" s="782"/>
      <c r="Y46" s="782"/>
      <c r="Z46" s="782"/>
      <c r="AA46" s="782"/>
      <c r="AB46" s="782"/>
      <c r="AC46" s="782"/>
      <c r="AD46" s="782"/>
      <c r="AE46" s="783"/>
      <c r="AF46" s="784"/>
      <c r="AG46" s="785"/>
      <c r="AH46" s="785"/>
      <c r="AI46" s="785"/>
      <c r="AJ46" s="786"/>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32"/>
      <c r="BK46" s="232"/>
      <c r="BL46" s="232"/>
      <c r="BM46" s="232"/>
      <c r="BN46" s="232"/>
      <c r="BO46" s="241"/>
      <c r="BP46" s="241"/>
      <c r="BQ46" s="238">
        <v>40</v>
      </c>
      <c r="BR46" s="239"/>
      <c r="BS46" s="778"/>
      <c r="BT46" s="779"/>
      <c r="BU46" s="779"/>
      <c r="BV46" s="779"/>
      <c r="BW46" s="779"/>
      <c r="BX46" s="779"/>
      <c r="BY46" s="779"/>
      <c r="BZ46" s="779"/>
      <c r="CA46" s="779"/>
      <c r="CB46" s="779"/>
      <c r="CC46" s="779"/>
      <c r="CD46" s="779"/>
      <c r="CE46" s="779"/>
      <c r="CF46" s="779"/>
      <c r="CG46" s="787"/>
      <c r="CH46" s="775"/>
      <c r="CI46" s="776"/>
      <c r="CJ46" s="776"/>
      <c r="CK46" s="776"/>
      <c r="CL46" s="777"/>
      <c r="CM46" s="775"/>
      <c r="CN46" s="776"/>
      <c r="CO46" s="776"/>
      <c r="CP46" s="776"/>
      <c r="CQ46" s="777"/>
      <c r="CR46" s="775"/>
      <c r="CS46" s="776"/>
      <c r="CT46" s="776"/>
      <c r="CU46" s="776"/>
      <c r="CV46" s="777"/>
      <c r="CW46" s="775"/>
      <c r="CX46" s="776"/>
      <c r="CY46" s="776"/>
      <c r="CZ46" s="776"/>
      <c r="DA46" s="777"/>
      <c r="DB46" s="775"/>
      <c r="DC46" s="776"/>
      <c r="DD46" s="776"/>
      <c r="DE46" s="776"/>
      <c r="DF46" s="777"/>
      <c r="DG46" s="775"/>
      <c r="DH46" s="776"/>
      <c r="DI46" s="776"/>
      <c r="DJ46" s="776"/>
      <c r="DK46" s="777"/>
      <c r="DL46" s="775"/>
      <c r="DM46" s="776"/>
      <c r="DN46" s="776"/>
      <c r="DO46" s="776"/>
      <c r="DP46" s="777"/>
      <c r="DQ46" s="775"/>
      <c r="DR46" s="776"/>
      <c r="DS46" s="776"/>
      <c r="DT46" s="776"/>
      <c r="DU46" s="777"/>
      <c r="DV46" s="778"/>
      <c r="DW46" s="779"/>
      <c r="DX46" s="779"/>
      <c r="DY46" s="779"/>
      <c r="DZ46" s="780"/>
      <c r="EA46" s="230"/>
    </row>
    <row r="47" spans="1:131" ht="26.25" customHeight="1" x14ac:dyDescent="0.15">
      <c r="A47" s="238">
        <v>20</v>
      </c>
      <c r="B47" s="772"/>
      <c r="C47" s="773"/>
      <c r="D47" s="773"/>
      <c r="E47" s="773"/>
      <c r="F47" s="773"/>
      <c r="G47" s="773"/>
      <c r="H47" s="773"/>
      <c r="I47" s="773"/>
      <c r="J47" s="773"/>
      <c r="K47" s="773"/>
      <c r="L47" s="773"/>
      <c r="M47" s="773"/>
      <c r="N47" s="773"/>
      <c r="O47" s="773"/>
      <c r="P47" s="774"/>
      <c r="Q47" s="781"/>
      <c r="R47" s="782"/>
      <c r="S47" s="782"/>
      <c r="T47" s="782"/>
      <c r="U47" s="782"/>
      <c r="V47" s="782"/>
      <c r="W47" s="782"/>
      <c r="X47" s="782"/>
      <c r="Y47" s="782"/>
      <c r="Z47" s="782"/>
      <c r="AA47" s="782"/>
      <c r="AB47" s="782"/>
      <c r="AC47" s="782"/>
      <c r="AD47" s="782"/>
      <c r="AE47" s="783"/>
      <c r="AF47" s="784"/>
      <c r="AG47" s="785"/>
      <c r="AH47" s="785"/>
      <c r="AI47" s="785"/>
      <c r="AJ47" s="786"/>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32"/>
      <c r="BK47" s="232"/>
      <c r="BL47" s="232"/>
      <c r="BM47" s="232"/>
      <c r="BN47" s="232"/>
      <c r="BO47" s="241"/>
      <c r="BP47" s="241"/>
      <c r="BQ47" s="238">
        <v>41</v>
      </c>
      <c r="BR47" s="239"/>
      <c r="BS47" s="778"/>
      <c r="BT47" s="779"/>
      <c r="BU47" s="779"/>
      <c r="BV47" s="779"/>
      <c r="BW47" s="779"/>
      <c r="BX47" s="779"/>
      <c r="BY47" s="779"/>
      <c r="BZ47" s="779"/>
      <c r="CA47" s="779"/>
      <c r="CB47" s="779"/>
      <c r="CC47" s="779"/>
      <c r="CD47" s="779"/>
      <c r="CE47" s="779"/>
      <c r="CF47" s="779"/>
      <c r="CG47" s="787"/>
      <c r="CH47" s="775"/>
      <c r="CI47" s="776"/>
      <c r="CJ47" s="776"/>
      <c r="CK47" s="776"/>
      <c r="CL47" s="777"/>
      <c r="CM47" s="775"/>
      <c r="CN47" s="776"/>
      <c r="CO47" s="776"/>
      <c r="CP47" s="776"/>
      <c r="CQ47" s="777"/>
      <c r="CR47" s="775"/>
      <c r="CS47" s="776"/>
      <c r="CT47" s="776"/>
      <c r="CU47" s="776"/>
      <c r="CV47" s="777"/>
      <c r="CW47" s="775"/>
      <c r="CX47" s="776"/>
      <c r="CY47" s="776"/>
      <c r="CZ47" s="776"/>
      <c r="DA47" s="777"/>
      <c r="DB47" s="775"/>
      <c r="DC47" s="776"/>
      <c r="DD47" s="776"/>
      <c r="DE47" s="776"/>
      <c r="DF47" s="777"/>
      <c r="DG47" s="775"/>
      <c r="DH47" s="776"/>
      <c r="DI47" s="776"/>
      <c r="DJ47" s="776"/>
      <c r="DK47" s="777"/>
      <c r="DL47" s="775"/>
      <c r="DM47" s="776"/>
      <c r="DN47" s="776"/>
      <c r="DO47" s="776"/>
      <c r="DP47" s="777"/>
      <c r="DQ47" s="775"/>
      <c r="DR47" s="776"/>
      <c r="DS47" s="776"/>
      <c r="DT47" s="776"/>
      <c r="DU47" s="777"/>
      <c r="DV47" s="778"/>
      <c r="DW47" s="779"/>
      <c r="DX47" s="779"/>
      <c r="DY47" s="779"/>
      <c r="DZ47" s="780"/>
      <c r="EA47" s="230"/>
    </row>
    <row r="48" spans="1:131" ht="26.25" customHeight="1" x14ac:dyDescent="0.15">
      <c r="A48" s="238">
        <v>21</v>
      </c>
      <c r="B48" s="772"/>
      <c r="C48" s="773"/>
      <c r="D48" s="773"/>
      <c r="E48" s="773"/>
      <c r="F48" s="773"/>
      <c r="G48" s="773"/>
      <c r="H48" s="773"/>
      <c r="I48" s="773"/>
      <c r="J48" s="773"/>
      <c r="K48" s="773"/>
      <c r="L48" s="773"/>
      <c r="M48" s="773"/>
      <c r="N48" s="773"/>
      <c r="O48" s="773"/>
      <c r="P48" s="774"/>
      <c r="Q48" s="781"/>
      <c r="R48" s="782"/>
      <c r="S48" s="782"/>
      <c r="T48" s="782"/>
      <c r="U48" s="782"/>
      <c r="V48" s="782"/>
      <c r="W48" s="782"/>
      <c r="X48" s="782"/>
      <c r="Y48" s="782"/>
      <c r="Z48" s="782"/>
      <c r="AA48" s="782"/>
      <c r="AB48" s="782"/>
      <c r="AC48" s="782"/>
      <c r="AD48" s="782"/>
      <c r="AE48" s="783"/>
      <c r="AF48" s="784"/>
      <c r="AG48" s="785"/>
      <c r="AH48" s="785"/>
      <c r="AI48" s="785"/>
      <c r="AJ48" s="786"/>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32"/>
      <c r="BK48" s="232"/>
      <c r="BL48" s="232"/>
      <c r="BM48" s="232"/>
      <c r="BN48" s="232"/>
      <c r="BO48" s="241"/>
      <c r="BP48" s="241"/>
      <c r="BQ48" s="238">
        <v>42</v>
      </c>
      <c r="BR48" s="239"/>
      <c r="BS48" s="778"/>
      <c r="BT48" s="779"/>
      <c r="BU48" s="779"/>
      <c r="BV48" s="779"/>
      <c r="BW48" s="779"/>
      <c r="BX48" s="779"/>
      <c r="BY48" s="779"/>
      <c r="BZ48" s="779"/>
      <c r="CA48" s="779"/>
      <c r="CB48" s="779"/>
      <c r="CC48" s="779"/>
      <c r="CD48" s="779"/>
      <c r="CE48" s="779"/>
      <c r="CF48" s="779"/>
      <c r="CG48" s="787"/>
      <c r="CH48" s="775"/>
      <c r="CI48" s="776"/>
      <c r="CJ48" s="776"/>
      <c r="CK48" s="776"/>
      <c r="CL48" s="777"/>
      <c r="CM48" s="775"/>
      <c r="CN48" s="776"/>
      <c r="CO48" s="776"/>
      <c r="CP48" s="776"/>
      <c r="CQ48" s="777"/>
      <c r="CR48" s="775"/>
      <c r="CS48" s="776"/>
      <c r="CT48" s="776"/>
      <c r="CU48" s="776"/>
      <c r="CV48" s="777"/>
      <c r="CW48" s="775"/>
      <c r="CX48" s="776"/>
      <c r="CY48" s="776"/>
      <c r="CZ48" s="776"/>
      <c r="DA48" s="777"/>
      <c r="DB48" s="775"/>
      <c r="DC48" s="776"/>
      <c r="DD48" s="776"/>
      <c r="DE48" s="776"/>
      <c r="DF48" s="777"/>
      <c r="DG48" s="775"/>
      <c r="DH48" s="776"/>
      <c r="DI48" s="776"/>
      <c r="DJ48" s="776"/>
      <c r="DK48" s="777"/>
      <c r="DL48" s="775"/>
      <c r="DM48" s="776"/>
      <c r="DN48" s="776"/>
      <c r="DO48" s="776"/>
      <c r="DP48" s="777"/>
      <c r="DQ48" s="775"/>
      <c r="DR48" s="776"/>
      <c r="DS48" s="776"/>
      <c r="DT48" s="776"/>
      <c r="DU48" s="777"/>
      <c r="DV48" s="778"/>
      <c r="DW48" s="779"/>
      <c r="DX48" s="779"/>
      <c r="DY48" s="779"/>
      <c r="DZ48" s="780"/>
      <c r="EA48" s="230"/>
    </row>
    <row r="49" spans="1:131" ht="26.25" customHeight="1" x14ac:dyDescent="0.15">
      <c r="A49" s="238">
        <v>22</v>
      </c>
      <c r="B49" s="772"/>
      <c r="C49" s="773"/>
      <c r="D49" s="773"/>
      <c r="E49" s="773"/>
      <c r="F49" s="773"/>
      <c r="G49" s="773"/>
      <c r="H49" s="773"/>
      <c r="I49" s="773"/>
      <c r="J49" s="773"/>
      <c r="K49" s="773"/>
      <c r="L49" s="773"/>
      <c r="M49" s="773"/>
      <c r="N49" s="773"/>
      <c r="O49" s="773"/>
      <c r="P49" s="774"/>
      <c r="Q49" s="781"/>
      <c r="R49" s="782"/>
      <c r="S49" s="782"/>
      <c r="T49" s="782"/>
      <c r="U49" s="782"/>
      <c r="V49" s="782"/>
      <c r="W49" s="782"/>
      <c r="X49" s="782"/>
      <c r="Y49" s="782"/>
      <c r="Z49" s="782"/>
      <c r="AA49" s="782"/>
      <c r="AB49" s="782"/>
      <c r="AC49" s="782"/>
      <c r="AD49" s="782"/>
      <c r="AE49" s="783"/>
      <c r="AF49" s="784"/>
      <c r="AG49" s="785"/>
      <c r="AH49" s="785"/>
      <c r="AI49" s="785"/>
      <c r="AJ49" s="786"/>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32"/>
      <c r="BK49" s="232"/>
      <c r="BL49" s="232"/>
      <c r="BM49" s="232"/>
      <c r="BN49" s="232"/>
      <c r="BO49" s="241"/>
      <c r="BP49" s="241"/>
      <c r="BQ49" s="238">
        <v>43</v>
      </c>
      <c r="BR49" s="239"/>
      <c r="BS49" s="778"/>
      <c r="BT49" s="779"/>
      <c r="BU49" s="779"/>
      <c r="BV49" s="779"/>
      <c r="BW49" s="779"/>
      <c r="BX49" s="779"/>
      <c r="BY49" s="779"/>
      <c r="BZ49" s="779"/>
      <c r="CA49" s="779"/>
      <c r="CB49" s="779"/>
      <c r="CC49" s="779"/>
      <c r="CD49" s="779"/>
      <c r="CE49" s="779"/>
      <c r="CF49" s="779"/>
      <c r="CG49" s="787"/>
      <c r="CH49" s="775"/>
      <c r="CI49" s="776"/>
      <c r="CJ49" s="776"/>
      <c r="CK49" s="776"/>
      <c r="CL49" s="777"/>
      <c r="CM49" s="775"/>
      <c r="CN49" s="776"/>
      <c r="CO49" s="776"/>
      <c r="CP49" s="776"/>
      <c r="CQ49" s="777"/>
      <c r="CR49" s="775"/>
      <c r="CS49" s="776"/>
      <c r="CT49" s="776"/>
      <c r="CU49" s="776"/>
      <c r="CV49" s="777"/>
      <c r="CW49" s="775"/>
      <c r="CX49" s="776"/>
      <c r="CY49" s="776"/>
      <c r="CZ49" s="776"/>
      <c r="DA49" s="777"/>
      <c r="DB49" s="775"/>
      <c r="DC49" s="776"/>
      <c r="DD49" s="776"/>
      <c r="DE49" s="776"/>
      <c r="DF49" s="777"/>
      <c r="DG49" s="775"/>
      <c r="DH49" s="776"/>
      <c r="DI49" s="776"/>
      <c r="DJ49" s="776"/>
      <c r="DK49" s="777"/>
      <c r="DL49" s="775"/>
      <c r="DM49" s="776"/>
      <c r="DN49" s="776"/>
      <c r="DO49" s="776"/>
      <c r="DP49" s="777"/>
      <c r="DQ49" s="775"/>
      <c r="DR49" s="776"/>
      <c r="DS49" s="776"/>
      <c r="DT49" s="776"/>
      <c r="DU49" s="777"/>
      <c r="DV49" s="778"/>
      <c r="DW49" s="779"/>
      <c r="DX49" s="779"/>
      <c r="DY49" s="779"/>
      <c r="DZ49" s="780"/>
      <c r="EA49" s="230"/>
    </row>
    <row r="50" spans="1:131" ht="26.25" customHeight="1" x14ac:dyDescent="0.15">
      <c r="A50" s="238">
        <v>23</v>
      </c>
      <c r="B50" s="772"/>
      <c r="C50" s="773"/>
      <c r="D50" s="773"/>
      <c r="E50" s="773"/>
      <c r="F50" s="773"/>
      <c r="G50" s="773"/>
      <c r="H50" s="773"/>
      <c r="I50" s="773"/>
      <c r="J50" s="773"/>
      <c r="K50" s="773"/>
      <c r="L50" s="773"/>
      <c r="M50" s="773"/>
      <c r="N50" s="773"/>
      <c r="O50" s="773"/>
      <c r="P50" s="774"/>
      <c r="Q50" s="834"/>
      <c r="R50" s="835"/>
      <c r="S50" s="835"/>
      <c r="T50" s="835"/>
      <c r="U50" s="835"/>
      <c r="V50" s="835"/>
      <c r="W50" s="835"/>
      <c r="X50" s="835"/>
      <c r="Y50" s="835"/>
      <c r="Z50" s="835"/>
      <c r="AA50" s="835"/>
      <c r="AB50" s="835"/>
      <c r="AC50" s="835"/>
      <c r="AD50" s="835"/>
      <c r="AE50" s="836"/>
      <c r="AF50" s="784"/>
      <c r="AG50" s="785"/>
      <c r="AH50" s="785"/>
      <c r="AI50" s="785"/>
      <c r="AJ50" s="786"/>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32"/>
      <c r="BK50" s="232"/>
      <c r="BL50" s="232"/>
      <c r="BM50" s="232"/>
      <c r="BN50" s="232"/>
      <c r="BO50" s="241"/>
      <c r="BP50" s="241"/>
      <c r="BQ50" s="238">
        <v>44</v>
      </c>
      <c r="BR50" s="239"/>
      <c r="BS50" s="778"/>
      <c r="BT50" s="779"/>
      <c r="BU50" s="779"/>
      <c r="BV50" s="779"/>
      <c r="BW50" s="779"/>
      <c r="BX50" s="779"/>
      <c r="BY50" s="779"/>
      <c r="BZ50" s="779"/>
      <c r="CA50" s="779"/>
      <c r="CB50" s="779"/>
      <c r="CC50" s="779"/>
      <c r="CD50" s="779"/>
      <c r="CE50" s="779"/>
      <c r="CF50" s="779"/>
      <c r="CG50" s="787"/>
      <c r="CH50" s="775"/>
      <c r="CI50" s="776"/>
      <c r="CJ50" s="776"/>
      <c r="CK50" s="776"/>
      <c r="CL50" s="777"/>
      <c r="CM50" s="775"/>
      <c r="CN50" s="776"/>
      <c r="CO50" s="776"/>
      <c r="CP50" s="776"/>
      <c r="CQ50" s="777"/>
      <c r="CR50" s="775"/>
      <c r="CS50" s="776"/>
      <c r="CT50" s="776"/>
      <c r="CU50" s="776"/>
      <c r="CV50" s="777"/>
      <c r="CW50" s="775"/>
      <c r="CX50" s="776"/>
      <c r="CY50" s="776"/>
      <c r="CZ50" s="776"/>
      <c r="DA50" s="777"/>
      <c r="DB50" s="775"/>
      <c r="DC50" s="776"/>
      <c r="DD50" s="776"/>
      <c r="DE50" s="776"/>
      <c r="DF50" s="777"/>
      <c r="DG50" s="775"/>
      <c r="DH50" s="776"/>
      <c r="DI50" s="776"/>
      <c r="DJ50" s="776"/>
      <c r="DK50" s="777"/>
      <c r="DL50" s="775"/>
      <c r="DM50" s="776"/>
      <c r="DN50" s="776"/>
      <c r="DO50" s="776"/>
      <c r="DP50" s="777"/>
      <c r="DQ50" s="775"/>
      <c r="DR50" s="776"/>
      <c r="DS50" s="776"/>
      <c r="DT50" s="776"/>
      <c r="DU50" s="777"/>
      <c r="DV50" s="778"/>
      <c r="DW50" s="779"/>
      <c r="DX50" s="779"/>
      <c r="DY50" s="779"/>
      <c r="DZ50" s="780"/>
      <c r="EA50" s="230"/>
    </row>
    <row r="51" spans="1:131" ht="26.25" customHeight="1" x14ac:dyDescent="0.15">
      <c r="A51" s="238">
        <v>24</v>
      </c>
      <c r="B51" s="772"/>
      <c r="C51" s="773"/>
      <c r="D51" s="773"/>
      <c r="E51" s="773"/>
      <c r="F51" s="773"/>
      <c r="G51" s="773"/>
      <c r="H51" s="773"/>
      <c r="I51" s="773"/>
      <c r="J51" s="773"/>
      <c r="K51" s="773"/>
      <c r="L51" s="773"/>
      <c r="M51" s="773"/>
      <c r="N51" s="773"/>
      <c r="O51" s="773"/>
      <c r="P51" s="774"/>
      <c r="Q51" s="834"/>
      <c r="R51" s="835"/>
      <c r="S51" s="835"/>
      <c r="T51" s="835"/>
      <c r="U51" s="835"/>
      <c r="V51" s="835"/>
      <c r="W51" s="835"/>
      <c r="X51" s="835"/>
      <c r="Y51" s="835"/>
      <c r="Z51" s="835"/>
      <c r="AA51" s="835"/>
      <c r="AB51" s="835"/>
      <c r="AC51" s="835"/>
      <c r="AD51" s="835"/>
      <c r="AE51" s="836"/>
      <c r="AF51" s="784"/>
      <c r="AG51" s="785"/>
      <c r="AH51" s="785"/>
      <c r="AI51" s="785"/>
      <c r="AJ51" s="786"/>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32"/>
      <c r="BK51" s="232"/>
      <c r="BL51" s="232"/>
      <c r="BM51" s="232"/>
      <c r="BN51" s="232"/>
      <c r="BO51" s="241"/>
      <c r="BP51" s="241"/>
      <c r="BQ51" s="238">
        <v>45</v>
      </c>
      <c r="BR51" s="239"/>
      <c r="BS51" s="778"/>
      <c r="BT51" s="779"/>
      <c r="BU51" s="779"/>
      <c r="BV51" s="779"/>
      <c r="BW51" s="779"/>
      <c r="BX51" s="779"/>
      <c r="BY51" s="779"/>
      <c r="BZ51" s="779"/>
      <c r="CA51" s="779"/>
      <c r="CB51" s="779"/>
      <c r="CC51" s="779"/>
      <c r="CD51" s="779"/>
      <c r="CE51" s="779"/>
      <c r="CF51" s="779"/>
      <c r="CG51" s="787"/>
      <c r="CH51" s="775"/>
      <c r="CI51" s="776"/>
      <c r="CJ51" s="776"/>
      <c r="CK51" s="776"/>
      <c r="CL51" s="777"/>
      <c r="CM51" s="775"/>
      <c r="CN51" s="776"/>
      <c r="CO51" s="776"/>
      <c r="CP51" s="776"/>
      <c r="CQ51" s="777"/>
      <c r="CR51" s="775"/>
      <c r="CS51" s="776"/>
      <c r="CT51" s="776"/>
      <c r="CU51" s="776"/>
      <c r="CV51" s="777"/>
      <c r="CW51" s="775"/>
      <c r="CX51" s="776"/>
      <c r="CY51" s="776"/>
      <c r="CZ51" s="776"/>
      <c r="DA51" s="777"/>
      <c r="DB51" s="775"/>
      <c r="DC51" s="776"/>
      <c r="DD51" s="776"/>
      <c r="DE51" s="776"/>
      <c r="DF51" s="777"/>
      <c r="DG51" s="775"/>
      <c r="DH51" s="776"/>
      <c r="DI51" s="776"/>
      <c r="DJ51" s="776"/>
      <c r="DK51" s="777"/>
      <c r="DL51" s="775"/>
      <c r="DM51" s="776"/>
      <c r="DN51" s="776"/>
      <c r="DO51" s="776"/>
      <c r="DP51" s="777"/>
      <c r="DQ51" s="775"/>
      <c r="DR51" s="776"/>
      <c r="DS51" s="776"/>
      <c r="DT51" s="776"/>
      <c r="DU51" s="777"/>
      <c r="DV51" s="778"/>
      <c r="DW51" s="779"/>
      <c r="DX51" s="779"/>
      <c r="DY51" s="779"/>
      <c r="DZ51" s="780"/>
      <c r="EA51" s="230"/>
    </row>
    <row r="52" spans="1:131" ht="26.25" customHeight="1" x14ac:dyDescent="0.15">
      <c r="A52" s="238">
        <v>25</v>
      </c>
      <c r="B52" s="772"/>
      <c r="C52" s="773"/>
      <c r="D52" s="773"/>
      <c r="E52" s="773"/>
      <c r="F52" s="773"/>
      <c r="G52" s="773"/>
      <c r="H52" s="773"/>
      <c r="I52" s="773"/>
      <c r="J52" s="773"/>
      <c r="K52" s="773"/>
      <c r="L52" s="773"/>
      <c r="M52" s="773"/>
      <c r="N52" s="773"/>
      <c r="O52" s="773"/>
      <c r="P52" s="774"/>
      <c r="Q52" s="834"/>
      <c r="R52" s="835"/>
      <c r="S52" s="835"/>
      <c r="T52" s="835"/>
      <c r="U52" s="835"/>
      <c r="V52" s="835"/>
      <c r="W52" s="835"/>
      <c r="X52" s="835"/>
      <c r="Y52" s="835"/>
      <c r="Z52" s="835"/>
      <c r="AA52" s="835"/>
      <c r="AB52" s="835"/>
      <c r="AC52" s="835"/>
      <c r="AD52" s="835"/>
      <c r="AE52" s="836"/>
      <c r="AF52" s="784"/>
      <c r="AG52" s="785"/>
      <c r="AH52" s="785"/>
      <c r="AI52" s="785"/>
      <c r="AJ52" s="786"/>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32"/>
      <c r="BK52" s="232"/>
      <c r="BL52" s="232"/>
      <c r="BM52" s="232"/>
      <c r="BN52" s="232"/>
      <c r="BO52" s="241"/>
      <c r="BP52" s="241"/>
      <c r="BQ52" s="238">
        <v>46</v>
      </c>
      <c r="BR52" s="239"/>
      <c r="BS52" s="778"/>
      <c r="BT52" s="779"/>
      <c r="BU52" s="779"/>
      <c r="BV52" s="779"/>
      <c r="BW52" s="779"/>
      <c r="BX52" s="779"/>
      <c r="BY52" s="779"/>
      <c r="BZ52" s="779"/>
      <c r="CA52" s="779"/>
      <c r="CB52" s="779"/>
      <c r="CC52" s="779"/>
      <c r="CD52" s="779"/>
      <c r="CE52" s="779"/>
      <c r="CF52" s="779"/>
      <c r="CG52" s="787"/>
      <c r="CH52" s="775"/>
      <c r="CI52" s="776"/>
      <c r="CJ52" s="776"/>
      <c r="CK52" s="776"/>
      <c r="CL52" s="777"/>
      <c r="CM52" s="775"/>
      <c r="CN52" s="776"/>
      <c r="CO52" s="776"/>
      <c r="CP52" s="776"/>
      <c r="CQ52" s="777"/>
      <c r="CR52" s="775"/>
      <c r="CS52" s="776"/>
      <c r="CT52" s="776"/>
      <c r="CU52" s="776"/>
      <c r="CV52" s="777"/>
      <c r="CW52" s="775"/>
      <c r="CX52" s="776"/>
      <c r="CY52" s="776"/>
      <c r="CZ52" s="776"/>
      <c r="DA52" s="777"/>
      <c r="DB52" s="775"/>
      <c r="DC52" s="776"/>
      <c r="DD52" s="776"/>
      <c r="DE52" s="776"/>
      <c r="DF52" s="777"/>
      <c r="DG52" s="775"/>
      <c r="DH52" s="776"/>
      <c r="DI52" s="776"/>
      <c r="DJ52" s="776"/>
      <c r="DK52" s="777"/>
      <c r="DL52" s="775"/>
      <c r="DM52" s="776"/>
      <c r="DN52" s="776"/>
      <c r="DO52" s="776"/>
      <c r="DP52" s="777"/>
      <c r="DQ52" s="775"/>
      <c r="DR52" s="776"/>
      <c r="DS52" s="776"/>
      <c r="DT52" s="776"/>
      <c r="DU52" s="777"/>
      <c r="DV52" s="778"/>
      <c r="DW52" s="779"/>
      <c r="DX52" s="779"/>
      <c r="DY52" s="779"/>
      <c r="DZ52" s="780"/>
      <c r="EA52" s="230"/>
    </row>
    <row r="53" spans="1:131" ht="26.25" customHeight="1" x14ac:dyDescent="0.15">
      <c r="A53" s="238">
        <v>26</v>
      </c>
      <c r="B53" s="772"/>
      <c r="C53" s="773"/>
      <c r="D53" s="773"/>
      <c r="E53" s="773"/>
      <c r="F53" s="773"/>
      <c r="G53" s="773"/>
      <c r="H53" s="773"/>
      <c r="I53" s="773"/>
      <c r="J53" s="773"/>
      <c r="K53" s="773"/>
      <c r="L53" s="773"/>
      <c r="M53" s="773"/>
      <c r="N53" s="773"/>
      <c r="O53" s="773"/>
      <c r="P53" s="774"/>
      <c r="Q53" s="834"/>
      <c r="R53" s="835"/>
      <c r="S53" s="835"/>
      <c r="T53" s="835"/>
      <c r="U53" s="835"/>
      <c r="V53" s="835"/>
      <c r="W53" s="835"/>
      <c r="X53" s="835"/>
      <c r="Y53" s="835"/>
      <c r="Z53" s="835"/>
      <c r="AA53" s="835"/>
      <c r="AB53" s="835"/>
      <c r="AC53" s="835"/>
      <c r="AD53" s="835"/>
      <c r="AE53" s="836"/>
      <c r="AF53" s="784"/>
      <c r="AG53" s="785"/>
      <c r="AH53" s="785"/>
      <c r="AI53" s="785"/>
      <c r="AJ53" s="786"/>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32"/>
      <c r="BK53" s="232"/>
      <c r="BL53" s="232"/>
      <c r="BM53" s="232"/>
      <c r="BN53" s="232"/>
      <c r="BO53" s="241"/>
      <c r="BP53" s="241"/>
      <c r="BQ53" s="238">
        <v>47</v>
      </c>
      <c r="BR53" s="239"/>
      <c r="BS53" s="778"/>
      <c r="BT53" s="779"/>
      <c r="BU53" s="779"/>
      <c r="BV53" s="779"/>
      <c r="BW53" s="779"/>
      <c r="BX53" s="779"/>
      <c r="BY53" s="779"/>
      <c r="BZ53" s="779"/>
      <c r="CA53" s="779"/>
      <c r="CB53" s="779"/>
      <c r="CC53" s="779"/>
      <c r="CD53" s="779"/>
      <c r="CE53" s="779"/>
      <c r="CF53" s="779"/>
      <c r="CG53" s="787"/>
      <c r="CH53" s="775"/>
      <c r="CI53" s="776"/>
      <c r="CJ53" s="776"/>
      <c r="CK53" s="776"/>
      <c r="CL53" s="777"/>
      <c r="CM53" s="775"/>
      <c r="CN53" s="776"/>
      <c r="CO53" s="776"/>
      <c r="CP53" s="776"/>
      <c r="CQ53" s="777"/>
      <c r="CR53" s="775"/>
      <c r="CS53" s="776"/>
      <c r="CT53" s="776"/>
      <c r="CU53" s="776"/>
      <c r="CV53" s="777"/>
      <c r="CW53" s="775"/>
      <c r="CX53" s="776"/>
      <c r="CY53" s="776"/>
      <c r="CZ53" s="776"/>
      <c r="DA53" s="777"/>
      <c r="DB53" s="775"/>
      <c r="DC53" s="776"/>
      <c r="DD53" s="776"/>
      <c r="DE53" s="776"/>
      <c r="DF53" s="777"/>
      <c r="DG53" s="775"/>
      <c r="DH53" s="776"/>
      <c r="DI53" s="776"/>
      <c r="DJ53" s="776"/>
      <c r="DK53" s="777"/>
      <c r="DL53" s="775"/>
      <c r="DM53" s="776"/>
      <c r="DN53" s="776"/>
      <c r="DO53" s="776"/>
      <c r="DP53" s="777"/>
      <c r="DQ53" s="775"/>
      <c r="DR53" s="776"/>
      <c r="DS53" s="776"/>
      <c r="DT53" s="776"/>
      <c r="DU53" s="777"/>
      <c r="DV53" s="778"/>
      <c r="DW53" s="779"/>
      <c r="DX53" s="779"/>
      <c r="DY53" s="779"/>
      <c r="DZ53" s="780"/>
      <c r="EA53" s="230"/>
    </row>
    <row r="54" spans="1:131" ht="26.25" customHeight="1" x14ac:dyDescent="0.15">
      <c r="A54" s="238">
        <v>27</v>
      </c>
      <c r="B54" s="772"/>
      <c r="C54" s="773"/>
      <c r="D54" s="773"/>
      <c r="E54" s="773"/>
      <c r="F54" s="773"/>
      <c r="G54" s="773"/>
      <c r="H54" s="773"/>
      <c r="I54" s="773"/>
      <c r="J54" s="773"/>
      <c r="K54" s="773"/>
      <c r="L54" s="773"/>
      <c r="M54" s="773"/>
      <c r="N54" s="773"/>
      <c r="O54" s="773"/>
      <c r="P54" s="774"/>
      <c r="Q54" s="834"/>
      <c r="R54" s="835"/>
      <c r="S54" s="835"/>
      <c r="T54" s="835"/>
      <c r="U54" s="835"/>
      <c r="V54" s="835"/>
      <c r="W54" s="835"/>
      <c r="X54" s="835"/>
      <c r="Y54" s="835"/>
      <c r="Z54" s="835"/>
      <c r="AA54" s="835"/>
      <c r="AB54" s="835"/>
      <c r="AC54" s="835"/>
      <c r="AD54" s="835"/>
      <c r="AE54" s="836"/>
      <c r="AF54" s="784"/>
      <c r="AG54" s="785"/>
      <c r="AH54" s="785"/>
      <c r="AI54" s="785"/>
      <c r="AJ54" s="786"/>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32"/>
      <c r="BK54" s="232"/>
      <c r="BL54" s="232"/>
      <c r="BM54" s="232"/>
      <c r="BN54" s="232"/>
      <c r="BO54" s="241"/>
      <c r="BP54" s="241"/>
      <c r="BQ54" s="238">
        <v>48</v>
      </c>
      <c r="BR54" s="239"/>
      <c r="BS54" s="778"/>
      <c r="BT54" s="779"/>
      <c r="BU54" s="779"/>
      <c r="BV54" s="779"/>
      <c r="BW54" s="779"/>
      <c r="BX54" s="779"/>
      <c r="BY54" s="779"/>
      <c r="BZ54" s="779"/>
      <c r="CA54" s="779"/>
      <c r="CB54" s="779"/>
      <c r="CC54" s="779"/>
      <c r="CD54" s="779"/>
      <c r="CE54" s="779"/>
      <c r="CF54" s="779"/>
      <c r="CG54" s="787"/>
      <c r="CH54" s="775"/>
      <c r="CI54" s="776"/>
      <c r="CJ54" s="776"/>
      <c r="CK54" s="776"/>
      <c r="CL54" s="777"/>
      <c r="CM54" s="775"/>
      <c r="CN54" s="776"/>
      <c r="CO54" s="776"/>
      <c r="CP54" s="776"/>
      <c r="CQ54" s="777"/>
      <c r="CR54" s="775"/>
      <c r="CS54" s="776"/>
      <c r="CT54" s="776"/>
      <c r="CU54" s="776"/>
      <c r="CV54" s="777"/>
      <c r="CW54" s="775"/>
      <c r="CX54" s="776"/>
      <c r="CY54" s="776"/>
      <c r="CZ54" s="776"/>
      <c r="DA54" s="777"/>
      <c r="DB54" s="775"/>
      <c r="DC54" s="776"/>
      <c r="DD54" s="776"/>
      <c r="DE54" s="776"/>
      <c r="DF54" s="777"/>
      <c r="DG54" s="775"/>
      <c r="DH54" s="776"/>
      <c r="DI54" s="776"/>
      <c r="DJ54" s="776"/>
      <c r="DK54" s="777"/>
      <c r="DL54" s="775"/>
      <c r="DM54" s="776"/>
      <c r="DN54" s="776"/>
      <c r="DO54" s="776"/>
      <c r="DP54" s="777"/>
      <c r="DQ54" s="775"/>
      <c r="DR54" s="776"/>
      <c r="DS54" s="776"/>
      <c r="DT54" s="776"/>
      <c r="DU54" s="777"/>
      <c r="DV54" s="778"/>
      <c r="DW54" s="779"/>
      <c r="DX54" s="779"/>
      <c r="DY54" s="779"/>
      <c r="DZ54" s="780"/>
      <c r="EA54" s="230"/>
    </row>
    <row r="55" spans="1:131" ht="26.25" customHeight="1" x14ac:dyDescent="0.15">
      <c r="A55" s="238">
        <v>28</v>
      </c>
      <c r="B55" s="772"/>
      <c r="C55" s="773"/>
      <c r="D55" s="773"/>
      <c r="E55" s="773"/>
      <c r="F55" s="773"/>
      <c r="G55" s="773"/>
      <c r="H55" s="773"/>
      <c r="I55" s="773"/>
      <c r="J55" s="773"/>
      <c r="K55" s="773"/>
      <c r="L55" s="773"/>
      <c r="M55" s="773"/>
      <c r="N55" s="773"/>
      <c r="O55" s="773"/>
      <c r="P55" s="774"/>
      <c r="Q55" s="834"/>
      <c r="R55" s="835"/>
      <c r="S55" s="835"/>
      <c r="T55" s="835"/>
      <c r="U55" s="835"/>
      <c r="V55" s="835"/>
      <c r="W55" s="835"/>
      <c r="X55" s="835"/>
      <c r="Y55" s="835"/>
      <c r="Z55" s="835"/>
      <c r="AA55" s="835"/>
      <c r="AB55" s="835"/>
      <c r="AC55" s="835"/>
      <c r="AD55" s="835"/>
      <c r="AE55" s="836"/>
      <c r="AF55" s="784"/>
      <c r="AG55" s="785"/>
      <c r="AH55" s="785"/>
      <c r="AI55" s="785"/>
      <c r="AJ55" s="786"/>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32"/>
      <c r="BK55" s="232"/>
      <c r="BL55" s="232"/>
      <c r="BM55" s="232"/>
      <c r="BN55" s="232"/>
      <c r="BO55" s="241"/>
      <c r="BP55" s="241"/>
      <c r="BQ55" s="238">
        <v>49</v>
      </c>
      <c r="BR55" s="239"/>
      <c r="BS55" s="778"/>
      <c r="BT55" s="779"/>
      <c r="BU55" s="779"/>
      <c r="BV55" s="779"/>
      <c r="BW55" s="779"/>
      <c r="BX55" s="779"/>
      <c r="BY55" s="779"/>
      <c r="BZ55" s="779"/>
      <c r="CA55" s="779"/>
      <c r="CB55" s="779"/>
      <c r="CC55" s="779"/>
      <c r="CD55" s="779"/>
      <c r="CE55" s="779"/>
      <c r="CF55" s="779"/>
      <c r="CG55" s="787"/>
      <c r="CH55" s="775"/>
      <c r="CI55" s="776"/>
      <c r="CJ55" s="776"/>
      <c r="CK55" s="776"/>
      <c r="CL55" s="777"/>
      <c r="CM55" s="775"/>
      <c r="CN55" s="776"/>
      <c r="CO55" s="776"/>
      <c r="CP55" s="776"/>
      <c r="CQ55" s="777"/>
      <c r="CR55" s="775"/>
      <c r="CS55" s="776"/>
      <c r="CT55" s="776"/>
      <c r="CU55" s="776"/>
      <c r="CV55" s="777"/>
      <c r="CW55" s="775"/>
      <c r="CX55" s="776"/>
      <c r="CY55" s="776"/>
      <c r="CZ55" s="776"/>
      <c r="DA55" s="777"/>
      <c r="DB55" s="775"/>
      <c r="DC55" s="776"/>
      <c r="DD55" s="776"/>
      <c r="DE55" s="776"/>
      <c r="DF55" s="777"/>
      <c r="DG55" s="775"/>
      <c r="DH55" s="776"/>
      <c r="DI55" s="776"/>
      <c r="DJ55" s="776"/>
      <c r="DK55" s="777"/>
      <c r="DL55" s="775"/>
      <c r="DM55" s="776"/>
      <c r="DN55" s="776"/>
      <c r="DO55" s="776"/>
      <c r="DP55" s="777"/>
      <c r="DQ55" s="775"/>
      <c r="DR55" s="776"/>
      <c r="DS55" s="776"/>
      <c r="DT55" s="776"/>
      <c r="DU55" s="777"/>
      <c r="DV55" s="778"/>
      <c r="DW55" s="779"/>
      <c r="DX55" s="779"/>
      <c r="DY55" s="779"/>
      <c r="DZ55" s="780"/>
      <c r="EA55" s="230"/>
    </row>
    <row r="56" spans="1:131" ht="26.25" customHeight="1" x14ac:dyDescent="0.15">
      <c r="A56" s="238">
        <v>29</v>
      </c>
      <c r="B56" s="772"/>
      <c r="C56" s="773"/>
      <c r="D56" s="773"/>
      <c r="E56" s="773"/>
      <c r="F56" s="773"/>
      <c r="G56" s="773"/>
      <c r="H56" s="773"/>
      <c r="I56" s="773"/>
      <c r="J56" s="773"/>
      <c r="K56" s="773"/>
      <c r="L56" s="773"/>
      <c r="M56" s="773"/>
      <c r="N56" s="773"/>
      <c r="O56" s="773"/>
      <c r="P56" s="774"/>
      <c r="Q56" s="834"/>
      <c r="R56" s="835"/>
      <c r="S56" s="835"/>
      <c r="T56" s="835"/>
      <c r="U56" s="835"/>
      <c r="V56" s="835"/>
      <c r="W56" s="835"/>
      <c r="X56" s="835"/>
      <c r="Y56" s="835"/>
      <c r="Z56" s="835"/>
      <c r="AA56" s="835"/>
      <c r="AB56" s="835"/>
      <c r="AC56" s="835"/>
      <c r="AD56" s="835"/>
      <c r="AE56" s="836"/>
      <c r="AF56" s="784"/>
      <c r="AG56" s="785"/>
      <c r="AH56" s="785"/>
      <c r="AI56" s="785"/>
      <c r="AJ56" s="786"/>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32"/>
      <c r="BK56" s="232"/>
      <c r="BL56" s="232"/>
      <c r="BM56" s="232"/>
      <c r="BN56" s="232"/>
      <c r="BO56" s="241"/>
      <c r="BP56" s="241"/>
      <c r="BQ56" s="238">
        <v>50</v>
      </c>
      <c r="BR56" s="239"/>
      <c r="BS56" s="778"/>
      <c r="BT56" s="779"/>
      <c r="BU56" s="779"/>
      <c r="BV56" s="779"/>
      <c r="BW56" s="779"/>
      <c r="BX56" s="779"/>
      <c r="BY56" s="779"/>
      <c r="BZ56" s="779"/>
      <c r="CA56" s="779"/>
      <c r="CB56" s="779"/>
      <c r="CC56" s="779"/>
      <c r="CD56" s="779"/>
      <c r="CE56" s="779"/>
      <c r="CF56" s="779"/>
      <c r="CG56" s="787"/>
      <c r="CH56" s="775"/>
      <c r="CI56" s="776"/>
      <c r="CJ56" s="776"/>
      <c r="CK56" s="776"/>
      <c r="CL56" s="777"/>
      <c r="CM56" s="775"/>
      <c r="CN56" s="776"/>
      <c r="CO56" s="776"/>
      <c r="CP56" s="776"/>
      <c r="CQ56" s="777"/>
      <c r="CR56" s="775"/>
      <c r="CS56" s="776"/>
      <c r="CT56" s="776"/>
      <c r="CU56" s="776"/>
      <c r="CV56" s="777"/>
      <c r="CW56" s="775"/>
      <c r="CX56" s="776"/>
      <c r="CY56" s="776"/>
      <c r="CZ56" s="776"/>
      <c r="DA56" s="777"/>
      <c r="DB56" s="775"/>
      <c r="DC56" s="776"/>
      <c r="DD56" s="776"/>
      <c r="DE56" s="776"/>
      <c r="DF56" s="777"/>
      <c r="DG56" s="775"/>
      <c r="DH56" s="776"/>
      <c r="DI56" s="776"/>
      <c r="DJ56" s="776"/>
      <c r="DK56" s="777"/>
      <c r="DL56" s="775"/>
      <c r="DM56" s="776"/>
      <c r="DN56" s="776"/>
      <c r="DO56" s="776"/>
      <c r="DP56" s="777"/>
      <c r="DQ56" s="775"/>
      <c r="DR56" s="776"/>
      <c r="DS56" s="776"/>
      <c r="DT56" s="776"/>
      <c r="DU56" s="777"/>
      <c r="DV56" s="778"/>
      <c r="DW56" s="779"/>
      <c r="DX56" s="779"/>
      <c r="DY56" s="779"/>
      <c r="DZ56" s="780"/>
      <c r="EA56" s="230"/>
    </row>
    <row r="57" spans="1:131" ht="26.25" customHeight="1" x14ac:dyDescent="0.15">
      <c r="A57" s="238">
        <v>30</v>
      </c>
      <c r="B57" s="772"/>
      <c r="C57" s="773"/>
      <c r="D57" s="773"/>
      <c r="E57" s="773"/>
      <c r="F57" s="773"/>
      <c r="G57" s="773"/>
      <c r="H57" s="773"/>
      <c r="I57" s="773"/>
      <c r="J57" s="773"/>
      <c r="K57" s="773"/>
      <c r="L57" s="773"/>
      <c r="M57" s="773"/>
      <c r="N57" s="773"/>
      <c r="O57" s="773"/>
      <c r="P57" s="774"/>
      <c r="Q57" s="834"/>
      <c r="R57" s="835"/>
      <c r="S57" s="835"/>
      <c r="T57" s="835"/>
      <c r="U57" s="835"/>
      <c r="V57" s="835"/>
      <c r="W57" s="835"/>
      <c r="X57" s="835"/>
      <c r="Y57" s="835"/>
      <c r="Z57" s="835"/>
      <c r="AA57" s="835"/>
      <c r="AB57" s="835"/>
      <c r="AC57" s="835"/>
      <c r="AD57" s="835"/>
      <c r="AE57" s="836"/>
      <c r="AF57" s="784"/>
      <c r="AG57" s="785"/>
      <c r="AH57" s="785"/>
      <c r="AI57" s="785"/>
      <c r="AJ57" s="786"/>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32"/>
      <c r="BK57" s="232"/>
      <c r="BL57" s="232"/>
      <c r="BM57" s="232"/>
      <c r="BN57" s="232"/>
      <c r="BO57" s="241"/>
      <c r="BP57" s="241"/>
      <c r="BQ57" s="238">
        <v>51</v>
      </c>
      <c r="BR57" s="239"/>
      <c r="BS57" s="778"/>
      <c r="BT57" s="779"/>
      <c r="BU57" s="779"/>
      <c r="BV57" s="779"/>
      <c r="BW57" s="779"/>
      <c r="BX57" s="779"/>
      <c r="BY57" s="779"/>
      <c r="BZ57" s="779"/>
      <c r="CA57" s="779"/>
      <c r="CB57" s="779"/>
      <c r="CC57" s="779"/>
      <c r="CD57" s="779"/>
      <c r="CE57" s="779"/>
      <c r="CF57" s="779"/>
      <c r="CG57" s="787"/>
      <c r="CH57" s="775"/>
      <c r="CI57" s="776"/>
      <c r="CJ57" s="776"/>
      <c r="CK57" s="776"/>
      <c r="CL57" s="777"/>
      <c r="CM57" s="775"/>
      <c r="CN57" s="776"/>
      <c r="CO57" s="776"/>
      <c r="CP57" s="776"/>
      <c r="CQ57" s="777"/>
      <c r="CR57" s="775"/>
      <c r="CS57" s="776"/>
      <c r="CT57" s="776"/>
      <c r="CU57" s="776"/>
      <c r="CV57" s="777"/>
      <c r="CW57" s="775"/>
      <c r="CX57" s="776"/>
      <c r="CY57" s="776"/>
      <c r="CZ57" s="776"/>
      <c r="DA57" s="777"/>
      <c r="DB57" s="775"/>
      <c r="DC57" s="776"/>
      <c r="DD57" s="776"/>
      <c r="DE57" s="776"/>
      <c r="DF57" s="777"/>
      <c r="DG57" s="775"/>
      <c r="DH57" s="776"/>
      <c r="DI57" s="776"/>
      <c r="DJ57" s="776"/>
      <c r="DK57" s="777"/>
      <c r="DL57" s="775"/>
      <c r="DM57" s="776"/>
      <c r="DN57" s="776"/>
      <c r="DO57" s="776"/>
      <c r="DP57" s="777"/>
      <c r="DQ57" s="775"/>
      <c r="DR57" s="776"/>
      <c r="DS57" s="776"/>
      <c r="DT57" s="776"/>
      <c r="DU57" s="777"/>
      <c r="DV57" s="778"/>
      <c r="DW57" s="779"/>
      <c r="DX57" s="779"/>
      <c r="DY57" s="779"/>
      <c r="DZ57" s="780"/>
      <c r="EA57" s="230"/>
    </row>
    <row r="58" spans="1:131" ht="26.25" customHeight="1" x14ac:dyDescent="0.15">
      <c r="A58" s="238">
        <v>31</v>
      </c>
      <c r="B58" s="772"/>
      <c r="C58" s="773"/>
      <c r="D58" s="773"/>
      <c r="E58" s="773"/>
      <c r="F58" s="773"/>
      <c r="G58" s="773"/>
      <c r="H58" s="773"/>
      <c r="I58" s="773"/>
      <c r="J58" s="773"/>
      <c r="K58" s="773"/>
      <c r="L58" s="773"/>
      <c r="M58" s="773"/>
      <c r="N58" s="773"/>
      <c r="O58" s="773"/>
      <c r="P58" s="774"/>
      <c r="Q58" s="834"/>
      <c r="R58" s="835"/>
      <c r="S58" s="835"/>
      <c r="T58" s="835"/>
      <c r="U58" s="835"/>
      <c r="V58" s="835"/>
      <c r="W58" s="835"/>
      <c r="X58" s="835"/>
      <c r="Y58" s="835"/>
      <c r="Z58" s="835"/>
      <c r="AA58" s="835"/>
      <c r="AB58" s="835"/>
      <c r="AC58" s="835"/>
      <c r="AD58" s="835"/>
      <c r="AE58" s="836"/>
      <c r="AF58" s="784"/>
      <c r="AG58" s="785"/>
      <c r="AH58" s="785"/>
      <c r="AI58" s="785"/>
      <c r="AJ58" s="786"/>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32"/>
      <c r="BK58" s="232"/>
      <c r="BL58" s="232"/>
      <c r="BM58" s="232"/>
      <c r="BN58" s="232"/>
      <c r="BO58" s="241"/>
      <c r="BP58" s="241"/>
      <c r="BQ58" s="238">
        <v>52</v>
      </c>
      <c r="BR58" s="239"/>
      <c r="BS58" s="778"/>
      <c r="BT58" s="779"/>
      <c r="BU58" s="779"/>
      <c r="BV58" s="779"/>
      <c r="BW58" s="779"/>
      <c r="BX58" s="779"/>
      <c r="BY58" s="779"/>
      <c r="BZ58" s="779"/>
      <c r="CA58" s="779"/>
      <c r="CB58" s="779"/>
      <c r="CC58" s="779"/>
      <c r="CD58" s="779"/>
      <c r="CE58" s="779"/>
      <c r="CF58" s="779"/>
      <c r="CG58" s="787"/>
      <c r="CH58" s="775"/>
      <c r="CI58" s="776"/>
      <c r="CJ58" s="776"/>
      <c r="CK58" s="776"/>
      <c r="CL58" s="777"/>
      <c r="CM58" s="775"/>
      <c r="CN58" s="776"/>
      <c r="CO58" s="776"/>
      <c r="CP58" s="776"/>
      <c r="CQ58" s="777"/>
      <c r="CR58" s="775"/>
      <c r="CS58" s="776"/>
      <c r="CT58" s="776"/>
      <c r="CU58" s="776"/>
      <c r="CV58" s="777"/>
      <c r="CW58" s="775"/>
      <c r="CX58" s="776"/>
      <c r="CY58" s="776"/>
      <c r="CZ58" s="776"/>
      <c r="DA58" s="777"/>
      <c r="DB58" s="775"/>
      <c r="DC58" s="776"/>
      <c r="DD58" s="776"/>
      <c r="DE58" s="776"/>
      <c r="DF58" s="777"/>
      <c r="DG58" s="775"/>
      <c r="DH58" s="776"/>
      <c r="DI58" s="776"/>
      <c r="DJ58" s="776"/>
      <c r="DK58" s="777"/>
      <c r="DL58" s="775"/>
      <c r="DM58" s="776"/>
      <c r="DN58" s="776"/>
      <c r="DO58" s="776"/>
      <c r="DP58" s="777"/>
      <c r="DQ58" s="775"/>
      <c r="DR58" s="776"/>
      <c r="DS58" s="776"/>
      <c r="DT58" s="776"/>
      <c r="DU58" s="777"/>
      <c r="DV58" s="778"/>
      <c r="DW58" s="779"/>
      <c r="DX58" s="779"/>
      <c r="DY58" s="779"/>
      <c r="DZ58" s="780"/>
      <c r="EA58" s="230"/>
    </row>
    <row r="59" spans="1:131" ht="26.25" customHeight="1" x14ac:dyDescent="0.15">
      <c r="A59" s="238">
        <v>32</v>
      </c>
      <c r="B59" s="772"/>
      <c r="C59" s="773"/>
      <c r="D59" s="773"/>
      <c r="E59" s="773"/>
      <c r="F59" s="773"/>
      <c r="G59" s="773"/>
      <c r="H59" s="773"/>
      <c r="I59" s="773"/>
      <c r="J59" s="773"/>
      <c r="K59" s="773"/>
      <c r="L59" s="773"/>
      <c r="M59" s="773"/>
      <c r="N59" s="773"/>
      <c r="O59" s="773"/>
      <c r="P59" s="774"/>
      <c r="Q59" s="834"/>
      <c r="R59" s="835"/>
      <c r="S59" s="835"/>
      <c r="T59" s="835"/>
      <c r="U59" s="835"/>
      <c r="V59" s="835"/>
      <c r="W59" s="835"/>
      <c r="X59" s="835"/>
      <c r="Y59" s="835"/>
      <c r="Z59" s="835"/>
      <c r="AA59" s="835"/>
      <c r="AB59" s="835"/>
      <c r="AC59" s="835"/>
      <c r="AD59" s="835"/>
      <c r="AE59" s="836"/>
      <c r="AF59" s="784"/>
      <c r="AG59" s="785"/>
      <c r="AH59" s="785"/>
      <c r="AI59" s="785"/>
      <c r="AJ59" s="786"/>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32"/>
      <c r="BK59" s="232"/>
      <c r="BL59" s="232"/>
      <c r="BM59" s="232"/>
      <c r="BN59" s="232"/>
      <c r="BO59" s="241"/>
      <c r="BP59" s="241"/>
      <c r="BQ59" s="238">
        <v>53</v>
      </c>
      <c r="BR59" s="239"/>
      <c r="BS59" s="778"/>
      <c r="BT59" s="779"/>
      <c r="BU59" s="779"/>
      <c r="BV59" s="779"/>
      <c r="BW59" s="779"/>
      <c r="BX59" s="779"/>
      <c r="BY59" s="779"/>
      <c r="BZ59" s="779"/>
      <c r="CA59" s="779"/>
      <c r="CB59" s="779"/>
      <c r="CC59" s="779"/>
      <c r="CD59" s="779"/>
      <c r="CE59" s="779"/>
      <c r="CF59" s="779"/>
      <c r="CG59" s="787"/>
      <c r="CH59" s="775"/>
      <c r="CI59" s="776"/>
      <c r="CJ59" s="776"/>
      <c r="CK59" s="776"/>
      <c r="CL59" s="777"/>
      <c r="CM59" s="775"/>
      <c r="CN59" s="776"/>
      <c r="CO59" s="776"/>
      <c r="CP59" s="776"/>
      <c r="CQ59" s="777"/>
      <c r="CR59" s="775"/>
      <c r="CS59" s="776"/>
      <c r="CT59" s="776"/>
      <c r="CU59" s="776"/>
      <c r="CV59" s="777"/>
      <c r="CW59" s="775"/>
      <c r="CX59" s="776"/>
      <c r="CY59" s="776"/>
      <c r="CZ59" s="776"/>
      <c r="DA59" s="777"/>
      <c r="DB59" s="775"/>
      <c r="DC59" s="776"/>
      <c r="DD59" s="776"/>
      <c r="DE59" s="776"/>
      <c r="DF59" s="777"/>
      <c r="DG59" s="775"/>
      <c r="DH59" s="776"/>
      <c r="DI59" s="776"/>
      <c r="DJ59" s="776"/>
      <c r="DK59" s="777"/>
      <c r="DL59" s="775"/>
      <c r="DM59" s="776"/>
      <c r="DN59" s="776"/>
      <c r="DO59" s="776"/>
      <c r="DP59" s="777"/>
      <c r="DQ59" s="775"/>
      <c r="DR59" s="776"/>
      <c r="DS59" s="776"/>
      <c r="DT59" s="776"/>
      <c r="DU59" s="777"/>
      <c r="DV59" s="778"/>
      <c r="DW59" s="779"/>
      <c r="DX59" s="779"/>
      <c r="DY59" s="779"/>
      <c r="DZ59" s="780"/>
      <c r="EA59" s="230"/>
    </row>
    <row r="60" spans="1:131" ht="26.25" customHeight="1" x14ac:dyDescent="0.15">
      <c r="A60" s="238">
        <v>33</v>
      </c>
      <c r="B60" s="772"/>
      <c r="C60" s="773"/>
      <c r="D60" s="773"/>
      <c r="E60" s="773"/>
      <c r="F60" s="773"/>
      <c r="G60" s="773"/>
      <c r="H60" s="773"/>
      <c r="I60" s="773"/>
      <c r="J60" s="773"/>
      <c r="K60" s="773"/>
      <c r="L60" s="773"/>
      <c r="M60" s="773"/>
      <c r="N60" s="773"/>
      <c r="O60" s="773"/>
      <c r="P60" s="774"/>
      <c r="Q60" s="834"/>
      <c r="R60" s="835"/>
      <c r="S60" s="835"/>
      <c r="T60" s="835"/>
      <c r="U60" s="835"/>
      <c r="V60" s="835"/>
      <c r="W60" s="835"/>
      <c r="X60" s="835"/>
      <c r="Y60" s="835"/>
      <c r="Z60" s="835"/>
      <c r="AA60" s="835"/>
      <c r="AB60" s="835"/>
      <c r="AC60" s="835"/>
      <c r="AD60" s="835"/>
      <c r="AE60" s="836"/>
      <c r="AF60" s="784"/>
      <c r="AG60" s="785"/>
      <c r="AH60" s="785"/>
      <c r="AI60" s="785"/>
      <c r="AJ60" s="786"/>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32"/>
      <c r="BK60" s="232"/>
      <c r="BL60" s="232"/>
      <c r="BM60" s="232"/>
      <c r="BN60" s="232"/>
      <c r="BO60" s="241"/>
      <c r="BP60" s="241"/>
      <c r="BQ60" s="238">
        <v>54</v>
      </c>
      <c r="BR60" s="239"/>
      <c r="BS60" s="778"/>
      <c r="BT60" s="779"/>
      <c r="BU60" s="779"/>
      <c r="BV60" s="779"/>
      <c r="BW60" s="779"/>
      <c r="BX60" s="779"/>
      <c r="BY60" s="779"/>
      <c r="BZ60" s="779"/>
      <c r="CA60" s="779"/>
      <c r="CB60" s="779"/>
      <c r="CC60" s="779"/>
      <c r="CD60" s="779"/>
      <c r="CE60" s="779"/>
      <c r="CF60" s="779"/>
      <c r="CG60" s="787"/>
      <c r="CH60" s="775"/>
      <c r="CI60" s="776"/>
      <c r="CJ60" s="776"/>
      <c r="CK60" s="776"/>
      <c r="CL60" s="777"/>
      <c r="CM60" s="775"/>
      <c r="CN60" s="776"/>
      <c r="CO60" s="776"/>
      <c r="CP60" s="776"/>
      <c r="CQ60" s="777"/>
      <c r="CR60" s="775"/>
      <c r="CS60" s="776"/>
      <c r="CT60" s="776"/>
      <c r="CU60" s="776"/>
      <c r="CV60" s="777"/>
      <c r="CW60" s="775"/>
      <c r="CX60" s="776"/>
      <c r="CY60" s="776"/>
      <c r="CZ60" s="776"/>
      <c r="DA60" s="777"/>
      <c r="DB60" s="775"/>
      <c r="DC60" s="776"/>
      <c r="DD60" s="776"/>
      <c r="DE60" s="776"/>
      <c r="DF60" s="777"/>
      <c r="DG60" s="775"/>
      <c r="DH60" s="776"/>
      <c r="DI60" s="776"/>
      <c r="DJ60" s="776"/>
      <c r="DK60" s="777"/>
      <c r="DL60" s="775"/>
      <c r="DM60" s="776"/>
      <c r="DN60" s="776"/>
      <c r="DO60" s="776"/>
      <c r="DP60" s="777"/>
      <c r="DQ60" s="775"/>
      <c r="DR60" s="776"/>
      <c r="DS60" s="776"/>
      <c r="DT60" s="776"/>
      <c r="DU60" s="777"/>
      <c r="DV60" s="778"/>
      <c r="DW60" s="779"/>
      <c r="DX60" s="779"/>
      <c r="DY60" s="779"/>
      <c r="DZ60" s="780"/>
      <c r="EA60" s="230"/>
    </row>
    <row r="61" spans="1:131" ht="26.25" customHeight="1" thickBot="1" x14ac:dyDescent="0.2">
      <c r="A61" s="238">
        <v>34</v>
      </c>
      <c r="B61" s="772"/>
      <c r="C61" s="773"/>
      <c r="D61" s="773"/>
      <c r="E61" s="773"/>
      <c r="F61" s="773"/>
      <c r="G61" s="773"/>
      <c r="H61" s="773"/>
      <c r="I61" s="773"/>
      <c r="J61" s="773"/>
      <c r="K61" s="773"/>
      <c r="L61" s="773"/>
      <c r="M61" s="773"/>
      <c r="N61" s="773"/>
      <c r="O61" s="773"/>
      <c r="P61" s="774"/>
      <c r="Q61" s="834"/>
      <c r="R61" s="835"/>
      <c r="S61" s="835"/>
      <c r="T61" s="835"/>
      <c r="U61" s="835"/>
      <c r="V61" s="835"/>
      <c r="W61" s="835"/>
      <c r="X61" s="835"/>
      <c r="Y61" s="835"/>
      <c r="Z61" s="835"/>
      <c r="AA61" s="835"/>
      <c r="AB61" s="835"/>
      <c r="AC61" s="835"/>
      <c r="AD61" s="835"/>
      <c r="AE61" s="836"/>
      <c r="AF61" s="784"/>
      <c r="AG61" s="785"/>
      <c r="AH61" s="785"/>
      <c r="AI61" s="785"/>
      <c r="AJ61" s="786"/>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32"/>
      <c r="BK61" s="232"/>
      <c r="BL61" s="232"/>
      <c r="BM61" s="232"/>
      <c r="BN61" s="232"/>
      <c r="BO61" s="241"/>
      <c r="BP61" s="241"/>
      <c r="BQ61" s="238">
        <v>55</v>
      </c>
      <c r="BR61" s="239"/>
      <c r="BS61" s="778"/>
      <c r="BT61" s="779"/>
      <c r="BU61" s="779"/>
      <c r="BV61" s="779"/>
      <c r="BW61" s="779"/>
      <c r="BX61" s="779"/>
      <c r="BY61" s="779"/>
      <c r="BZ61" s="779"/>
      <c r="CA61" s="779"/>
      <c r="CB61" s="779"/>
      <c r="CC61" s="779"/>
      <c r="CD61" s="779"/>
      <c r="CE61" s="779"/>
      <c r="CF61" s="779"/>
      <c r="CG61" s="787"/>
      <c r="CH61" s="775"/>
      <c r="CI61" s="776"/>
      <c r="CJ61" s="776"/>
      <c r="CK61" s="776"/>
      <c r="CL61" s="777"/>
      <c r="CM61" s="775"/>
      <c r="CN61" s="776"/>
      <c r="CO61" s="776"/>
      <c r="CP61" s="776"/>
      <c r="CQ61" s="777"/>
      <c r="CR61" s="775"/>
      <c r="CS61" s="776"/>
      <c r="CT61" s="776"/>
      <c r="CU61" s="776"/>
      <c r="CV61" s="777"/>
      <c r="CW61" s="775"/>
      <c r="CX61" s="776"/>
      <c r="CY61" s="776"/>
      <c r="CZ61" s="776"/>
      <c r="DA61" s="777"/>
      <c r="DB61" s="775"/>
      <c r="DC61" s="776"/>
      <c r="DD61" s="776"/>
      <c r="DE61" s="776"/>
      <c r="DF61" s="777"/>
      <c r="DG61" s="775"/>
      <c r="DH61" s="776"/>
      <c r="DI61" s="776"/>
      <c r="DJ61" s="776"/>
      <c r="DK61" s="777"/>
      <c r="DL61" s="775"/>
      <c r="DM61" s="776"/>
      <c r="DN61" s="776"/>
      <c r="DO61" s="776"/>
      <c r="DP61" s="777"/>
      <c r="DQ61" s="775"/>
      <c r="DR61" s="776"/>
      <c r="DS61" s="776"/>
      <c r="DT61" s="776"/>
      <c r="DU61" s="777"/>
      <c r="DV61" s="778"/>
      <c r="DW61" s="779"/>
      <c r="DX61" s="779"/>
      <c r="DY61" s="779"/>
      <c r="DZ61" s="780"/>
      <c r="EA61" s="230"/>
    </row>
    <row r="62" spans="1:131" ht="26.25" customHeight="1" x14ac:dyDescent="0.15">
      <c r="A62" s="238">
        <v>35</v>
      </c>
      <c r="B62" s="772"/>
      <c r="C62" s="773"/>
      <c r="D62" s="773"/>
      <c r="E62" s="773"/>
      <c r="F62" s="773"/>
      <c r="G62" s="773"/>
      <c r="H62" s="773"/>
      <c r="I62" s="773"/>
      <c r="J62" s="773"/>
      <c r="K62" s="773"/>
      <c r="L62" s="773"/>
      <c r="M62" s="773"/>
      <c r="N62" s="773"/>
      <c r="O62" s="773"/>
      <c r="P62" s="774"/>
      <c r="Q62" s="834"/>
      <c r="R62" s="835"/>
      <c r="S62" s="835"/>
      <c r="T62" s="835"/>
      <c r="U62" s="835"/>
      <c r="V62" s="835"/>
      <c r="W62" s="835"/>
      <c r="X62" s="835"/>
      <c r="Y62" s="835"/>
      <c r="Z62" s="835"/>
      <c r="AA62" s="835"/>
      <c r="AB62" s="835"/>
      <c r="AC62" s="835"/>
      <c r="AD62" s="835"/>
      <c r="AE62" s="836"/>
      <c r="AF62" s="784"/>
      <c r="AG62" s="785"/>
      <c r="AH62" s="785"/>
      <c r="AI62" s="785"/>
      <c r="AJ62" s="786"/>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399</v>
      </c>
      <c r="BK62" s="805"/>
      <c r="BL62" s="805"/>
      <c r="BM62" s="805"/>
      <c r="BN62" s="806"/>
      <c r="BO62" s="241"/>
      <c r="BP62" s="241"/>
      <c r="BQ62" s="238">
        <v>56</v>
      </c>
      <c r="BR62" s="239"/>
      <c r="BS62" s="778"/>
      <c r="BT62" s="779"/>
      <c r="BU62" s="779"/>
      <c r="BV62" s="779"/>
      <c r="BW62" s="779"/>
      <c r="BX62" s="779"/>
      <c r="BY62" s="779"/>
      <c r="BZ62" s="779"/>
      <c r="CA62" s="779"/>
      <c r="CB62" s="779"/>
      <c r="CC62" s="779"/>
      <c r="CD62" s="779"/>
      <c r="CE62" s="779"/>
      <c r="CF62" s="779"/>
      <c r="CG62" s="787"/>
      <c r="CH62" s="775"/>
      <c r="CI62" s="776"/>
      <c r="CJ62" s="776"/>
      <c r="CK62" s="776"/>
      <c r="CL62" s="777"/>
      <c r="CM62" s="775"/>
      <c r="CN62" s="776"/>
      <c r="CO62" s="776"/>
      <c r="CP62" s="776"/>
      <c r="CQ62" s="777"/>
      <c r="CR62" s="775"/>
      <c r="CS62" s="776"/>
      <c r="CT62" s="776"/>
      <c r="CU62" s="776"/>
      <c r="CV62" s="777"/>
      <c r="CW62" s="775"/>
      <c r="CX62" s="776"/>
      <c r="CY62" s="776"/>
      <c r="CZ62" s="776"/>
      <c r="DA62" s="777"/>
      <c r="DB62" s="775"/>
      <c r="DC62" s="776"/>
      <c r="DD62" s="776"/>
      <c r="DE62" s="776"/>
      <c r="DF62" s="777"/>
      <c r="DG62" s="775"/>
      <c r="DH62" s="776"/>
      <c r="DI62" s="776"/>
      <c r="DJ62" s="776"/>
      <c r="DK62" s="777"/>
      <c r="DL62" s="775"/>
      <c r="DM62" s="776"/>
      <c r="DN62" s="776"/>
      <c r="DO62" s="776"/>
      <c r="DP62" s="777"/>
      <c r="DQ62" s="775"/>
      <c r="DR62" s="776"/>
      <c r="DS62" s="776"/>
      <c r="DT62" s="776"/>
      <c r="DU62" s="777"/>
      <c r="DV62" s="778"/>
      <c r="DW62" s="779"/>
      <c r="DX62" s="779"/>
      <c r="DY62" s="779"/>
      <c r="DZ62" s="780"/>
      <c r="EA62" s="230"/>
    </row>
    <row r="63" spans="1:131" ht="26.25" customHeight="1" thickBot="1" x14ac:dyDescent="0.2">
      <c r="A63" s="240" t="s">
        <v>378</v>
      </c>
      <c r="B63" s="788" t="s">
        <v>400</v>
      </c>
      <c r="C63" s="789"/>
      <c r="D63" s="789"/>
      <c r="E63" s="789"/>
      <c r="F63" s="789"/>
      <c r="G63" s="789"/>
      <c r="H63" s="789"/>
      <c r="I63" s="789"/>
      <c r="J63" s="789"/>
      <c r="K63" s="789"/>
      <c r="L63" s="789"/>
      <c r="M63" s="789"/>
      <c r="N63" s="789"/>
      <c r="O63" s="789"/>
      <c r="P63" s="790"/>
      <c r="Q63" s="839"/>
      <c r="R63" s="840"/>
      <c r="S63" s="840"/>
      <c r="T63" s="840"/>
      <c r="U63" s="840"/>
      <c r="V63" s="840"/>
      <c r="W63" s="840"/>
      <c r="X63" s="840"/>
      <c r="Y63" s="840"/>
      <c r="Z63" s="840"/>
      <c r="AA63" s="840"/>
      <c r="AB63" s="840"/>
      <c r="AC63" s="840"/>
      <c r="AD63" s="840"/>
      <c r="AE63" s="841"/>
      <c r="AF63" s="842">
        <v>1263</v>
      </c>
      <c r="AG63" s="843"/>
      <c r="AH63" s="843"/>
      <c r="AI63" s="843"/>
      <c r="AJ63" s="844"/>
      <c r="AK63" s="845"/>
      <c r="AL63" s="840"/>
      <c r="AM63" s="840"/>
      <c r="AN63" s="840"/>
      <c r="AO63" s="840"/>
      <c r="AP63" s="843">
        <v>8284</v>
      </c>
      <c r="AQ63" s="843"/>
      <c r="AR63" s="843"/>
      <c r="AS63" s="843"/>
      <c r="AT63" s="843"/>
      <c r="AU63" s="843">
        <v>2779</v>
      </c>
      <c r="AV63" s="843"/>
      <c r="AW63" s="843"/>
      <c r="AX63" s="843"/>
      <c r="AY63" s="843"/>
      <c r="AZ63" s="847"/>
      <c r="BA63" s="847"/>
      <c r="BB63" s="847"/>
      <c r="BC63" s="847"/>
      <c r="BD63" s="847"/>
      <c r="BE63" s="848"/>
      <c r="BF63" s="848"/>
      <c r="BG63" s="848"/>
      <c r="BH63" s="848"/>
      <c r="BI63" s="849"/>
      <c r="BJ63" s="850" t="s">
        <v>122</v>
      </c>
      <c r="BK63" s="851"/>
      <c r="BL63" s="851"/>
      <c r="BM63" s="851"/>
      <c r="BN63" s="852"/>
      <c r="BO63" s="241"/>
      <c r="BP63" s="241"/>
      <c r="BQ63" s="238">
        <v>57</v>
      </c>
      <c r="BR63" s="239"/>
      <c r="BS63" s="778"/>
      <c r="BT63" s="779"/>
      <c r="BU63" s="779"/>
      <c r="BV63" s="779"/>
      <c r="BW63" s="779"/>
      <c r="BX63" s="779"/>
      <c r="BY63" s="779"/>
      <c r="BZ63" s="779"/>
      <c r="CA63" s="779"/>
      <c r="CB63" s="779"/>
      <c r="CC63" s="779"/>
      <c r="CD63" s="779"/>
      <c r="CE63" s="779"/>
      <c r="CF63" s="779"/>
      <c r="CG63" s="787"/>
      <c r="CH63" s="775"/>
      <c r="CI63" s="776"/>
      <c r="CJ63" s="776"/>
      <c r="CK63" s="776"/>
      <c r="CL63" s="777"/>
      <c r="CM63" s="775"/>
      <c r="CN63" s="776"/>
      <c r="CO63" s="776"/>
      <c r="CP63" s="776"/>
      <c r="CQ63" s="777"/>
      <c r="CR63" s="775"/>
      <c r="CS63" s="776"/>
      <c r="CT63" s="776"/>
      <c r="CU63" s="776"/>
      <c r="CV63" s="777"/>
      <c r="CW63" s="775"/>
      <c r="CX63" s="776"/>
      <c r="CY63" s="776"/>
      <c r="CZ63" s="776"/>
      <c r="DA63" s="777"/>
      <c r="DB63" s="775"/>
      <c r="DC63" s="776"/>
      <c r="DD63" s="776"/>
      <c r="DE63" s="776"/>
      <c r="DF63" s="777"/>
      <c r="DG63" s="775"/>
      <c r="DH63" s="776"/>
      <c r="DI63" s="776"/>
      <c r="DJ63" s="776"/>
      <c r="DK63" s="777"/>
      <c r="DL63" s="775"/>
      <c r="DM63" s="776"/>
      <c r="DN63" s="776"/>
      <c r="DO63" s="776"/>
      <c r="DP63" s="777"/>
      <c r="DQ63" s="775"/>
      <c r="DR63" s="776"/>
      <c r="DS63" s="776"/>
      <c r="DT63" s="776"/>
      <c r="DU63" s="777"/>
      <c r="DV63" s="778"/>
      <c r="DW63" s="779"/>
      <c r="DX63" s="779"/>
      <c r="DY63" s="779"/>
      <c r="DZ63" s="78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8"/>
      <c r="BT64" s="779"/>
      <c r="BU64" s="779"/>
      <c r="BV64" s="779"/>
      <c r="BW64" s="779"/>
      <c r="BX64" s="779"/>
      <c r="BY64" s="779"/>
      <c r="BZ64" s="779"/>
      <c r="CA64" s="779"/>
      <c r="CB64" s="779"/>
      <c r="CC64" s="779"/>
      <c r="CD64" s="779"/>
      <c r="CE64" s="779"/>
      <c r="CF64" s="779"/>
      <c r="CG64" s="787"/>
      <c r="CH64" s="775"/>
      <c r="CI64" s="776"/>
      <c r="CJ64" s="776"/>
      <c r="CK64" s="776"/>
      <c r="CL64" s="777"/>
      <c r="CM64" s="775"/>
      <c r="CN64" s="776"/>
      <c r="CO64" s="776"/>
      <c r="CP64" s="776"/>
      <c r="CQ64" s="777"/>
      <c r="CR64" s="775"/>
      <c r="CS64" s="776"/>
      <c r="CT64" s="776"/>
      <c r="CU64" s="776"/>
      <c r="CV64" s="777"/>
      <c r="CW64" s="775"/>
      <c r="CX64" s="776"/>
      <c r="CY64" s="776"/>
      <c r="CZ64" s="776"/>
      <c r="DA64" s="777"/>
      <c r="DB64" s="775"/>
      <c r="DC64" s="776"/>
      <c r="DD64" s="776"/>
      <c r="DE64" s="776"/>
      <c r="DF64" s="777"/>
      <c r="DG64" s="775"/>
      <c r="DH64" s="776"/>
      <c r="DI64" s="776"/>
      <c r="DJ64" s="776"/>
      <c r="DK64" s="777"/>
      <c r="DL64" s="775"/>
      <c r="DM64" s="776"/>
      <c r="DN64" s="776"/>
      <c r="DO64" s="776"/>
      <c r="DP64" s="777"/>
      <c r="DQ64" s="775"/>
      <c r="DR64" s="776"/>
      <c r="DS64" s="776"/>
      <c r="DT64" s="776"/>
      <c r="DU64" s="777"/>
      <c r="DV64" s="778"/>
      <c r="DW64" s="779"/>
      <c r="DX64" s="779"/>
      <c r="DY64" s="779"/>
      <c r="DZ64" s="780"/>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8"/>
      <c r="BT65" s="779"/>
      <c r="BU65" s="779"/>
      <c r="BV65" s="779"/>
      <c r="BW65" s="779"/>
      <c r="BX65" s="779"/>
      <c r="BY65" s="779"/>
      <c r="BZ65" s="779"/>
      <c r="CA65" s="779"/>
      <c r="CB65" s="779"/>
      <c r="CC65" s="779"/>
      <c r="CD65" s="779"/>
      <c r="CE65" s="779"/>
      <c r="CF65" s="779"/>
      <c r="CG65" s="787"/>
      <c r="CH65" s="775"/>
      <c r="CI65" s="776"/>
      <c r="CJ65" s="776"/>
      <c r="CK65" s="776"/>
      <c r="CL65" s="777"/>
      <c r="CM65" s="775"/>
      <c r="CN65" s="776"/>
      <c r="CO65" s="776"/>
      <c r="CP65" s="776"/>
      <c r="CQ65" s="777"/>
      <c r="CR65" s="775"/>
      <c r="CS65" s="776"/>
      <c r="CT65" s="776"/>
      <c r="CU65" s="776"/>
      <c r="CV65" s="777"/>
      <c r="CW65" s="775"/>
      <c r="CX65" s="776"/>
      <c r="CY65" s="776"/>
      <c r="CZ65" s="776"/>
      <c r="DA65" s="777"/>
      <c r="DB65" s="775"/>
      <c r="DC65" s="776"/>
      <c r="DD65" s="776"/>
      <c r="DE65" s="776"/>
      <c r="DF65" s="777"/>
      <c r="DG65" s="775"/>
      <c r="DH65" s="776"/>
      <c r="DI65" s="776"/>
      <c r="DJ65" s="776"/>
      <c r="DK65" s="777"/>
      <c r="DL65" s="775"/>
      <c r="DM65" s="776"/>
      <c r="DN65" s="776"/>
      <c r="DO65" s="776"/>
      <c r="DP65" s="777"/>
      <c r="DQ65" s="775"/>
      <c r="DR65" s="776"/>
      <c r="DS65" s="776"/>
      <c r="DT65" s="776"/>
      <c r="DU65" s="777"/>
      <c r="DV65" s="778"/>
      <c r="DW65" s="779"/>
      <c r="DX65" s="779"/>
      <c r="DY65" s="779"/>
      <c r="DZ65" s="780"/>
      <c r="EA65" s="230"/>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3" t="s">
        <v>385</v>
      </c>
      <c r="AG66" s="814"/>
      <c r="AH66" s="814"/>
      <c r="AI66" s="814"/>
      <c r="AJ66" s="854"/>
      <c r="AK66" s="733" t="s">
        <v>386</v>
      </c>
      <c r="AL66" s="728"/>
      <c r="AM66" s="728"/>
      <c r="AN66" s="728"/>
      <c r="AO66" s="729"/>
      <c r="AP66" s="733" t="s">
        <v>387</v>
      </c>
      <c r="AQ66" s="734"/>
      <c r="AR66" s="734"/>
      <c r="AS66" s="734"/>
      <c r="AT66" s="735"/>
      <c r="AU66" s="733" t="s">
        <v>403</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7"/>
      <c r="AH67" s="817"/>
      <c r="AI67" s="817"/>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x14ac:dyDescent="0.15">
      <c r="A68" s="236">
        <v>1</v>
      </c>
      <c r="B68" s="868" t="s">
        <v>557</v>
      </c>
      <c r="C68" s="869"/>
      <c r="D68" s="869"/>
      <c r="E68" s="869"/>
      <c r="F68" s="869"/>
      <c r="G68" s="869"/>
      <c r="H68" s="869"/>
      <c r="I68" s="869"/>
      <c r="J68" s="869"/>
      <c r="K68" s="869"/>
      <c r="L68" s="869"/>
      <c r="M68" s="869"/>
      <c r="N68" s="869"/>
      <c r="O68" s="869"/>
      <c r="P68" s="870"/>
      <c r="Q68" s="871">
        <v>4</v>
      </c>
      <c r="R68" s="865"/>
      <c r="S68" s="865"/>
      <c r="T68" s="865"/>
      <c r="U68" s="865"/>
      <c r="V68" s="865">
        <v>4</v>
      </c>
      <c r="W68" s="865"/>
      <c r="X68" s="865"/>
      <c r="Y68" s="865"/>
      <c r="Z68" s="865"/>
      <c r="AA68" s="865">
        <v>0</v>
      </c>
      <c r="AB68" s="865"/>
      <c r="AC68" s="865"/>
      <c r="AD68" s="865"/>
      <c r="AE68" s="865"/>
      <c r="AF68" s="865">
        <v>0</v>
      </c>
      <c r="AG68" s="865"/>
      <c r="AH68" s="865"/>
      <c r="AI68" s="865"/>
      <c r="AJ68" s="865"/>
      <c r="AK68" s="865" t="s">
        <v>553</v>
      </c>
      <c r="AL68" s="865"/>
      <c r="AM68" s="865"/>
      <c r="AN68" s="865"/>
      <c r="AO68" s="865"/>
      <c r="AP68" s="865" t="s">
        <v>553</v>
      </c>
      <c r="AQ68" s="865"/>
      <c r="AR68" s="865"/>
      <c r="AS68" s="865"/>
      <c r="AT68" s="865"/>
      <c r="AU68" s="865" t="s">
        <v>553</v>
      </c>
      <c r="AV68" s="865"/>
      <c r="AW68" s="865"/>
      <c r="AX68" s="865"/>
      <c r="AY68" s="865"/>
      <c r="AZ68" s="866"/>
      <c r="BA68" s="866"/>
      <c r="BB68" s="866"/>
      <c r="BC68" s="866"/>
      <c r="BD68" s="867"/>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x14ac:dyDescent="0.15">
      <c r="A69" s="238">
        <v>2</v>
      </c>
      <c r="B69" s="872" t="s">
        <v>558</v>
      </c>
      <c r="C69" s="873"/>
      <c r="D69" s="873"/>
      <c r="E69" s="873"/>
      <c r="F69" s="873"/>
      <c r="G69" s="873"/>
      <c r="H69" s="873"/>
      <c r="I69" s="873"/>
      <c r="J69" s="873"/>
      <c r="K69" s="873"/>
      <c r="L69" s="873"/>
      <c r="M69" s="873"/>
      <c r="N69" s="873"/>
      <c r="O69" s="873"/>
      <c r="P69" s="874"/>
      <c r="Q69" s="875">
        <v>154</v>
      </c>
      <c r="R69" s="829"/>
      <c r="S69" s="829"/>
      <c r="T69" s="829"/>
      <c r="U69" s="829"/>
      <c r="V69" s="829">
        <v>150</v>
      </c>
      <c r="W69" s="829"/>
      <c r="X69" s="829"/>
      <c r="Y69" s="829"/>
      <c r="Z69" s="829"/>
      <c r="AA69" s="829">
        <v>5</v>
      </c>
      <c r="AB69" s="829"/>
      <c r="AC69" s="829"/>
      <c r="AD69" s="829"/>
      <c r="AE69" s="829"/>
      <c r="AF69" s="829">
        <v>5</v>
      </c>
      <c r="AG69" s="829"/>
      <c r="AH69" s="829"/>
      <c r="AI69" s="829"/>
      <c r="AJ69" s="829"/>
      <c r="AK69" s="829" t="s">
        <v>553</v>
      </c>
      <c r="AL69" s="829"/>
      <c r="AM69" s="829"/>
      <c r="AN69" s="829"/>
      <c r="AO69" s="829"/>
      <c r="AP69" s="829" t="s">
        <v>553</v>
      </c>
      <c r="AQ69" s="829"/>
      <c r="AR69" s="829"/>
      <c r="AS69" s="829"/>
      <c r="AT69" s="829"/>
      <c r="AU69" s="829" t="s">
        <v>553</v>
      </c>
      <c r="AV69" s="829"/>
      <c r="AW69" s="829"/>
      <c r="AX69" s="829"/>
      <c r="AY69" s="829"/>
      <c r="AZ69" s="831"/>
      <c r="BA69" s="831"/>
      <c r="BB69" s="831"/>
      <c r="BC69" s="831"/>
      <c r="BD69" s="832"/>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x14ac:dyDescent="0.15">
      <c r="A70" s="238">
        <v>3</v>
      </c>
      <c r="B70" s="872" t="s">
        <v>559</v>
      </c>
      <c r="C70" s="873"/>
      <c r="D70" s="873"/>
      <c r="E70" s="873"/>
      <c r="F70" s="873"/>
      <c r="G70" s="873"/>
      <c r="H70" s="873"/>
      <c r="I70" s="873"/>
      <c r="J70" s="873"/>
      <c r="K70" s="873"/>
      <c r="L70" s="873"/>
      <c r="M70" s="873"/>
      <c r="N70" s="873"/>
      <c r="O70" s="873"/>
      <c r="P70" s="874"/>
      <c r="Q70" s="875">
        <v>1024</v>
      </c>
      <c r="R70" s="829"/>
      <c r="S70" s="829"/>
      <c r="T70" s="829"/>
      <c r="U70" s="829"/>
      <c r="V70" s="829">
        <v>972</v>
      </c>
      <c r="W70" s="829"/>
      <c r="X70" s="829"/>
      <c r="Y70" s="829"/>
      <c r="Z70" s="829"/>
      <c r="AA70" s="829">
        <v>52</v>
      </c>
      <c r="AB70" s="829"/>
      <c r="AC70" s="829"/>
      <c r="AD70" s="829"/>
      <c r="AE70" s="829"/>
      <c r="AF70" s="829">
        <v>44</v>
      </c>
      <c r="AG70" s="829"/>
      <c r="AH70" s="829"/>
      <c r="AI70" s="829"/>
      <c r="AJ70" s="829"/>
      <c r="AK70" s="829" t="s">
        <v>553</v>
      </c>
      <c r="AL70" s="829"/>
      <c r="AM70" s="829"/>
      <c r="AN70" s="829"/>
      <c r="AO70" s="829"/>
      <c r="AP70" s="829">
        <v>3247</v>
      </c>
      <c r="AQ70" s="829"/>
      <c r="AR70" s="829"/>
      <c r="AS70" s="829"/>
      <c r="AT70" s="829"/>
      <c r="AU70" s="829">
        <v>1403</v>
      </c>
      <c r="AV70" s="829"/>
      <c r="AW70" s="829"/>
      <c r="AX70" s="829"/>
      <c r="AY70" s="829"/>
      <c r="AZ70" s="831"/>
      <c r="BA70" s="831"/>
      <c r="BB70" s="831"/>
      <c r="BC70" s="831"/>
      <c r="BD70" s="832"/>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x14ac:dyDescent="0.15">
      <c r="A71" s="238">
        <v>4</v>
      </c>
      <c r="B71" s="872" t="s">
        <v>560</v>
      </c>
      <c r="C71" s="873"/>
      <c r="D71" s="873"/>
      <c r="E71" s="873"/>
      <c r="F71" s="873"/>
      <c r="G71" s="873"/>
      <c r="H71" s="873"/>
      <c r="I71" s="873"/>
      <c r="J71" s="873"/>
      <c r="K71" s="873"/>
      <c r="L71" s="873"/>
      <c r="M71" s="873"/>
      <c r="N71" s="873"/>
      <c r="O71" s="873"/>
      <c r="P71" s="874"/>
      <c r="Q71" s="875">
        <v>142</v>
      </c>
      <c r="R71" s="829"/>
      <c r="S71" s="829"/>
      <c r="T71" s="829"/>
      <c r="U71" s="829"/>
      <c r="V71" s="829">
        <v>133</v>
      </c>
      <c r="W71" s="829"/>
      <c r="X71" s="829"/>
      <c r="Y71" s="829"/>
      <c r="Z71" s="829"/>
      <c r="AA71" s="829">
        <v>9</v>
      </c>
      <c r="AB71" s="829"/>
      <c r="AC71" s="829"/>
      <c r="AD71" s="829"/>
      <c r="AE71" s="829"/>
      <c r="AF71" s="829">
        <v>9</v>
      </c>
      <c r="AG71" s="829"/>
      <c r="AH71" s="829"/>
      <c r="AI71" s="829"/>
      <c r="AJ71" s="829"/>
      <c r="AK71" s="829" t="s">
        <v>553</v>
      </c>
      <c r="AL71" s="829"/>
      <c r="AM71" s="829"/>
      <c r="AN71" s="829"/>
      <c r="AO71" s="829"/>
      <c r="AP71" s="829" t="s">
        <v>553</v>
      </c>
      <c r="AQ71" s="829"/>
      <c r="AR71" s="829"/>
      <c r="AS71" s="829"/>
      <c r="AT71" s="829"/>
      <c r="AU71" s="829" t="s">
        <v>553</v>
      </c>
      <c r="AV71" s="829"/>
      <c r="AW71" s="829"/>
      <c r="AX71" s="829"/>
      <c r="AY71" s="829"/>
      <c r="AZ71" s="831"/>
      <c r="BA71" s="831"/>
      <c r="BB71" s="831"/>
      <c r="BC71" s="831"/>
      <c r="BD71" s="832"/>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x14ac:dyDescent="0.15">
      <c r="A72" s="238">
        <v>5</v>
      </c>
      <c r="B72" s="872" t="s">
        <v>561</v>
      </c>
      <c r="C72" s="873"/>
      <c r="D72" s="873"/>
      <c r="E72" s="873"/>
      <c r="F72" s="873"/>
      <c r="G72" s="873"/>
      <c r="H72" s="873"/>
      <c r="I72" s="873"/>
      <c r="J72" s="873"/>
      <c r="K72" s="873"/>
      <c r="L72" s="873"/>
      <c r="M72" s="873"/>
      <c r="N72" s="873"/>
      <c r="O72" s="873"/>
      <c r="P72" s="874"/>
      <c r="Q72" s="875">
        <v>3281</v>
      </c>
      <c r="R72" s="829"/>
      <c r="S72" s="829"/>
      <c r="T72" s="829"/>
      <c r="U72" s="829"/>
      <c r="V72" s="829">
        <v>2177</v>
      </c>
      <c r="W72" s="829"/>
      <c r="X72" s="829"/>
      <c r="Y72" s="829"/>
      <c r="Z72" s="829"/>
      <c r="AA72" s="829">
        <v>1103</v>
      </c>
      <c r="AB72" s="829"/>
      <c r="AC72" s="829"/>
      <c r="AD72" s="829"/>
      <c r="AE72" s="829"/>
      <c r="AF72" s="829">
        <v>1103</v>
      </c>
      <c r="AG72" s="829"/>
      <c r="AH72" s="829"/>
      <c r="AI72" s="829"/>
      <c r="AJ72" s="829"/>
      <c r="AK72" s="829" t="s">
        <v>553</v>
      </c>
      <c r="AL72" s="829"/>
      <c r="AM72" s="829"/>
      <c r="AN72" s="829"/>
      <c r="AO72" s="829"/>
      <c r="AP72" s="829" t="s">
        <v>553</v>
      </c>
      <c r="AQ72" s="829"/>
      <c r="AR72" s="829"/>
      <c r="AS72" s="829"/>
      <c r="AT72" s="829"/>
      <c r="AU72" s="829" t="s">
        <v>553</v>
      </c>
      <c r="AV72" s="829"/>
      <c r="AW72" s="829"/>
      <c r="AX72" s="829"/>
      <c r="AY72" s="829"/>
      <c r="AZ72" s="831"/>
      <c r="BA72" s="831"/>
      <c r="BB72" s="831"/>
      <c r="BC72" s="831"/>
      <c r="BD72" s="832"/>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x14ac:dyDescent="0.15">
      <c r="A73" s="238">
        <v>6</v>
      </c>
      <c r="B73" s="872" t="s">
        <v>562</v>
      </c>
      <c r="C73" s="873"/>
      <c r="D73" s="873"/>
      <c r="E73" s="873"/>
      <c r="F73" s="873"/>
      <c r="G73" s="873"/>
      <c r="H73" s="873"/>
      <c r="I73" s="873"/>
      <c r="J73" s="873"/>
      <c r="K73" s="873"/>
      <c r="L73" s="873"/>
      <c r="M73" s="873"/>
      <c r="N73" s="873"/>
      <c r="O73" s="873"/>
      <c r="P73" s="874"/>
      <c r="Q73" s="875">
        <v>6</v>
      </c>
      <c r="R73" s="829"/>
      <c r="S73" s="829"/>
      <c r="T73" s="829"/>
      <c r="U73" s="829"/>
      <c r="V73" s="829">
        <v>6</v>
      </c>
      <c r="W73" s="829"/>
      <c r="X73" s="829"/>
      <c r="Y73" s="829"/>
      <c r="Z73" s="829"/>
      <c r="AA73" s="829">
        <v>0</v>
      </c>
      <c r="AB73" s="829"/>
      <c r="AC73" s="829"/>
      <c r="AD73" s="829"/>
      <c r="AE73" s="829"/>
      <c r="AF73" s="829">
        <v>0</v>
      </c>
      <c r="AG73" s="829"/>
      <c r="AH73" s="829"/>
      <c r="AI73" s="829"/>
      <c r="AJ73" s="829"/>
      <c r="AK73" s="829" t="s">
        <v>553</v>
      </c>
      <c r="AL73" s="829"/>
      <c r="AM73" s="829"/>
      <c r="AN73" s="829"/>
      <c r="AO73" s="829"/>
      <c r="AP73" s="829" t="s">
        <v>553</v>
      </c>
      <c r="AQ73" s="829"/>
      <c r="AR73" s="829"/>
      <c r="AS73" s="829"/>
      <c r="AT73" s="829"/>
      <c r="AU73" s="829" t="s">
        <v>553</v>
      </c>
      <c r="AV73" s="829"/>
      <c r="AW73" s="829"/>
      <c r="AX73" s="829"/>
      <c r="AY73" s="829"/>
      <c r="AZ73" s="831"/>
      <c r="BA73" s="831"/>
      <c r="BB73" s="831"/>
      <c r="BC73" s="831"/>
      <c r="BD73" s="832"/>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x14ac:dyDescent="0.15">
      <c r="A74" s="238">
        <v>7</v>
      </c>
      <c r="B74" s="872" t="s">
        <v>563</v>
      </c>
      <c r="C74" s="873"/>
      <c r="D74" s="873"/>
      <c r="E74" s="873"/>
      <c r="F74" s="873"/>
      <c r="G74" s="873"/>
      <c r="H74" s="873"/>
      <c r="I74" s="873"/>
      <c r="J74" s="873"/>
      <c r="K74" s="873"/>
      <c r="L74" s="873"/>
      <c r="M74" s="873"/>
      <c r="N74" s="873"/>
      <c r="O74" s="873"/>
      <c r="P74" s="874"/>
      <c r="Q74" s="875">
        <v>80</v>
      </c>
      <c r="R74" s="829"/>
      <c r="S74" s="829"/>
      <c r="T74" s="829"/>
      <c r="U74" s="829"/>
      <c r="V74" s="829">
        <v>57</v>
      </c>
      <c r="W74" s="829"/>
      <c r="X74" s="829"/>
      <c r="Y74" s="829"/>
      <c r="Z74" s="829"/>
      <c r="AA74" s="829">
        <v>23</v>
      </c>
      <c r="AB74" s="829"/>
      <c r="AC74" s="829"/>
      <c r="AD74" s="829"/>
      <c r="AE74" s="829"/>
      <c r="AF74" s="829">
        <v>23</v>
      </c>
      <c r="AG74" s="829"/>
      <c r="AH74" s="829"/>
      <c r="AI74" s="829"/>
      <c r="AJ74" s="829"/>
      <c r="AK74" s="829" t="s">
        <v>553</v>
      </c>
      <c r="AL74" s="829"/>
      <c r="AM74" s="829"/>
      <c r="AN74" s="829"/>
      <c r="AO74" s="829"/>
      <c r="AP74" s="829" t="s">
        <v>553</v>
      </c>
      <c r="AQ74" s="829"/>
      <c r="AR74" s="829"/>
      <c r="AS74" s="829"/>
      <c r="AT74" s="829"/>
      <c r="AU74" s="829" t="s">
        <v>553</v>
      </c>
      <c r="AV74" s="829"/>
      <c r="AW74" s="829"/>
      <c r="AX74" s="829"/>
      <c r="AY74" s="829"/>
      <c r="AZ74" s="831"/>
      <c r="BA74" s="831"/>
      <c r="BB74" s="831"/>
      <c r="BC74" s="831"/>
      <c r="BD74" s="832"/>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x14ac:dyDescent="0.15">
      <c r="A75" s="238">
        <v>8</v>
      </c>
      <c r="B75" s="872" t="s">
        <v>564</v>
      </c>
      <c r="C75" s="873"/>
      <c r="D75" s="873"/>
      <c r="E75" s="873"/>
      <c r="F75" s="873"/>
      <c r="G75" s="873"/>
      <c r="H75" s="873"/>
      <c r="I75" s="873"/>
      <c r="J75" s="873"/>
      <c r="K75" s="873"/>
      <c r="L75" s="873"/>
      <c r="M75" s="873"/>
      <c r="N75" s="873"/>
      <c r="O75" s="873"/>
      <c r="P75" s="874"/>
      <c r="Q75" s="876">
        <v>152422</v>
      </c>
      <c r="R75" s="877"/>
      <c r="S75" s="877"/>
      <c r="T75" s="877"/>
      <c r="U75" s="833"/>
      <c r="V75" s="878">
        <v>149637</v>
      </c>
      <c r="W75" s="877"/>
      <c r="X75" s="877"/>
      <c r="Y75" s="877"/>
      <c r="Z75" s="833"/>
      <c r="AA75" s="878">
        <v>2785</v>
      </c>
      <c r="AB75" s="877"/>
      <c r="AC75" s="877"/>
      <c r="AD75" s="877"/>
      <c r="AE75" s="833"/>
      <c r="AF75" s="878">
        <v>2785</v>
      </c>
      <c r="AG75" s="877"/>
      <c r="AH75" s="877"/>
      <c r="AI75" s="877"/>
      <c r="AJ75" s="833"/>
      <c r="AK75" s="878" t="s">
        <v>553</v>
      </c>
      <c r="AL75" s="877"/>
      <c r="AM75" s="877"/>
      <c r="AN75" s="877"/>
      <c r="AO75" s="833"/>
      <c r="AP75" s="878" t="s">
        <v>553</v>
      </c>
      <c r="AQ75" s="877"/>
      <c r="AR75" s="877"/>
      <c r="AS75" s="877"/>
      <c r="AT75" s="833"/>
      <c r="AU75" s="878" t="s">
        <v>553</v>
      </c>
      <c r="AV75" s="877"/>
      <c r="AW75" s="877"/>
      <c r="AX75" s="877"/>
      <c r="AY75" s="833"/>
      <c r="AZ75" s="831"/>
      <c r="BA75" s="831"/>
      <c r="BB75" s="831"/>
      <c r="BC75" s="831"/>
      <c r="BD75" s="832"/>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x14ac:dyDescent="0.15">
      <c r="A76" s="238">
        <v>9</v>
      </c>
      <c r="B76" s="872" t="s">
        <v>565</v>
      </c>
      <c r="C76" s="873"/>
      <c r="D76" s="873"/>
      <c r="E76" s="873"/>
      <c r="F76" s="873"/>
      <c r="G76" s="873"/>
      <c r="H76" s="873"/>
      <c r="I76" s="873"/>
      <c r="J76" s="873"/>
      <c r="K76" s="873"/>
      <c r="L76" s="873"/>
      <c r="M76" s="873"/>
      <c r="N76" s="873"/>
      <c r="O76" s="873"/>
      <c r="P76" s="874"/>
      <c r="Q76" s="876">
        <v>56</v>
      </c>
      <c r="R76" s="877"/>
      <c r="S76" s="877"/>
      <c r="T76" s="877"/>
      <c r="U76" s="833"/>
      <c r="V76" s="878">
        <v>56</v>
      </c>
      <c r="W76" s="877"/>
      <c r="X76" s="877"/>
      <c r="Y76" s="877"/>
      <c r="Z76" s="833"/>
      <c r="AA76" s="878" t="s">
        <v>553</v>
      </c>
      <c r="AB76" s="877"/>
      <c r="AC76" s="877"/>
      <c r="AD76" s="877"/>
      <c r="AE76" s="833"/>
      <c r="AF76" s="878" t="s">
        <v>553</v>
      </c>
      <c r="AG76" s="877"/>
      <c r="AH76" s="877"/>
      <c r="AI76" s="877"/>
      <c r="AJ76" s="833"/>
      <c r="AK76" s="878" t="s">
        <v>553</v>
      </c>
      <c r="AL76" s="877"/>
      <c r="AM76" s="877"/>
      <c r="AN76" s="877"/>
      <c r="AO76" s="833"/>
      <c r="AP76" s="878" t="s">
        <v>553</v>
      </c>
      <c r="AQ76" s="877"/>
      <c r="AR76" s="877"/>
      <c r="AS76" s="877"/>
      <c r="AT76" s="833"/>
      <c r="AU76" s="878" t="s">
        <v>553</v>
      </c>
      <c r="AV76" s="877"/>
      <c r="AW76" s="877"/>
      <c r="AX76" s="877"/>
      <c r="AY76" s="833"/>
      <c r="AZ76" s="831"/>
      <c r="BA76" s="831"/>
      <c r="BB76" s="831"/>
      <c r="BC76" s="831"/>
      <c r="BD76" s="832"/>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x14ac:dyDescent="0.15">
      <c r="A77" s="238">
        <v>10</v>
      </c>
      <c r="B77" s="872"/>
      <c r="C77" s="873"/>
      <c r="D77" s="873"/>
      <c r="E77" s="873"/>
      <c r="F77" s="873"/>
      <c r="G77" s="873"/>
      <c r="H77" s="873"/>
      <c r="I77" s="873"/>
      <c r="J77" s="873"/>
      <c r="K77" s="873"/>
      <c r="L77" s="873"/>
      <c r="M77" s="873"/>
      <c r="N77" s="873"/>
      <c r="O77" s="873"/>
      <c r="P77" s="874"/>
      <c r="Q77" s="876"/>
      <c r="R77" s="877"/>
      <c r="S77" s="877"/>
      <c r="T77" s="877"/>
      <c r="U77" s="833"/>
      <c r="V77" s="878"/>
      <c r="W77" s="877"/>
      <c r="X77" s="877"/>
      <c r="Y77" s="877"/>
      <c r="Z77" s="833"/>
      <c r="AA77" s="878"/>
      <c r="AB77" s="877"/>
      <c r="AC77" s="877"/>
      <c r="AD77" s="877"/>
      <c r="AE77" s="833"/>
      <c r="AF77" s="878"/>
      <c r="AG77" s="877"/>
      <c r="AH77" s="877"/>
      <c r="AI77" s="877"/>
      <c r="AJ77" s="833"/>
      <c r="AK77" s="878"/>
      <c r="AL77" s="877"/>
      <c r="AM77" s="877"/>
      <c r="AN77" s="877"/>
      <c r="AO77" s="833"/>
      <c r="AP77" s="878"/>
      <c r="AQ77" s="877"/>
      <c r="AR77" s="877"/>
      <c r="AS77" s="877"/>
      <c r="AT77" s="833"/>
      <c r="AU77" s="878"/>
      <c r="AV77" s="877"/>
      <c r="AW77" s="877"/>
      <c r="AX77" s="877"/>
      <c r="AY77" s="833"/>
      <c r="AZ77" s="831"/>
      <c r="BA77" s="831"/>
      <c r="BB77" s="831"/>
      <c r="BC77" s="831"/>
      <c r="BD77" s="832"/>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x14ac:dyDescent="0.15">
      <c r="A78" s="238">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x14ac:dyDescent="0.15">
      <c r="A79" s="238">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x14ac:dyDescent="0.15">
      <c r="A80" s="238">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x14ac:dyDescent="0.15">
      <c r="A81" s="238">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x14ac:dyDescent="0.15">
      <c r="A82" s="238">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x14ac:dyDescent="0.15">
      <c r="A83" s="238">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x14ac:dyDescent="0.15">
      <c r="A84" s="238">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x14ac:dyDescent="0.15">
      <c r="A85" s="238">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x14ac:dyDescent="0.15">
      <c r="A86" s="238">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x14ac:dyDescent="0.15">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x14ac:dyDescent="0.2">
      <c r="A88" s="240" t="s">
        <v>378</v>
      </c>
      <c r="B88" s="788" t="s">
        <v>404</v>
      </c>
      <c r="C88" s="789"/>
      <c r="D88" s="789"/>
      <c r="E88" s="789"/>
      <c r="F88" s="789"/>
      <c r="G88" s="789"/>
      <c r="H88" s="789"/>
      <c r="I88" s="789"/>
      <c r="J88" s="789"/>
      <c r="K88" s="789"/>
      <c r="L88" s="789"/>
      <c r="M88" s="789"/>
      <c r="N88" s="789"/>
      <c r="O88" s="789"/>
      <c r="P88" s="790"/>
      <c r="Q88" s="839"/>
      <c r="R88" s="840"/>
      <c r="S88" s="840"/>
      <c r="T88" s="840"/>
      <c r="U88" s="840"/>
      <c r="V88" s="840"/>
      <c r="W88" s="840"/>
      <c r="X88" s="840"/>
      <c r="Y88" s="840"/>
      <c r="Z88" s="840"/>
      <c r="AA88" s="840"/>
      <c r="AB88" s="840"/>
      <c r="AC88" s="840"/>
      <c r="AD88" s="840"/>
      <c r="AE88" s="840"/>
      <c r="AF88" s="843">
        <v>3969</v>
      </c>
      <c r="AG88" s="843"/>
      <c r="AH88" s="843"/>
      <c r="AI88" s="843"/>
      <c r="AJ88" s="843"/>
      <c r="AK88" s="840"/>
      <c r="AL88" s="840"/>
      <c r="AM88" s="840"/>
      <c r="AN88" s="840"/>
      <c r="AO88" s="840"/>
      <c r="AP88" s="843">
        <v>3247</v>
      </c>
      <c r="AQ88" s="843"/>
      <c r="AR88" s="843"/>
      <c r="AS88" s="843"/>
      <c r="AT88" s="843"/>
      <c r="AU88" s="843">
        <v>1403</v>
      </c>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8" t="s">
        <v>405</v>
      </c>
      <c r="BS102" s="789"/>
      <c r="BT102" s="789"/>
      <c r="BU102" s="789"/>
      <c r="BV102" s="789"/>
      <c r="BW102" s="789"/>
      <c r="BX102" s="789"/>
      <c r="BY102" s="789"/>
      <c r="BZ102" s="789"/>
      <c r="CA102" s="789"/>
      <c r="CB102" s="789"/>
      <c r="CC102" s="789"/>
      <c r="CD102" s="789"/>
      <c r="CE102" s="789"/>
      <c r="CF102" s="789"/>
      <c r="CG102" s="790"/>
      <c r="CH102" s="886"/>
      <c r="CI102" s="887"/>
      <c r="CJ102" s="887"/>
      <c r="CK102" s="887"/>
      <c r="CL102" s="888"/>
      <c r="CM102" s="886"/>
      <c r="CN102" s="887"/>
      <c r="CO102" s="887"/>
      <c r="CP102" s="887"/>
      <c r="CQ102" s="888"/>
      <c r="CR102" s="889">
        <v>20</v>
      </c>
      <c r="CS102" s="851"/>
      <c r="CT102" s="851"/>
      <c r="CU102" s="851"/>
      <c r="CV102" s="890"/>
      <c r="CW102" s="889">
        <v>9</v>
      </c>
      <c r="CX102" s="851"/>
      <c r="CY102" s="851"/>
      <c r="CZ102" s="851"/>
      <c r="DA102" s="890"/>
      <c r="DB102" s="889">
        <v>43</v>
      </c>
      <c r="DC102" s="851"/>
      <c r="DD102" s="851"/>
      <c r="DE102" s="851"/>
      <c r="DF102" s="890"/>
      <c r="DG102" s="889" t="s">
        <v>553</v>
      </c>
      <c r="DH102" s="851"/>
      <c r="DI102" s="851"/>
      <c r="DJ102" s="851"/>
      <c r="DK102" s="890"/>
      <c r="DL102" s="889" t="s">
        <v>553</v>
      </c>
      <c r="DM102" s="851"/>
      <c r="DN102" s="851"/>
      <c r="DO102" s="851"/>
      <c r="DP102" s="890"/>
      <c r="DQ102" s="889" t="s">
        <v>553</v>
      </c>
      <c r="DR102" s="851"/>
      <c r="DS102" s="851"/>
      <c r="DT102" s="851"/>
      <c r="DU102" s="890"/>
      <c r="DV102" s="788"/>
      <c r="DW102" s="789"/>
      <c r="DX102" s="789"/>
      <c r="DY102" s="789"/>
      <c r="DZ102" s="91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406</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407</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6" t="s">
        <v>410</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411</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15">
      <c r="A109" s="911" t="s">
        <v>412</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413</v>
      </c>
      <c r="AB109" s="892"/>
      <c r="AC109" s="892"/>
      <c r="AD109" s="892"/>
      <c r="AE109" s="893"/>
      <c r="AF109" s="891" t="s">
        <v>414</v>
      </c>
      <c r="AG109" s="892"/>
      <c r="AH109" s="892"/>
      <c r="AI109" s="892"/>
      <c r="AJ109" s="893"/>
      <c r="AK109" s="891" t="s">
        <v>294</v>
      </c>
      <c r="AL109" s="892"/>
      <c r="AM109" s="892"/>
      <c r="AN109" s="892"/>
      <c r="AO109" s="893"/>
      <c r="AP109" s="891" t="s">
        <v>415</v>
      </c>
      <c r="AQ109" s="892"/>
      <c r="AR109" s="892"/>
      <c r="AS109" s="892"/>
      <c r="AT109" s="894"/>
      <c r="AU109" s="911" t="s">
        <v>412</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413</v>
      </c>
      <c r="BR109" s="892"/>
      <c r="BS109" s="892"/>
      <c r="BT109" s="892"/>
      <c r="BU109" s="893"/>
      <c r="BV109" s="891" t="s">
        <v>414</v>
      </c>
      <c r="BW109" s="892"/>
      <c r="BX109" s="892"/>
      <c r="BY109" s="892"/>
      <c r="BZ109" s="893"/>
      <c r="CA109" s="891" t="s">
        <v>294</v>
      </c>
      <c r="CB109" s="892"/>
      <c r="CC109" s="892"/>
      <c r="CD109" s="892"/>
      <c r="CE109" s="893"/>
      <c r="CF109" s="912" t="s">
        <v>415</v>
      </c>
      <c r="CG109" s="912"/>
      <c r="CH109" s="912"/>
      <c r="CI109" s="912"/>
      <c r="CJ109" s="912"/>
      <c r="CK109" s="891" t="s">
        <v>416</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413</v>
      </c>
      <c r="DH109" s="892"/>
      <c r="DI109" s="892"/>
      <c r="DJ109" s="892"/>
      <c r="DK109" s="893"/>
      <c r="DL109" s="891" t="s">
        <v>414</v>
      </c>
      <c r="DM109" s="892"/>
      <c r="DN109" s="892"/>
      <c r="DO109" s="892"/>
      <c r="DP109" s="893"/>
      <c r="DQ109" s="891" t="s">
        <v>294</v>
      </c>
      <c r="DR109" s="892"/>
      <c r="DS109" s="892"/>
      <c r="DT109" s="892"/>
      <c r="DU109" s="893"/>
      <c r="DV109" s="891" t="s">
        <v>415</v>
      </c>
      <c r="DW109" s="892"/>
      <c r="DX109" s="892"/>
      <c r="DY109" s="892"/>
      <c r="DZ109" s="894"/>
    </row>
    <row r="110" spans="1:131" s="230" customFormat="1" ht="26.25" customHeight="1" x14ac:dyDescent="0.15">
      <c r="A110" s="895" t="s">
        <v>417</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1984090</v>
      </c>
      <c r="AB110" s="899"/>
      <c r="AC110" s="899"/>
      <c r="AD110" s="899"/>
      <c r="AE110" s="900"/>
      <c r="AF110" s="901">
        <v>2031024</v>
      </c>
      <c r="AG110" s="899"/>
      <c r="AH110" s="899"/>
      <c r="AI110" s="899"/>
      <c r="AJ110" s="900"/>
      <c r="AK110" s="901">
        <v>2048188</v>
      </c>
      <c r="AL110" s="899"/>
      <c r="AM110" s="899"/>
      <c r="AN110" s="899"/>
      <c r="AO110" s="900"/>
      <c r="AP110" s="902">
        <v>19</v>
      </c>
      <c r="AQ110" s="903"/>
      <c r="AR110" s="903"/>
      <c r="AS110" s="903"/>
      <c r="AT110" s="904"/>
      <c r="AU110" s="905" t="s">
        <v>69</v>
      </c>
      <c r="AV110" s="906"/>
      <c r="AW110" s="906"/>
      <c r="AX110" s="906"/>
      <c r="AY110" s="906"/>
      <c r="AZ110" s="928" t="s">
        <v>418</v>
      </c>
      <c r="BA110" s="896"/>
      <c r="BB110" s="896"/>
      <c r="BC110" s="896"/>
      <c r="BD110" s="896"/>
      <c r="BE110" s="896"/>
      <c r="BF110" s="896"/>
      <c r="BG110" s="896"/>
      <c r="BH110" s="896"/>
      <c r="BI110" s="896"/>
      <c r="BJ110" s="896"/>
      <c r="BK110" s="896"/>
      <c r="BL110" s="896"/>
      <c r="BM110" s="896"/>
      <c r="BN110" s="896"/>
      <c r="BO110" s="896"/>
      <c r="BP110" s="897"/>
      <c r="BQ110" s="929">
        <v>23736445</v>
      </c>
      <c r="BR110" s="930"/>
      <c r="BS110" s="930"/>
      <c r="BT110" s="930"/>
      <c r="BU110" s="930"/>
      <c r="BV110" s="930">
        <v>23811621</v>
      </c>
      <c r="BW110" s="930"/>
      <c r="BX110" s="930"/>
      <c r="BY110" s="930"/>
      <c r="BZ110" s="930"/>
      <c r="CA110" s="930">
        <v>23513860</v>
      </c>
      <c r="CB110" s="930"/>
      <c r="CC110" s="930"/>
      <c r="CD110" s="930"/>
      <c r="CE110" s="930"/>
      <c r="CF110" s="943">
        <v>218.2</v>
      </c>
      <c r="CG110" s="944"/>
      <c r="CH110" s="944"/>
      <c r="CI110" s="944"/>
      <c r="CJ110" s="944"/>
      <c r="CK110" s="945" t="s">
        <v>419</v>
      </c>
      <c r="CL110" s="946"/>
      <c r="CM110" s="928" t="s">
        <v>420</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30" customFormat="1" ht="26.25" customHeight="1" x14ac:dyDescent="0.15">
      <c r="A111" s="933" t="s">
        <v>421</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422</v>
      </c>
      <c r="BA111" s="922"/>
      <c r="BB111" s="922"/>
      <c r="BC111" s="922"/>
      <c r="BD111" s="922"/>
      <c r="BE111" s="922"/>
      <c r="BF111" s="922"/>
      <c r="BG111" s="922"/>
      <c r="BH111" s="922"/>
      <c r="BI111" s="922"/>
      <c r="BJ111" s="922"/>
      <c r="BK111" s="922"/>
      <c r="BL111" s="922"/>
      <c r="BM111" s="922"/>
      <c r="BN111" s="922"/>
      <c r="BO111" s="922"/>
      <c r="BP111" s="923"/>
      <c r="BQ111" s="924">
        <v>44503</v>
      </c>
      <c r="BR111" s="925"/>
      <c r="BS111" s="925"/>
      <c r="BT111" s="925"/>
      <c r="BU111" s="925"/>
      <c r="BV111" s="925">
        <v>40204</v>
      </c>
      <c r="BW111" s="925"/>
      <c r="BX111" s="925"/>
      <c r="BY111" s="925"/>
      <c r="BZ111" s="925"/>
      <c r="CA111" s="925">
        <v>35953</v>
      </c>
      <c r="CB111" s="925"/>
      <c r="CC111" s="925"/>
      <c r="CD111" s="925"/>
      <c r="CE111" s="925"/>
      <c r="CF111" s="919">
        <v>0.3</v>
      </c>
      <c r="CG111" s="920"/>
      <c r="CH111" s="920"/>
      <c r="CI111" s="920"/>
      <c r="CJ111" s="920"/>
      <c r="CK111" s="947"/>
      <c r="CL111" s="948"/>
      <c r="CM111" s="921" t="s">
        <v>423</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30" customFormat="1" ht="26.25" customHeight="1" x14ac:dyDescent="0.15">
      <c r="A112" s="951" t="s">
        <v>424</v>
      </c>
      <c r="B112" s="952"/>
      <c r="C112" s="922" t="s">
        <v>425</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426</v>
      </c>
      <c r="BA112" s="922"/>
      <c r="BB112" s="922"/>
      <c r="BC112" s="922"/>
      <c r="BD112" s="922"/>
      <c r="BE112" s="922"/>
      <c r="BF112" s="922"/>
      <c r="BG112" s="922"/>
      <c r="BH112" s="922"/>
      <c r="BI112" s="922"/>
      <c r="BJ112" s="922"/>
      <c r="BK112" s="922"/>
      <c r="BL112" s="922"/>
      <c r="BM112" s="922"/>
      <c r="BN112" s="922"/>
      <c r="BO112" s="922"/>
      <c r="BP112" s="923"/>
      <c r="BQ112" s="924">
        <v>2771073</v>
      </c>
      <c r="BR112" s="925"/>
      <c r="BS112" s="925"/>
      <c r="BT112" s="925"/>
      <c r="BU112" s="925"/>
      <c r="BV112" s="925">
        <v>2814554</v>
      </c>
      <c r="BW112" s="925"/>
      <c r="BX112" s="925"/>
      <c r="BY112" s="925"/>
      <c r="BZ112" s="925"/>
      <c r="CA112" s="925">
        <v>2778928</v>
      </c>
      <c r="CB112" s="925"/>
      <c r="CC112" s="925"/>
      <c r="CD112" s="925"/>
      <c r="CE112" s="925"/>
      <c r="CF112" s="919">
        <v>25.8</v>
      </c>
      <c r="CG112" s="920"/>
      <c r="CH112" s="920"/>
      <c r="CI112" s="920"/>
      <c r="CJ112" s="920"/>
      <c r="CK112" s="947"/>
      <c r="CL112" s="948"/>
      <c r="CM112" s="921" t="s">
        <v>427</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30" customFormat="1" ht="26.25" customHeight="1" x14ac:dyDescent="0.15">
      <c r="A113" s="953"/>
      <c r="B113" s="954"/>
      <c r="C113" s="922" t="s">
        <v>428</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293806</v>
      </c>
      <c r="AB113" s="937"/>
      <c r="AC113" s="937"/>
      <c r="AD113" s="937"/>
      <c r="AE113" s="938"/>
      <c r="AF113" s="939">
        <v>289207</v>
      </c>
      <c r="AG113" s="937"/>
      <c r="AH113" s="937"/>
      <c r="AI113" s="937"/>
      <c r="AJ113" s="938"/>
      <c r="AK113" s="939">
        <v>297105</v>
      </c>
      <c r="AL113" s="937"/>
      <c r="AM113" s="937"/>
      <c r="AN113" s="937"/>
      <c r="AO113" s="938"/>
      <c r="AP113" s="940">
        <v>2.8</v>
      </c>
      <c r="AQ113" s="941"/>
      <c r="AR113" s="941"/>
      <c r="AS113" s="941"/>
      <c r="AT113" s="942"/>
      <c r="AU113" s="907"/>
      <c r="AV113" s="908"/>
      <c r="AW113" s="908"/>
      <c r="AX113" s="908"/>
      <c r="AY113" s="908"/>
      <c r="AZ113" s="921" t="s">
        <v>429</v>
      </c>
      <c r="BA113" s="922"/>
      <c r="BB113" s="922"/>
      <c r="BC113" s="922"/>
      <c r="BD113" s="922"/>
      <c r="BE113" s="922"/>
      <c r="BF113" s="922"/>
      <c r="BG113" s="922"/>
      <c r="BH113" s="922"/>
      <c r="BI113" s="922"/>
      <c r="BJ113" s="922"/>
      <c r="BK113" s="922"/>
      <c r="BL113" s="922"/>
      <c r="BM113" s="922"/>
      <c r="BN113" s="922"/>
      <c r="BO113" s="922"/>
      <c r="BP113" s="923"/>
      <c r="BQ113" s="924">
        <v>1773087</v>
      </c>
      <c r="BR113" s="925"/>
      <c r="BS113" s="925"/>
      <c r="BT113" s="925"/>
      <c r="BU113" s="925"/>
      <c r="BV113" s="925">
        <v>1586075</v>
      </c>
      <c r="BW113" s="925"/>
      <c r="BX113" s="925"/>
      <c r="BY113" s="925"/>
      <c r="BZ113" s="925"/>
      <c r="CA113" s="925">
        <v>1402856</v>
      </c>
      <c r="CB113" s="925"/>
      <c r="CC113" s="925"/>
      <c r="CD113" s="925"/>
      <c r="CE113" s="925"/>
      <c r="CF113" s="919">
        <v>13</v>
      </c>
      <c r="CG113" s="920"/>
      <c r="CH113" s="920"/>
      <c r="CI113" s="920"/>
      <c r="CJ113" s="920"/>
      <c r="CK113" s="947"/>
      <c r="CL113" s="948"/>
      <c r="CM113" s="921" t="s">
        <v>430</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30" customFormat="1" ht="26.25" customHeight="1" x14ac:dyDescent="0.15">
      <c r="A114" s="953"/>
      <c r="B114" s="954"/>
      <c r="C114" s="922" t="s">
        <v>431</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156208</v>
      </c>
      <c r="AB114" s="958"/>
      <c r="AC114" s="958"/>
      <c r="AD114" s="958"/>
      <c r="AE114" s="959"/>
      <c r="AF114" s="960">
        <v>141045</v>
      </c>
      <c r="AG114" s="958"/>
      <c r="AH114" s="958"/>
      <c r="AI114" s="958"/>
      <c r="AJ114" s="959"/>
      <c r="AK114" s="960">
        <v>151278</v>
      </c>
      <c r="AL114" s="958"/>
      <c r="AM114" s="958"/>
      <c r="AN114" s="958"/>
      <c r="AO114" s="959"/>
      <c r="AP114" s="961">
        <v>1.4</v>
      </c>
      <c r="AQ114" s="962"/>
      <c r="AR114" s="962"/>
      <c r="AS114" s="962"/>
      <c r="AT114" s="963"/>
      <c r="AU114" s="907"/>
      <c r="AV114" s="908"/>
      <c r="AW114" s="908"/>
      <c r="AX114" s="908"/>
      <c r="AY114" s="908"/>
      <c r="AZ114" s="921" t="s">
        <v>432</v>
      </c>
      <c r="BA114" s="922"/>
      <c r="BB114" s="922"/>
      <c r="BC114" s="922"/>
      <c r="BD114" s="922"/>
      <c r="BE114" s="922"/>
      <c r="BF114" s="922"/>
      <c r="BG114" s="922"/>
      <c r="BH114" s="922"/>
      <c r="BI114" s="922"/>
      <c r="BJ114" s="922"/>
      <c r="BK114" s="922"/>
      <c r="BL114" s="922"/>
      <c r="BM114" s="922"/>
      <c r="BN114" s="922"/>
      <c r="BO114" s="922"/>
      <c r="BP114" s="923"/>
      <c r="BQ114" s="924">
        <v>2601357</v>
      </c>
      <c r="BR114" s="925"/>
      <c r="BS114" s="925"/>
      <c r="BT114" s="925"/>
      <c r="BU114" s="925"/>
      <c r="BV114" s="925">
        <v>2593629</v>
      </c>
      <c r="BW114" s="925"/>
      <c r="BX114" s="925"/>
      <c r="BY114" s="925"/>
      <c r="BZ114" s="925"/>
      <c r="CA114" s="925">
        <v>2663623</v>
      </c>
      <c r="CB114" s="925"/>
      <c r="CC114" s="925"/>
      <c r="CD114" s="925"/>
      <c r="CE114" s="925"/>
      <c r="CF114" s="919">
        <v>24.7</v>
      </c>
      <c r="CG114" s="920"/>
      <c r="CH114" s="920"/>
      <c r="CI114" s="920"/>
      <c r="CJ114" s="920"/>
      <c r="CK114" s="947"/>
      <c r="CL114" s="948"/>
      <c r="CM114" s="921" t="s">
        <v>433</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30" customFormat="1" ht="26.25" customHeight="1" x14ac:dyDescent="0.15">
      <c r="A115" s="953"/>
      <c r="B115" s="954"/>
      <c r="C115" s="922" t="s">
        <v>434</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4351</v>
      </c>
      <c r="AB115" s="937"/>
      <c r="AC115" s="937"/>
      <c r="AD115" s="937"/>
      <c r="AE115" s="938"/>
      <c r="AF115" s="939">
        <v>4300</v>
      </c>
      <c r="AG115" s="937"/>
      <c r="AH115" s="937"/>
      <c r="AI115" s="937"/>
      <c r="AJ115" s="938"/>
      <c r="AK115" s="939">
        <v>4250</v>
      </c>
      <c r="AL115" s="937"/>
      <c r="AM115" s="937"/>
      <c r="AN115" s="937"/>
      <c r="AO115" s="938"/>
      <c r="AP115" s="940">
        <v>0</v>
      </c>
      <c r="AQ115" s="941"/>
      <c r="AR115" s="941"/>
      <c r="AS115" s="941"/>
      <c r="AT115" s="942"/>
      <c r="AU115" s="907"/>
      <c r="AV115" s="908"/>
      <c r="AW115" s="908"/>
      <c r="AX115" s="908"/>
      <c r="AY115" s="908"/>
      <c r="AZ115" s="921" t="s">
        <v>435</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436</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30" customFormat="1" ht="26.25" customHeight="1" x14ac:dyDescent="0.15">
      <c r="A116" s="955"/>
      <c r="B116" s="956"/>
      <c r="C116" s="964" t="s">
        <v>437</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438</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439</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v>44503</v>
      </c>
      <c r="DH116" s="958"/>
      <c r="DI116" s="958"/>
      <c r="DJ116" s="958"/>
      <c r="DK116" s="959"/>
      <c r="DL116" s="960">
        <v>40204</v>
      </c>
      <c r="DM116" s="958"/>
      <c r="DN116" s="958"/>
      <c r="DO116" s="958"/>
      <c r="DP116" s="959"/>
      <c r="DQ116" s="960">
        <v>35953</v>
      </c>
      <c r="DR116" s="958"/>
      <c r="DS116" s="958"/>
      <c r="DT116" s="958"/>
      <c r="DU116" s="959"/>
      <c r="DV116" s="961">
        <v>0.3</v>
      </c>
      <c r="DW116" s="962"/>
      <c r="DX116" s="962"/>
      <c r="DY116" s="962"/>
      <c r="DZ116" s="963"/>
    </row>
    <row r="117" spans="1:130" s="230" customFormat="1" ht="26.25" customHeight="1" x14ac:dyDescent="0.15">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440</v>
      </c>
      <c r="Z117" s="893"/>
      <c r="AA117" s="977">
        <v>2438455</v>
      </c>
      <c r="AB117" s="978"/>
      <c r="AC117" s="978"/>
      <c r="AD117" s="978"/>
      <c r="AE117" s="979"/>
      <c r="AF117" s="980">
        <v>2465576</v>
      </c>
      <c r="AG117" s="978"/>
      <c r="AH117" s="978"/>
      <c r="AI117" s="978"/>
      <c r="AJ117" s="979"/>
      <c r="AK117" s="980">
        <v>2500821</v>
      </c>
      <c r="AL117" s="978"/>
      <c r="AM117" s="978"/>
      <c r="AN117" s="978"/>
      <c r="AO117" s="979"/>
      <c r="AP117" s="981"/>
      <c r="AQ117" s="982"/>
      <c r="AR117" s="982"/>
      <c r="AS117" s="982"/>
      <c r="AT117" s="983"/>
      <c r="AU117" s="907"/>
      <c r="AV117" s="908"/>
      <c r="AW117" s="908"/>
      <c r="AX117" s="908"/>
      <c r="AY117" s="908"/>
      <c r="AZ117" s="973" t="s">
        <v>441</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442</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30" customFormat="1" ht="26.25" customHeight="1" x14ac:dyDescent="0.15">
      <c r="A118" s="911" t="s">
        <v>416</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413</v>
      </c>
      <c r="AB118" s="892"/>
      <c r="AC118" s="892"/>
      <c r="AD118" s="892"/>
      <c r="AE118" s="893"/>
      <c r="AF118" s="891" t="s">
        <v>414</v>
      </c>
      <c r="AG118" s="892"/>
      <c r="AH118" s="892"/>
      <c r="AI118" s="892"/>
      <c r="AJ118" s="893"/>
      <c r="AK118" s="891" t="s">
        <v>294</v>
      </c>
      <c r="AL118" s="892"/>
      <c r="AM118" s="892"/>
      <c r="AN118" s="892"/>
      <c r="AO118" s="893"/>
      <c r="AP118" s="969" t="s">
        <v>415</v>
      </c>
      <c r="AQ118" s="970"/>
      <c r="AR118" s="970"/>
      <c r="AS118" s="970"/>
      <c r="AT118" s="971"/>
      <c r="AU118" s="907"/>
      <c r="AV118" s="908"/>
      <c r="AW118" s="908"/>
      <c r="AX118" s="908"/>
      <c r="AY118" s="908"/>
      <c r="AZ118" s="972" t="s">
        <v>443</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444</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30" customFormat="1" ht="26.25" customHeight="1" x14ac:dyDescent="0.15">
      <c r="A119" s="1055" t="s">
        <v>419</v>
      </c>
      <c r="B119" s="946"/>
      <c r="C119" s="928" t="s">
        <v>420</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51" t="s">
        <v>177</v>
      </c>
      <c r="BA119" s="251"/>
      <c r="BB119" s="251"/>
      <c r="BC119" s="251"/>
      <c r="BD119" s="251"/>
      <c r="BE119" s="251"/>
      <c r="BF119" s="251"/>
      <c r="BG119" s="251"/>
      <c r="BH119" s="251"/>
      <c r="BI119" s="251"/>
      <c r="BJ119" s="251"/>
      <c r="BK119" s="251"/>
      <c r="BL119" s="251"/>
      <c r="BM119" s="251"/>
      <c r="BN119" s="251"/>
      <c r="BO119" s="976" t="s">
        <v>445</v>
      </c>
      <c r="BP119" s="1004"/>
      <c r="BQ119" s="998">
        <v>30926465</v>
      </c>
      <c r="BR119" s="999"/>
      <c r="BS119" s="999"/>
      <c r="BT119" s="999"/>
      <c r="BU119" s="999"/>
      <c r="BV119" s="999">
        <v>30846083</v>
      </c>
      <c r="BW119" s="999"/>
      <c r="BX119" s="999"/>
      <c r="BY119" s="999"/>
      <c r="BZ119" s="999"/>
      <c r="CA119" s="999">
        <v>30395220</v>
      </c>
      <c r="CB119" s="999"/>
      <c r="CC119" s="999"/>
      <c r="CD119" s="999"/>
      <c r="CE119" s="999"/>
      <c r="CF119" s="1000"/>
      <c r="CG119" s="1001"/>
      <c r="CH119" s="1001"/>
      <c r="CI119" s="1001"/>
      <c r="CJ119" s="1002"/>
      <c r="CK119" s="949"/>
      <c r="CL119" s="950"/>
      <c r="CM119" s="972" t="s">
        <v>446</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30" customFormat="1" ht="26.25" customHeight="1" x14ac:dyDescent="0.15">
      <c r="A120" s="1056"/>
      <c r="B120" s="948"/>
      <c r="C120" s="921" t="s">
        <v>423</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447</v>
      </c>
      <c r="AV120" s="991"/>
      <c r="AW120" s="991"/>
      <c r="AX120" s="991"/>
      <c r="AY120" s="992"/>
      <c r="AZ120" s="928" t="s">
        <v>448</v>
      </c>
      <c r="BA120" s="896"/>
      <c r="BB120" s="896"/>
      <c r="BC120" s="896"/>
      <c r="BD120" s="896"/>
      <c r="BE120" s="896"/>
      <c r="BF120" s="896"/>
      <c r="BG120" s="896"/>
      <c r="BH120" s="896"/>
      <c r="BI120" s="896"/>
      <c r="BJ120" s="896"/>
      <c r="BK120" s="896"/>
      <c r="BL120" s="896"/>
      <c r="BM120" s="896"/>
      <c r="BN120" s="896"/>
      <c r="BO120" s="896"/>
      <c r="BP120" s="897"/>
      <c r="BQ120" s="929">
        <v>4664741</v>
      </c>
      <c r="BR120" s="930"/>
      <c r="BS120" s="930"/>
      <c r="BT120" s="930"/>
      <c r="BU120" s="930"/>
      <c r="BV120" s="930">
        <v>4748652</v>
      </c>
      <c r="BW120" s="930"/>
      <c r="BX120" s="930"/>
      <c r="BY120" s="930"/>
      <c r="BZ120" s="930"/>
      <c r="CA120" s="930">
        <v>4770965</v>
      </c>
      <c r="CB120" s="930"/>
      <c r="CC120" s="930"/>
      <c r="CD120" s="930"/>
      <c r="CE120" s="930"/>
      <c r="CF120" s="943">
        <v>44.3</v>
      </c>
      <c r="CG120" s="944"/>
      <c r="CH120" s="944"/>
      <c r="CI120" s="944"/>
      <c r="CJ120" s="944"/>
      <c r="CK120" s="1005" t="s">
        <v>449</v>
      </c>
      <c r="CL120" s="1006"/>
      <c r="CM120" s="1006"/>
      <c r="CN120" s="1006"/>
      <c r="CO120" s="1007"/>
      <c r="CP120" s="1013" t="s">
        <v>395</v>
      </c>
      <c r="CQ120" s="1014"/>
      <c r="CR120" s="1014"/>
      <c r="CS120" s="1014"/>
      <c r="CT120" s="1014"/>
      <c r="CU120" s="1014"/>
      <c r="CV120" s="1014"/>
      <c r="CW120" s="1014"/>
      <c r="CX120" s="1014"/>
      <c r="CY120" s="1014"/>
      <c r="CZ120" s="1014"/>
      <c r="DA120" s="1014"/>
      <c r="DB120" s="1014"/>
      <c r="DC120" s="1014"/>
      <c r="DD120" s="1014"/>
      <c r="DE120" s="1014"/>
      <c r="DF120" s="1015"/>
      <c r="DG120" s="929">
        <v>2019017</v>
      </c>
      <c r="DH120" s="930"/>
      <c r="DI120" s="930"/>
      <c r="DJ120" s="930"/>
      <c r="DK120" s="930"/>
      <c r="DL120" s="930">
        <v>2144419</v>
      </c>
      <c r="DM120" s="930"/>
      <c r="DN120" s="930"/>
      <c r="DO120" s="930"/>
      <c r="DP120" s="930"/>
      <c r="DQ120" s="930">
        <v>2203591</v>
      </c>
      <c r="DR120" s="930"/>
      <c r="DS120" s="930"/>
      <c r="DT120" s="930"/>
      <c r="DU120" s="930"/>
      <c r="DV120" s="931">
        <v>20.5</v>
      </c>
      <c r="DW120" s="931"/>
      <c r="DX120" s="931"/>
      <c r="DY120" s="931"/>
      <c r="DZ120" s="932"/>
    </row>
    <row r="121" spans="1:130" s="230" customFormat="1" ht="26.25" customHeight="1" x14ac:dyDescent="0.15">
      <c r="A121" s="1056"/>
      <c r="B121" s="948"/>
      <c r="C121" s="973" t="s">
        <v>450</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451</v>
      </c>
      <c r="BA121" s="922"/>
      <c r="BB121" s="922"/>
      <c r="BC121" s="922"/>
      <c r="BD121" s="922"/>
      <c r="BE121" s="922"/>
      <c r="BF121" s="922"/>
      <c r="BG121" s="922"/>
      <c r="BH121" s="922"/>
      <c r="BI121" s="922"/>
      <c r="BJ121" s="922"/>
      <c r="BK121" s="922"/>
      <c r="BL121" s="922"/>
      <c r="BM121" s="922"/>
      <c r="BN121" s="922"/>
      <c r="BO121" s="922"/>
      <c r="BP121" s="923"/>
      <c r="BQ121" s="924">
        <v>148621</v>
      </c>
      <c r="BR121" s="925"/>
      <c r="BS121" s="925"/>
      <c r="BT121" s="925"/>
      <c r="BU121" s="925"/>
      <c r="BV121" s="925">
        <v>162379</v>
      </c>
      <c r="BW121" s="925"/>
      <c r="BX121" s="925"/>
      <c r="BY121" s="925"/>
      <c r="BZ121" s="925"/>
      <c r="CA121" s="925">
        <v>103089</v>
      </c>
      <c r="CB121" s="925"/>
      <c r="CC121" s="925"/>
      <c r="CD121" s="925"/>
      <c r="CE121" s="925"/>
      <c r="CF121" s="919">
        <v>1</v>
      </c>
      <c r="CG121" s="920"/>
      <c r="CH121" s="920"/>
      <c r="CI121" s="920"/>
      <c r="CJ121" s="920"/>
      <c r="CK121" s="1008"/>
      <c r="CL121" s="1009"/>
      <c r="CM121" s="1009"/>
      <c r="CN121" s="1009"/>
      <c r="CO121" s="1010"/>
      <c r="CP121" s="1018" t="s">
        <v>396</v>
      </c>
      <c r="CQ121" s="1019"/>
      <c r="CR121" s="1019"/>
      <c r="CS121" s="1019"/>
      <c r="CT121" s="1019"/>
      <c r="CU121" s="1019"/>
      <c r="CV121" s="1019"/>
      <c r="CW121" s="1019"/>
      <c r="CX121" s="1019"/>
      <c r="CY121" s="1019"/>
      <c r="CZ121" s="1019"/>
      <c r="DA121" s="1019"/>
      <c r="DB121" s="1019"/>
      <c r="DC121" s="1019"/>
      <c r="DD121" s="1019"/>
      <c r="DE121" s="1019"/>
      <c r="DF121" s="1020"/>
      <c r="DG121" s="924">
        <v>752056</v>
      </c>
      <c r="DH121" s="925"/>
      <c r="DI121" s="925"/>
      <c r="DJ121" s="925"/>
      <c r="DK121" s="925"/>
      <c r="DL121" s="925">
        <v>670135</v>
      </c>
      <c r="DM121" s="925"/>
      <c r="DN121" s="925"/>
      <c r="DO121" s="925"/>
      <c r="DP121" s="925"/>
      <c r="DQ121" s="925">
        <v>575337</v>
      </c>
      <c r="DR121" s="925"/>
      <c r="DS121" s="925"/>
      <c r="DT121" s="925"/>
      <c r="DU121" s="925"/>
      <c r="DV121" s="926">
        <v>5.3</v>
      </c>
      <c r="DW121" s="926"/>
      <c r="DX121" s="926"/>
      <c r="DY121" s="926"/>
      <c r="DZ121" s="927"/>
    </row>
    <row r="122" spans="1:130" s="230" customFormat="1" ht="26.25" customHeight="1" x14ac:dyDescent="0.15">
      <c r="A122" s="1056"/>
      <c r="B122" s="948"/>
      <c r="C122" s="921" t="s">
        <v>433</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452</v>
      </c>
      <c r="BA122" s="964"/>
      <c r="BB122" s="964"/>
      <c r="BC122" s="964"/>
      <c r="BD122" s="964"/>
      <c r="BE122" s="964"/>
      <c r="BF122" s="964"/>
      <c r="BG122" s="964"/>
      <c r="BH122" s="964"/>
      <c r="BI122" s="964"/>
      <c r="BJ122" s="964"/>
      <c r="BK122" s="964"/>
      <c r="BL122" s="964"/>
      <c r="BM122" s="964"/>
      <c r="BN122" s="964"/>
      <c r="BO122" s="964"/>
      <c r="BP122" s="965"/>
      <c r="BQ122" s="998">
        <v>18268254</v>
      </c>
      <c r="BR122" s="999"/>
      <c r="BS122" s="999"/>
      <c r="BT122" s="999"/>
      <c r="BU122" s="999"/>
      <c r="BV122" s="999">
        <v>17233898</v>
      </c>
      <c r="BW122" s="999"/>
      <c r="BX122" s="999"/>
      <c r="BY122" s="999"/>
      <c r="BZ122" s="999"/>
      <c r="CA122" s="999">
        <v>16947898</v>
      </c>
      <c r="CB122" s="999"/>
      <c r="CC122" s="999"/>
      <c r="CD122" s="999"/>
      <c r="CE122" s="999"/>
      <c r="CF122" s="1016">
        <v>157.30000000000001</v>
      </c>
      <c r="CG122" s="1017"/>
      <c r="CH122" s="1017"/>
      <c r="CI122" s="1017"/>
      <c r="CJ122" s="1017"/>
      <c r="CK122" s="1008"/>
      <c r="CL122" s="1009"/>
      <c r="CM122" s="1009"/>
      <c r="CN122" s="1009"/>
      <c r="CO122" s="1010"/>
      <c r="CP122" s="1018" t="s">
        <v>391</v>
      </c>
      <c r="CQ122" s="1019"/>
      <c r="CR122" s="1019"/>
      <c r="CS122" s="1019"/>
      <c r="CT122" s="1019"/>
      <c r="CU122" s="1019"/>
      <c r="CV122" s="1019"/>
      <c r="CW122" s="1019"/>
      <c r="CX122" s="1019"/>
      <c r="CY122" s="1019"/>
      <c r="CZ122" s="1019"/>
      <c r="DA122" s="1019"/>
      <c r="DB122" s="1019"/>
      <c r="DC122" s="1019"/>
      <c r="DD122" s="1019"/>
      <c r="DE122" s="1019"/>
      <c r="DF122" s="1020"/>
      <c r="DG122" s="924" t="s">
        <v>122</v>
      </c>
      <c r="DH122" s="925"/>
      <c r="DI122" s="925"/>
      <c r="DJ122" s="925"/>
      <c r="DK122" s="925"/>
      <c r="DL122" s="925" t="s">
        <v>122</v>
      </c>
      <c r="DM122" s="925"/>
      <c r="DN122" s="925"/>
      <c r="DO122" s="925"/>
      <c r="DP122" s="925"/>
      <c r="DQ122" s="925" t="s">
        <v>122</v>
      </c>
      <c r="DR122" s="925"/>
      <c r="DS122" s="925"/>
      <c r="DT122" s="925"/>
      <c r="DU122" s="925"/>
      <c r="DV122" s="926" t="s">
        <v>122</v>
      </c>
      <c r="DW122" s="926"/>
      <c r="DX122" s="926"/>
      <c r="DY122" s="926"/>
      <c r="DZ122" s="927"/>
    </row>
    <row r="123" spans="1:130" s="230" customFormat="1" ht="26.25" customHeight="1" x14ac:dyDescent="0.15">
      <c r="A123" s="1056"/>
      <c r="B123" s="948"/>
      <c r="C123" s="921" t="s">
        <v>439</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51" t="s">
        <v>177</v>
      </c>
      <c r="BA123" s="251"/>
      <c r="BB123" s="251"/>
      <c r="BC123" s="251"/>
      <c r="BD123" s="251"/>
      <c r="BE123" s="251"/>
      <c r="BF123" s="251"/>
      <c r="BG123" s="251"/>
      <c r="BH123" s="251"/>
      <c r="BI123" s="251"/>
      <c r="BJ123" s="251"/>
      <c r="BK123" s="251"/>
      <c r="BL123" s="251"/>
      <c r="BM123" s="251"/>
      <c r="BN123" s="251"/>
      <c r="BO123" s="976" t="s">
        <v>453</v>
      </c>
      <c r="BP123" s="1004"/>
      <c r="BQ123" s="1062">
        <v>23081616</v>
      </c>
      <c r="BR123" s="1063"/>
      <c r="BS123" s="1063"/>
      <c r="BT123" s="1063"/>
      <c r="BU123" s="1063"/>
      <c r="BV123" s="1063">
        <v>22144929</v>
      </c>
      <c r="BW123" s="1063"/>
      <c r="BX123" s="1063"/>
      <c r="BY123" s="1063"/>
      <c r="BZ123" s="1063"/>
      <c r="CA123" s="1063">
        <v>21821952</v>
      </c>
      <c r="CB123" s="1063"/>
      <c r="CC123" s="1063"/>
      <c r="CD123" s="1063"/>
      <c r="CE123" s="1063"/>
      <c r="CF123" s="1000"/>
      <c r="CG123" s="1001"/>
      <c r="CH123" s="1001"/>
      <c r="CI123" s="1001"/>
      <c r="CJ123" s="1002"/>
      <c r="CK123" s="1008"/>
      <c r="CL123" s="1009"/>
      <c r="CM123" s="1009"/>
      <c r="CN123" s="1009"/>
      <c r="CO123" s="1010"/>
      <c r="CP123" s="1018" t="s">
        <v>398</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30" customFormat="1" ht="26.25" customHeight="1" thickBot="1" x14ac:dyDescent="0.2">
      <c r="A124" s="1056"/>
      <c r="B124" s="948"/>
      <c r="C124" s="921" t="s">
        <v>442</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454</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72.3</v>
      </c>
      <c r="BR124" s="1026"/>
      <c r="BS124" s="1026"/>
      <c r="BT124" s="1026"/>
      <c r="BU124" s="1026"/>
      <c r="BV124" s="1026">
        <v>82.3</v>
      </c>
      <c r="BW124" s="1026"/>
      <c r="BX124" s="1026"/>
      <c r="BY124" s="1026"/>
      <c r="BZ124" s="1026"/>
      <c r="CA124" s="1026">
        <v>79.5</v>
      </c>
      <c r="CB124" s="1026"/>
      <c r="CC124" s="1026"/>
      <c r="CD124" s="1026"/>
      <c r="CE124" s="1026"/>
      <c r="CF124" s="1027"/>
      <c r="CG124" s="1028"/>
      <c r="CH124" s="1028"/>
      <c r="CI124" s="1028"/>
      <c r="CJ124" s="1029"/>
      <c r="CK124" s="1011"/>
      <c r="CL124" s="1011"/>
      <c r="CM124" s="1011"/>
      <c r="CN124" s="1011"/>
      <c r="CO124" s="1012"/>
      <c r="CP124" s="1018" t="s">
        <v>455</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30" customFormat="1" ht="26.25" customHeight="1" x14ac:dyDescent="0.15">
      <c r="A125" s="1056"/>
      <c r="B125" s="948"/>
      <c r="C125" s="921" t="s">
        <v>444</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456</v>
      </c>
      <c r="CL125" s="1006"/>
      <c r="CM125" s="1006"/>
      <c r="CN125" s="1006"/>
      <c r="CO125" s="1007"/>
      <c r="CP125" s="928" t="s">
        <v>457</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30" customFormat="1" ht="26.25" customHeight="1" thickBot="1" x14ac:dyDescent="0.2">
      <c r="A126" s="1056"/>
      <c r="B126" s="948"/>
      <c r="C126" s="921" t="s">
        <v>446</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v>3753</v>
      </c>
      <c r="AB126" s="958"/>
      <c r="AC126" s="958"/>
      <c r="AD126" s="958"/>
      <c r="AE126" s="959"/>
      <c r="AF126" s="960">
        <v>3753</v>
      </c>
      <c r="AG126" s="958"/>
      <c r="AH126" s="958"/>
      <c r="AI126" s="958"/>
      <c r="AJ126" s="959"/>
      <c r="AK126" s="960">
        <v>3753</v>
      </c>
      <c r="AL126" s="958"/>
      <c r="AM126" s="958"/>
      <c r="AN126" s="958"/>
      <c r="AO126" s="959"/>
      <c r="AP126" s="961">
        <v>0</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458</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30" customFormat="1" ht="26.25" customHeight="1" x14ac:dyDescent="0.15">
      <c r="A127" s="1057"/>
      <c r="B127" s="950"/>
      <c r="C127" s="972" t="s">
        <v>459</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v>598</v>
      </c>
      <c r="AB127" s="958"/>
      <c r="AC127" s="958"/>
      <c r="AD127" s="958"/>
      <c r="AE127" s="959"/>
      <c r="AF127" s="960">
        <v>547</v>
      </c>
      <c r="AG127" s="958"/>
      <c r="AH127" s="958"/>
      <c r="AI127" s="958"/>
      <c r="AJ127" s="959"/>
      <c r="AK127" s="960">
        <v>497</v>
      </c>
      <c r="AL127" s="958"/>
      <c r="AM127" s="958"/>
      <c r="AN127" s="958"/>
      <c r="AO127" s="959"/>
      <c r="AP127" s="961">
        <v>0</v>
      </c>
      <c r="AQ127" s="962"/>
      <c r="AR127" s="962"/>
      <c r="AS127" s="962"/>
      <c r="AT127" s="963"/>
      <c r="AU127" s="232"/>
      <c r="AV127" s="232"/>
      <c r="AW127" s="232"/>
      <c r="AX127" s="1030" t="s">
        <v>460</v>
      </c>
      <c r="AY127" s="1031"/>
      <c r="AZ127" s="1031"/>
      <c r="BA127" s="1031"/>
      <c r="BB127" s="1031"/>
      <c r="BC127" s="1031"/>
      <c r="BD127" s="1031"/>
      <c r="BE127" s="1032"/>
      <c r="BF127" s="1033" t="s">
        <v>461</v>
      </c>
      <c r="BG127" s="1031"/>
      <c r="BH127" s="1031"/>
      <c r="BI127" s="1031"/>
      <c r="BJ127" s="1031"/>
      <c r="BK127" s="1031"/>
      <c r="BL127" s="1032"/>
      <c r="BM127" s="1033" t="s">
        <v>462</v>
      </c>
      <c r="BN127" s="1031"/>
      <c r="BO127" s="1031"/>
      <c r="BP127" s="1031"/>
      <c r="BQ127" s="1031"/>
      <c r="BR127" s="1031"/>
      <c r="BS127" s="1032"/>
      <c r="BT127" s="1033" t="s">
        <v>463</v>
      </c>
      <c r="BU127" s="1031"/>
      <c r="BV127" s="1031"/>
      <c r="BW127" s="1031"/>
      <c r="BX127" s="1031"/>
      <c r="BY127" s="1031"/>
      <c r="BZ127" s="1054"/>
      <c r="CA127" s="232"/>
      <c r="CB127" s="232"/>
      <c r="CC127" s="232"/>
      <c r="CD127" s="255"/>
      <c r="CE127" s="255"/>
      <c r="CF127" s="255"/>
      <c r="CG127" s="232"/>
      <c r="CH127" s="232"/>
      <c r="CI127" s="232"/>
      <c r="CJ127" s="254"/>
      <c r="CK127" s="1022"/>
      <c r="CL127" s="1009"/>
      <c r="CM127" s="1009"/>
      <c r="CN127" s="1009"/>
      <c r="CO127" s="1010"/>
      <c r="CP127" s="921" t="s">
        <v>464</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30" customFormat="1" ht="26.25" customHeight="1" thickBot="1" x14ac:dyDescent="0.2">
      <c r="A128" s="1040" t="s">
        <v>465</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466</v>
      </c>
      <c r="X128" s="1042"/>
      <c r="Y128" s="1042"/>
      <c r="Z128" s="1043"/>
      <c r="AA128" s="1044">
        <v>92773</v>
      </c>
      <c r="AB128" s="1045"/>
      <c r="AC128" s="1045"/>
      <c r="AD128" s="1045"/>
      <c r="AE128" s="1046"/>
      <c r="AF128" s="1047">
        <v>70171</v>
      </c>
      <c r="AG128" s="1045"/>
      <c r="AH128" s="1045"/>
      <c r="AI128" s="1045"/>
      <c r="AJ128" s="1046"/>
      <c r="AK128" s="1047">
        <v>15109</v>
      </c>
      <c r="AL128" s="1045"/>
      <c r="AM128" s="1045"/>
      <c r="AN128" s="1045"/>
      <c r="AO128" s="1046"/>
      <c r="AP128" s="1048"/>
      <c r="AQ128" s="1049"/>
      <c r="AR128" s="1049"/>
      <c r="AS128" s="1049"/>
      <c r="AT128" s="1050"/>
      <c r="AU128" s="232"/>
      <c r="AV128" s="232"/>
      <c r="AW128" s="232"/>
      <c r="AX128" s="895" t="s">
        <v>467</v>
      </c>
      <c r="AY128" s="896"/>
      <c r="AZ128" s="896"/>
      <c r="BA128" s="896"/>
      <c r="BB128" s="896"/>
      <c r="BC128" s="896"/>
      <c r="BD128" s="896"/>
      <c r="BE128" s="897"/>
      <c r="BF128" s="1051" t="s">
        <v>122</v>
      </c>
      <c r="BG128" s="1052"/>
      <c r="BH128" s="1052"/>
      <c r="BI128" s="1052"/>
      <c r="BJ128" s="1052"/>
      <c r="BK128" s="1052"/>
      <c r="BL128" s="1053"/>
      <c r="BM128" s="1051">
        <v>13.04</v>
      </c>
      <c r="BN128" s="1052"/>
      <c r="BO128" s="1052"/>
      <c r="BP128" s="1052"/>
      <c r="BQ128" s="1052"/>
      <c r="BR128" s="1052"/>
      <c r="BS128" s="1053"/>
      <c r="BT128" s="1051">
        <v>20</v>
      </c>
      <c r="BU128" s="1052"/>
      <c r="BV128" s="1052"/>
      <c r="BW128" s="1052"/>
      <c r="BX128" s="1052"/>
      <c r="BY128" s="1052"/>
      <c r="BZ128" s="1075"/>
      <c r="CA128" s="255"/>
      <c r="CB128" s="255"/>
      <c r="CC128" s="255"/>
      <c r="CD128" s="255"/>
      <c r="CE128" s="255"/>
      <c r="CF128" s="255"/>
      <c r="CG128" s="232"/>
      <c r="CH128" s="232"/>
      <c r="CI128" s="232"/>
      <c r="CJ128" s="254"/>
      <c r="CK128" s="1023"/>
      <c r="CL128" s="1024"/>
      <c r="CM128" s="1024"/>
      <c r="CN128" s="1024"/>
      <c r="CO128" s="1025"/>
      <c r="CP128" s="1034" t="s">
        <v>468</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30" customFormat="1" ht="26.25" customHeight="1" x14ac:dyDescent="0.1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469</v>
      </c>
      <c r="X129" s="1070"/>
      <c r="Y129" s="1070"/>
      <c r="Z129" s="1071"/>
      <c r="AA129" s="957">
        <v>12308108</v>
      </c>
      <c r="AB129" s="958"/>
      <c r="AC129" s="958"/>
      <c r="AD129" s="958"/>
      <c r="AE129" s="959"/>
      <c r="AF129" s="960">
        <v>12043392</v>
      </c>
      <c r="AG129" s="958"/>
      <c r="AH129" s="958"/>
      <c r="AI129" s="958"/>
      <c r="AJ129" s="959"/>
      <c r="AK129" s="960">
        <v>12098193</v>
      </c>
      <c r="AL129" s="958"/>
      <c r="AM129" s="958"/>
      <c r="AN129" s="958"/>
      <c r="AO129" s="959"/>
      <c r="AP129" s="1072"/>
      <c r="AQ129" s="1073"/>
      <c r="AR129" s="1073"/>
      <c r="AS129" s="1073"/>
      <c r="AT129" s="1074"/>
      <c r="AU129" s="233"/>
      <c r="AV129" s="233"/>
      <c r="AW129" s="233"/>
      <c r="AX129" s="1064" t="s">
        <v>470</v>
      </c>
      <c r="AY129" s="922"/>
      <c r="AZ129" s="922"/>
      <c r="BA129" s="922"/>
      <c r="BB129" s="922"/>
      <c r="BC129" s="922"/>
      <c r="BD129" s="922"/>
      <c r="BE129" s="923"/>
      <c r="BF129" s="1065" t="s">
        <v>122</v>
      </c>
      <c r="BG129" s="1066"/>
      <c r="BH129" s="1066"/>
      <c r="BI129" s="1066"/>
      <c r="BJ129" s="1066"/>
      <c r="BK129" s="1066"/>
      <c r="BL129" s="1067"/>
      <c r="BM129" s="1065">
        <v>18.04</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3" t="s">
        <v>471</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472</v>
      </c>
      <c r="X130" s="1070"/>
      <c r="Y130" s="1070"/>
      <c r="Z130" s="1071"/>
      <c r="AA130" s="957">
        <v>1465492</v>
      </c>
      <c r="AB130" s="958"/>
      <c r="AC130" s="958"/>
      <c r="AD130" s="958"/>
      <c r="AE130" s="959"/>
      <c r="AF130" s="960">
        <v>1473839</v>
      </c>
      <c r="AG130" s="958"/>
      <c r="AH130" s="958"/>
      <c r="AI130" s="958"/>
      <c r="AJ130" s="959"/>
      <c r="AK130" s="960">
        <v>1323184</v>
      </c>
      <c r="AL130" s="958"/>
      <c r="AM130" s="958"/>
      <c r="AN130" s="958"/>
      <c r="AO130" s="959"/>
      <c r="AP130" s="1072"/>
      <c r="AQ130" s="1073"/>
      <c r="AR130" s="1073"/>
      <c r="AS130" s="1073"/>
      <c r="AT130" s="1074"/>
      <c r="AU130" s="233"/>
      <c r="AV130" s="233"/>
      <c r="AW130" s="233"/>
      <c r="AX130" s="1064" t="s">
        <v>473</v>
      </c>
      <c r="AY130" s="922"/>
      <c r="AZ130" s="922"/>
      <c r="BA130" s="922"/>
      <c r="BB130" s="922"/>
      <c r="BC130" s="922"/>
      <c r="BD130" s="922"/>
      <c r="BE130" s="923"/>
      <c r="BF130" s="1100">
        <v>9.1999999999999993</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474</v>
      </c>
      <c r="X131" s="1107"/>
      <c r="Y131" s="1107"/>
      <c r="Z131" s="1108"/>
      <c r="AA131" s="1003">
        <v>10842616</v>
      </c>
      <c r="AB131" s="985"/>
      <c r="AC131" s="985"/>
      <c r="AD131" s="985"/>
      <c r="AE131" s="986"/>
      <c r="AF131" s="984">
        <v>10569553</v>
      </c>
      <c r="AG131" s="985"/>
      <c r="AH131" s="985"/>
      <c r="AI131" s="985"/>
      <c r="AJ131" s="986"/>
      <c r="AK131" s="984">
        <v>10775009</v>
      </c>
      <c r="AL131" s="985"/>
      <c r="AM131" s="985"/>
      <c r="AN131" s="985"/>
      <c r="AO131" s="986"/>
      <c r="AP131" s="1109"/>
      <c r="AQ131" s="1110"/>
      <c r="AR131" s="1110"/>
      <c r="AS131" s="1110"/>
      <c r="AT131" s="1111"/>
      <c r="AU131" s="233"/>
      <c r="AV131" s="233"/>
      <c r="AW131" s="233"/>
      <c r="AX131" s="1082" t="s">
        <v>475</v>
      </c>
      <c r="AY131" s="726"/>
      <c r="AZ131" s="726"/>
      <c r="BA131" s="726"/>
      <c r="BB131" s="726"/>
      <c r="BC131" s="726"/>
      <c r="BD131" s="726"/>
      <c r="BE131" s="1035"/>
      <c r="BF131" s="1083">
        <v>79.5</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89" t="s">
        <v>476</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477</v>
      </c>
      <c r="W132" s="1093"/>
      <c r="X132" s="1093"/>
      <c r="Y132" s="1093"/>
      <c r="Z132" s="1094"/>
      <c r="AA132" s="1095">
        <v>8.117874874</v>
      </c>
      <c r="AB132" s="1096"/>
      <c r="AC132" s="1096"/>
      <c r="AD132" s="1096"/>
      <c r="AE132" s="1097"/>
      <c r="AF132" s="1098">
        <v>8.7190631429999996</v>
      </c>
      <c r="AG132" s="1096"/>
      <c r="AH132" s="1096"/>
      <c r="AI132" s="1096"/>
      <c r="AJ132" s="1097"/>
      <c r="AK132" s="1098">
        <v>10.78911396</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478</v>
      </c>
      <c r="W133" s="1076"/>
      <c r="X133" s="1076"/>
      <c r="Y133" s="1076"/>
      <c r="Z133" s="1077"/>
      <c r="AA133" s="1078">
        <v>7.8</v>
      </c>
      <c r="AB133" s="1079"/>
      <c r="AC133" s="1079"/>
      <c r="AD133" s="1079"/>
      <c r="AE133" s="1080"/>
      <c r="AF133" s="1078">
        <v>8.1999999999999993</v>
      </c>
      <c r="AG133" s="1079"/>
      <c r="AH133" s="1079"/>
      <c r="AI133" s="1079"/>
      <c r="AJ133" s="1080"/>
      <c r="AK133" s="1078">
        <v>9.1999999999999993</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5ZMWyq8iRhiMbB8xJybiK93aonewjs1NhO06f/a+GsC64vSIrw2oUZpRF6ZkjaM8ZAXPIGYO4iPRFw7X0/vA==" saltValue="q2ohZr9uPB18bRjQPt/AJ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9U+UefEKRA0SCTSFFY0CNMqxPG4xEmchZfkWLCu+bbOGZRzLTY16KXMRnAbNibWNrB5WNMtlLrd0MEK00tScQ==" saltValue="PgDfLFRDhgWKPKRnyinE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ZYfc4eIduibhAiqqW0exVNwtEfAQaSdqEFplfJor1mPi1uvOlKXuRXiHY/noCIrzS30Vfb16cIua/CCFpFteQ==" saltValue="nClR07BnDZPxCPA3AVAG6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487</v>
      </c>
      <c r="AL9" s="1116"/>
      <c r="AM9" s="1116"/>
      <c r="AN9" s="1117"/>
      <c r="AO9" s="281">
        <v>4132699</v>
      </c>
      <c r="AP9" s="281">
        <v>89582</v>
      </c>
      <c r="AQ9" s="282">
        <v>107616</v>
      </c>
      <c r="AR9" s="283">
        <v>-16.8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488</v>
      </c>
      <c r="AL10" s="1116"/>
      <c r="AM10" s="1116"/>
      <c r="AN10" s="1117"/>
      <c r="AO10" s="284">
        <v>79999</v>
      </c>
      <c r="AP10" s="284">
        <v>1734</v>
      </c>
      <c r="AQ10" s="285">
        <v>10095</v>
      </c>
      <c r="AR10" s="286">
        <v>-82.8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489</v>
      </c>
      <c r="AL11" s="1116"/>
      <c r="AM11" s="1116"/>
      <c r="AN11" s="1117"/>
      <c r="AO11" s="284">
        <v>3416</v>
      </c>
      <c r="AP11" s="284">
        <v>74</v>
      </c>
      <c r="AQ11" s="285">
        <v>1704</v>
      </c>
      <c r="AR11" s="286">
        <v>-95.7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490</v>
      </c>
      <c r="AL12" s="1116"/>
      <c r="AM12" s="1116"/>
      <c r="AN12" s="1117"/>
      <c r="AO12" s="284" t="s">
        <v>491</v>
      </c>
      <c r="AP12" s="284" t="s">
        <v>491</v>
      </c>
      <c r="AQ12" s="285">
        <v>7</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492</v>
      </c>
      <c r="AL13" s="1116"/>
      <c r="AM13" s="1116"/>
      <c r="AN13" s="1117"/>
      <c r="AO13" s="284">
        <v>132879</v>
      </c>
      <c r="AP13" s="284">
        <v>2880</v>
      </c>
      <c r="AQ13" s="285">
        <v>4110</v>
      </c>
      <c r="AR13" s="286">
        <v>-29.9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493</v>
      </c>
      <c r="AL14" s="1116"/>
      <c r="AM14" s="1116"/>
      <c r="AN14" s="1117"/>
      <c r="AO14" s="284">
        <v>44928</v>
      </c>
      <c r="AP14" s="284">
        <v>974</v>
      </c>
      <c r="AQ14" s="285">
        <v>2451</v>
      </c>
      <c r="AR14" s="286">
        <v>-60.3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494</v>
      </c>
      <c r="AL15" s="1119"/>
      <c r="AM15" s="1119"/>
      <c r="AN15" s="1120"/>
      <c r="AO15" s="284">
        <v>-160304</v>
      </c>
      <c r="AP15" s="284">
        <v>-3475</v>
      </c>
      <c r="AQ15" s="285">
        <v>-6399</v>
      </c>
      <c r="AR15" s="286">
        <v>-45.7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177</v>
      </c>
      <c r="AL16" s="1119"/>
      <c r="AM16" s="1119"/>
      <c r="AN16" s="1120"/>
      <c r="AO16" s="284">
        <v>4233617</v>
      </c>
      <c r="AP16" s="284">
        <v>91770</v>
      </c>
      <c r="AQ16" s="285">
        <v>119584</v>
      </c>
      <c r="AR16" s="286">
        <v>-23.3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499</v>
      </c>
      <c r="AL21" s="1122"/>
      <c r="AM21" s="1122"/>
      <c r="AN21" s="1123"/>
      <c r="AO21" s="297">
        <v>8.91</v>
      </c>
      <c r="AP21" s="298">
        <v>10.86</v>
      </c>
      <c r="AQ21" s="299">
        <v>-1.95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500</v>
      </c>
      <c r="AL22" s="1122"/>
      <c r="AM22" s="1122"/>
      <c r="AN22" s="1123"/>
      <c r="AO22" s="302">
        <v>95.9</v>
      </c>
      <c r="AP22" s="303">
        <v>97.3</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2" t="s">
        <v>501</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504</v>
      </c>
      <c r="AL32" s="1130"/>
      <c r="AM32" s="1130"/>
      <c r="AN32" s="1131"/>
      <c r="AO32" s="312">
        <v>2048188</v>
      </c>
      <c r="AP32" s="312">
        <v>44397</v>
      </c>
      <c r="AQ32" s="313">
        <v>75090</v>
      </c>
      <c r="AR32" s="314">
        <v>-40.9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505</v>
      </c>
      <c r="AL33" s="1130"/>
      <c r="AM33" s="1130"/>
      <c r="AN33" s="1131"/>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506</v>
      </c>
      <c r="AL34" s="1130"/>
      <c r="AM34" s="1130"/>
      <c r="AN34" s="1131"/>
      <c r="AO34" s="312" t="s">
        <v>491</v>
      </c>
      <c r="AP34" s="312" t="s">
        <v>491</v>
      </c>
      <c r="AQ34" s="313">
        <v>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507</v>
      </c>
      <c r="AL35" s="1130"/>
      <c r="AM35" s="1130"/>
      <c r="AN35" s="1131"/>
      <c r="AO35" s="312">
        <v>297105</v>
      </c>
      <c r="AP35" s="312">
        <v>6440</v>
      </c>
      <c r="AQ35" s="313">
        <v>17211</v>
      </c>
      <c r="AR35" s="314">
        <v>-62.6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508</v>
      </c>
      <c r="AL36" s="1130"/>
      <c r="AM36" s="1130"/>
      <c r="AN36" s="1131"/>
      <c r="AO36" s="312">
        <v>151278</v>
      </c>
      <c r="AP36" s="312">
        <v>3279</v>
      </c>
      <c r="AQ36" s="313">
        <v>2478</v>
      </c>
      <c r="AR36" s="314">
        <v>32.299999999999997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509</v>
      </c>
      <c r="AL37" s="1130"/>
      <c r="AM37" s="1130"/>
      <c r="AN37" s="1131"/>
      <c r="AO37" s="312">
        <v>4250</v>
      </c>
      <c r="AP37" s="312">
        <v>92</v>
      </c>
      <c r="AQ37" s="313">
        <v>654</v>
      </c>
      <c r="AR37" s="314">
        <v>-85.9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510</v>
      </c>
      <c r="AL38" s="1133"/>
      <c r="AM38" s="1133"/>
      <c r="AN38" s="1134"/>
      <c r="AO38" s="315" t="s">
        <v>491</v>
      </c>
      <c r="AP38" s="315" t="s">
        <v>491</v>
      </c>
      <c r="AQ38" s="316">
        <v>4</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511</v>
      </c>
      <c r="AL39" s="1133"/>
      <c r="AM39" s="1133"/>
      <c r="AN39" s="1134"/>
      <c r="AO39" s="312">
        <v>-15109</v>
      </c>
      <c r="AP39" s="312">
        <v>-328</v>
      </c>
      <c r="AQ39" s="313">
        <v>-3502</v>
      </c>
      <c r="AR39" s="314">
        <v>-90.6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512</v>
      </c>
      <c r="AL40" s="1130"/>
      <c r="AM40" s="1130"/>
      <c r="AN40" s="1131"/>
      <c r="AO40" s="312">
        <v>-1323184</v>
      </c>
      <c r="AP40" s="312">
        <v>-28682</v>
      </c>
      <c r="AQ40" s="313">
        <v>-63750</v>
      </c>
      <c r="AR40" s="314">
        <v>-55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287</v>
      </c>
      <c r="AL41" s="1136"/>
      <c r="AM41" s="1136"/>
      <c r="AN41" s="1137"/>
      <c r="AO41" s="312">
        <v>1162528</v>
      </c>
      <c r="AP41" s="312">
        <v>25199</v>
      </c>
      <c r="AQ41" s="313">
        <v>28185</v>
      </c>
      <c r="AR41" s="314">
        <v>-10.6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482</v>
      </c>
      <c r="AN49" s="1126" t="s">
        <v>515</v>
      </c>
      <c r="AO49" s="1127"/>
      <c r="AP49" s="1127"/>
      <c r="AQ49" s="1127"/>
      <c r="AR49" s="112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3364465</v>
      </c>
      <c r="AN51" s="334">
        <v>71210</v>
      </c>
      <c r="AO51" s="335">
        <v>19.899999999999999</v>
      </c>
      <c r="AP51" s="336">
        <v>94081</v>
      </c>
      <c r="AQ51" s="337">
        <v>10.5</v>
      </c>
      <c r="AR51" s="338">
        <v>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1447391</v>
      </c>
      <c r="AN52" s="342">
        <v>30635</v>
      </c>
      <c r="AO52" s="343">
        <v>15.8</v>
      </c>
      <c r="AP52" s="344">
        <v>48949</v>
      </c>
      <c r="AQ52" s="345">
        <v>11.5</v>
      </c>
      <c r="AR52" s="346">
        <v>4.3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5875438</v>
      </c>
      <c r="AN53" s="334">
        <v>125166</v>
      </c>
      <c r="AO53" s="335">
        <v>75.8</v>
      </c>
      <c r="AP53" s="336">
        <v>92632</v>
      </c>
      <c r="AQ53" s="337">
        <v>-1.5</v>
      </c>
      <c r="AR53" s="338">
        <v>77.3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2733919</v>
      </c>
      <c r="AN54" s="342">
        <v>58242</v>
      </c>
      <c r="AO54" s="343">
        <v>90.1</v>
      </c>
      <c r="AP54" s="344">
        <v>47978</v>
      </c>
      <c r="AQ54" s="345">
        <v>-2</v>
      </c>
      <c r="AR54" s="346">
        <v>92.1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5545969</v>
      </c>
      <c r="AN55" s="334">
        <v>118890</v>
      </c>
      <c r="AO55" s="335">
        <v>-5</v>
      </c>
      <c r="AP55" s="336">
        <v>96469</v>
      </c>
      <c r="AQ55" s="337">
        <v>4.0999999999999996</v>
      </c>
      <c r="AR55" s="338">
        <v>-9.1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2347687</v>
      </c>
      <c r="AN56" s="342">
        <v>50328</v>
      </c>
      <c r="AO56" s="343">
        <v>-13.6</v>
      </c>
      <c r="AP56" s="344">
        <v>49775</v>
      </c>
      <c r="AQ56" s="345">
        <v>3.7</v>
      </c>
      <c r="AR56" s="346">
        <v>-17.3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3482875</v>
      </c>
      <c r="AN57" s="334">
        <v>75179</v>
      </c>
      <c r="AO57" s="335">
        <v>-36.799999999999997</v>
      </c>
      <c r="AP57" s="336">
        <v>85743</v>
      </c>
      <c r="AQ57" s="337">
        <v>-11.1</v>
      </c>
      <c r="AR57" s="338">
        <v>-25.7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1831974</v>
      </c>
      <c r="AN58" s="342">
        <v>39544</v>
      </c>
      <c r="AO58" s="343">
        <v>-21.4</v>
      </c>
      <c r="AP58" s="344">
        <v>45231</v>
      </c>
      <c r="AQ58" s="345">
        <v>-9.1</v>
      </c>
      <c r="AR58" s="346">
        <v>-12.3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3012610</v>
      </c>
      <c r="AN59" s="334">
        <v>65303</v>
      </c>
      <c r="AO59" s="335">
        <v>-13.1</v>
      </c>
      <c r="AP59" s="336">
        <v>92509</v>
      </c>
      <c r="AQ59" s="337">
        <v>7.9</v>
      </c>
      <c r="AR59" s="338">
        <v>-21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1849316</v>
      </c>
      <c r="AN60" s="342">
        <v>40087</v>
      </c>
      <c r="AO60" s="343">
        <v>1.4</v>
      </c>
      <c r="AP60" s="344">
        <v>52274</v>
      </c>
      <c r="AQ60" s="345">
        <v>15.6</v>
      </c>
      <c r="AR60" s="346">
        <v>-14.2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4256271</v>
      </c>
      <c r="AN61" s="349">
        <v>91150</v>
      </c>
      <c r="AO61" s="350">
        <v>8.1999999999999993</v>
      </c>
      <c r="AP61" s="351">
        <v>92287</v>
      </c>
      <c r="AQ61" s="352">
        <v>2</v>
      </c>
      <c r="AR61" s="338">
        <v>6.2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2042057</v>
      </c>
      <c r="AN62" s="342">
        <v>43767</v>
      </c>
      <c r="AO62" s="343">
        <v>14.5</v>
      </c>
      <c r="AP62" s="344">
        <v>48841</v>
      </c>
      <c r="AQ62" s="345">
        <v>3.9</v>
      </c>
      <c r="AR62" s="346">
        <v>10.6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zND/v/EFgZhh4PRLm5LTW9FcNMNAzaEdGiFZxbXHJowj+McXesKTpfZ59EjOqZ5PchLS1yLfnt1p3TyOgBNsg==" saltValue="62lJQCeEsE1NZLCokZmU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XB6+a0JtOK/kr/NuRsu+yLNExRO+QD1uMMzO6w0dr/d7AcdDCJo0Tk0jTbha1gGI4VH7V7lpg6wNoHWF13Z2nw==" saltValue="I0esa+pj/m4/zCN1ER9n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Lgtaq6AVHHs1uYO62hcXuvQKeA8cssGVtp4nb788bcCMlYSYC1Rydo6BeJt6W00mQaK9k6WgIJjDkIycnTHt3g==" saltValue="pVVsN8k6ksBJCOpZSDLI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8" t="s">
        <v>3</v>
      </c>
      <c r="D47" s="1138"/>
      <c r="E47" s="1139"/>
      <c r="F47" s="11">
        <v>21.81</v>
      </c>
      <c r="G47" s="12">
        <v>20.53</v>
      </c>
      <c r="H47" s="12">
        <v>18.899999999999999</v>
      </c>
      <c r="I47" s="12">
        <v>20.5</v>
      </c>
      <c r="J47" s="13">
        <v>20.59</v>
      </c>
    </row>
    <row r="48" spans="2:10" ht="57.75" customHeight="1" x14ac:dyDescent="0.15">
      <c r="B48" s="14"/>
      <c r="C48" s="1140" t="s">
        <v>4</v>
      </c>
      <c r="D48" s="1140"/>
      <c r="E48" s="1141"/>
      <c r="F48" s="15">
        <v>3.19</v>
      </c>
      <c r="G48" s="16">
        <v>4.55</v>
      </c>
      <c r="H48" s="16">
        <v>8.27</v>
      </c>
      <c r="I48" s="16">
        <v>5.53</v>
      </c>
      <c r="J48" s="17">
        <v>1.8</v>
      </c>
    </row>
    <row r="49" spans="2:10" ht="57.75" customHeight="1" thickBot="1" x14ac:dyDescent="0.2">
      <c r="B49" s="18"/>
      <c r="C49" s="1142" t="s">
        <v>5</v>
      </c>
      <c r="D49" s="1142"/>
      <c r="E49" s="1143"/>
      <c r="F49" s="19" t="s">
        <v>534</v>
      </c>
      <c r="G49" s="20" t="s">
        <v>535</v>
      </c>
      <c r="H49" s="20">
        <v>1.47</v>
      </c>
      <c r="I49" s="20" t="s">
        <v>536</v>
      </c>
      <c r="J49" s="21" t="s">
        <v>537</v>
      </c>
    </row>
    <row r="50" spans="2:10" x14ac:dyDescent="0.15"/>
  </sheetData>
  <sheetProtection algorithmName="SHA-512" hashValue="R7WvI5kdcwVan60E11EM8hacbf77mfGVJX6f9V7RLhbPbVFE5frUrah3MwnKvQyK8gleut+LPOjhkRSFPceDdQ==" saltValue="WHaLLc089V0iZWl45iu4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2025-02-19T04:38:28Z</dcterms:created>
  <dcterms:modified xsi:type="dcterms:W3CDTF">2025-09-22T00:28:12Z</dcterms:modified>
  <cp:category/>
</cp:coreProperties>
</file>