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72.30.3.100\各課用ファイルサーバ\企画財政課\財政係\財政係\通年保存\財政事情の公表\財政状況資料集（総務省）H22決算～\R05決算\2回目\HP\"/>
    </mc:Choice>
  </mc:AlternateContent>
  <xr:revisionPtr revIDLastSave="0" documentId="13_ncr:1_{B6C4D812-CCC1-4A2E-BEBD-5DBA620F25B9}" xr6:coauthVersionLast="47" xr6:coauthVersionMax="47" xr10:uidLastSave="{00000000-0000-0000-0000-000000000000}"/>
  <bookViews>
    <workbookView xWindow="19092" yWindow="1416" windowWidth="23256" windowHeight="13176" tabRatio="85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<sst xmlns="http://schemas.openxmlformats.org/spreadsheetml/2006/main" count="1177" uniqueCount="593">
  <si>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</si>
  <si>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</si>
  <si>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</si>
  <si>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</si>
  <si>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</si>
  <si>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</si>
  <si>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</si>
  <si>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</si>
  <si>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</si>
  <si>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</si>
  <si>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</si>
  <si>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</si>
  <si>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</si>
  <si>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</si>
  <si>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</si>
  <si>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</si>
  <si>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</si>
  <si>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</si>
  <si>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</si>
  <si>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</si>
  <si>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</si>
  <si>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</si>
  <si>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</si>
  <si>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</si>
  <si>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</si>
  <si>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</si>
  <si>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</si>
  <si>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</si>
  <si>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</si>
  <si>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</si>
  <si>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</si>
  <si>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</si>
  <si>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</si>
  <si>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</si>
  <si>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</si>
  <si>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</si>
  <si>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</si>
  <si>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</si>
  <si>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</si>
  <si>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</si>
  <si>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</si>
  <si>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</si>
  <si>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</si>
  <si>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</si>
  <si>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</si>
  <si>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</si>
  <si>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</si>
  <si>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</si>
  <si>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</si>
  <si>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</si>
  <si>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</si>
  <si>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</si>
  <si>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</si>
  <si>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</si>
  <si>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</si>
  <si>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</si>
  <si>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</si>
  <si>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</si>
  <si>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</si>
  <si>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</si>
  <si>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</si>
  <si>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</si>
  <si>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</si>
  <si>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</si>
  <si>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</si>
  <si>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</si>
  <si>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</si>
  <si>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</si>
  <si>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</si>
  <si>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</si>
  <si>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</si>
  <si>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</si>
  <si>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</si>
  <si>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</si>
  <si>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</si>
  <si>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</si>
  <si>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</si>
  <si>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</si>
  <si>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</si>
  <si>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</si>
  <si>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</si>
  <si>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</si>
  <si>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</si>
  <si>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</si>
  <si>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</si>
  <si>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</si>
  <si>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</si>
  <si>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</si>
  <si>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</si>
  <si>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</si>
  <si>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</si>
  <si>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</si>
  <si>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</si>
  <si>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</si>
  <si>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香南市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</si>
  <si>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</si>
  <si>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</si>
  <si>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</si>
  <si>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</si>
  <si>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</si>
  <si>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</si>
  <si>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</si>
  <si>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</si>
  <si>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</si>
  <si>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</si>
  <si>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</si>
  <si>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</si>
  <si>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</si>
  <si>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</si>
  <si>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</si>
  <si>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</si>
  <si>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</si>
  <si>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</si>
  <si>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</si>
  <si>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</si>
  <si>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</si>
  <si>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</si>
  <si>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</si>
  <si>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</si>
  <si>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</si>
  <si>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</si>
  <si>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</si>
  <si>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</si>
  <si>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</si>
  <si>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</si>
  <si>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</si>
  <si>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</si>
  <si>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</si>
  <si>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</si>
  <si>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</si>
  <si>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</si>
  <si>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</si>
  <si>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</si>
  <si>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</si>
  <si>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</si>
  <si>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</si>
  <si>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</si>
  <si>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</si>
  <si>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</si>
  <si>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</si>
  <si>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</si>
  <si>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</si>
  <si>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</si>
  <si>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</si>
  <si>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</si>
  <si>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</si>
  <si>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</si>
  <si>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</si>
  <si>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</si>
  <si>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</si>
  <si>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</si>
  <si>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</si>
  <si>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</si>
  <si>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</si>
  <si>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</si>
  <si>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</si>
  <si>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</si>
  <si>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</si>
  <si>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</si>
  <si>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</si>
  <si>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</si>
  <si>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</si>
  <si>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</si>
  <si>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</si>
  <si>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</si>
  <si>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</si>
  <si>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</si>
  <si>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</si>
  <si>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</si>
  <si>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</si>
  <si>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</si>
  <si>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</si>
  <si>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</si>
  <si>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</si>
  <si>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</si>
  <si>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</si>
  <si>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</si>
  <si>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</si>
  <si>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</si>
  <si>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</si>
  <si>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</si>
  <si>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</si>
  <si>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</si>
  <si>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</si>
  <si>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</si>
  <si>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</si>
  <si>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</si>
  <si>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</si>
  <si>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</si>
  <si>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</si>
  <si>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</si>
  <si>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</si>
  <si>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</si>
  <si>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</si>
  <si>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</si>
  <si>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</si>
  <si>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</si>
  <si>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</si>
  <si>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</si>
  <si>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</si>
  <si>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</si>
  <si>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</si>
  <si>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</si>
  <si>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高知県香南市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</si>
  <si>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</si>
  <si>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</si>
  <si>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</si>
  <si>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</si>
  <si>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</si>
  <si>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</si>
  <si>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</si>
  <si>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</si>
  <si>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</si>
  <si>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</si>
  <si>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</si>
  <si>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</si>
  <si>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</si>
  <si>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</si>
  <si>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</si>
  <si>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</si>
  <si>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</si>
  <si>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</si>
  <si>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</si>
  <si>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</si>
  <si>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</si>
  <si>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</si>
  <si>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</si>
  <si>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</si>
  <si>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</si>
  <si>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</si>
  <si>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</si>
  <si>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</si>
  <si>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</si>
  <si>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</si>
  <si>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</si>
  <si>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</si>
  <si>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</si>
  <si>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</si>
  <si>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</si>
  <si>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</si>
  <si>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</si>
  <si>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</si>
  <si>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</si>
  <si>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</si>
  <si>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</si>
  <si>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</si>
  <si>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</si>
  <si>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</si>
  <si>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</si>
  <si>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</si>
  <si>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</si>
  <si>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</si>
  <si>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</si>
  <si>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</si>
  <si>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</si>
  <si>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</si>
  <si>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</si>
  <si>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</si>
  <si>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</si>
  <si>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</si>
  <si>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</si>
  <si>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</si>
  <si>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</si>
  <si>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</si>
  <si>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</si>
  <si>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</si>
  <si>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</si>
  <si>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</si>
  <si>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</si>
  <si>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</si>
  <si>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</si>
  <si>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</si>
  <si>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</si>
  <si>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</si>
  <si>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</si>
  <si>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</si>
  <si>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</si>
  <si>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</si>
  <si>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</si>
  <si>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</si>
  <si>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</si>
  <si>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</si>
  <si>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</si>
  <si>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</si>
  <si>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</si>
  <si>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</si>
  <si>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</si>
  <si>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</si>
  <si>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</si>
  <si>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</si>
  <si>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</si>
  <si>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</si>
  <si>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</si>
  <si>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</si>
  <si>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</si>
  <si>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</si>
  <si>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</si>
  <si>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</si>
  <si>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</si>
  <si>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</si>
  <si>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</si>
  <si>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</si>
  <si>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</si>
  <si>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</si>
  <si>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</si>
  <si>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</si>
  <si>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</si>
  <si>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</si>
  <si>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</si>
  <si>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</si>
  <si>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</si>
  <si>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</si>
  <si>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</si>
  <si>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</si>
  <si>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</si>
  <si>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</si>
  <si>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</si>
  <si>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</si>
  <si>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</si>
  <si>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</si>
  <si>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</si>
  <si>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</si>
  <si>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</si>
  <si>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</si>
  <si>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</si>
  <si>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</si>
  <si>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</si>
  <si>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</si>
  <si>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</si>
  <si>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</si>
  <si>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</si>
  <si>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</si>
  <si>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</si>
  <si>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</si>
  <si>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</si>
  <si>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</si>
  <si>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</si>
  <si>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</si>
  <si>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</si>
  <si>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</si>
  <si>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</si>
  <si>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</si>
  <si>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</si>
  <si>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</si>
  <si>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</si>
  <si>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</si>
  <si>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</si>
  <si>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</si>
  <si>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</si>
  <si>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</si>
  <si>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</si>
  <si>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</si>
  <si>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</si>
  <si>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</si>
  <si>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高知県香南市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</si>
  <si>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</si>
  <si>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</si>
  <si>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</si>
  <si>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</si>
  <si>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</si>
  <si>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</si>
  <si>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</si>
  <si>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</si>
  <si>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</si>
  <si>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</si>
  <si>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</si>
  <si>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</si>
  <si>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</si>
  <si>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</si>
  <si>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</si>
  <si>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</si>
  <si>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</si>
  <si>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</si>
  <si>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</si>
  <si>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</si>
  <si>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香南香美地区障害者自立支援審査会特別会計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</si>
  <si>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</si>
  <si>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</si>
  <si>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</si>
  <si>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</si>
  <si>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</si>
  <si>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</si>
  <si>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</si>
  <si>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</si>
  <si>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</si>
  <si>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</si>
  <si>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</si>
  <si>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</si>
  <si>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</si>
  <si>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</si>
  <si>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</si>
  <si>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</si>
  <si>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</si>
  <si>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</si>
  <si>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</si>
  <si>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</si>
  <si>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</si>
  <si>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</si>
  <si>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</si>
  <si>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</si>
  <si>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</si>
  <si>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</si>
  <si>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</si>
  <si>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</si>
  <si>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</si>
  <si>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</si>
  <si>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</si>
  <si>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</si>
  <si>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</si>
  <si>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</si>
  <si>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</si>
  <si>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</si>
  <si>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</si>
  <si>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</si>
  <si>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</si>
  <si>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</si>
  <si>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</si>
  <si>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</si>
  <si>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</si>
  <si>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</si>
  <si>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</si>
  <si>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</si>
  <si>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</si>
  <si>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</si>
  <si>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</si>
  <si>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</si>
  <si>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</si>
  <si>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</si>
  <si>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</si>
  <si>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</si>
  <si>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</si>
  <si>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</si>
  <si>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</si>
  <si>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</si>
  <si>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</si>
  <si>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</si>
  <si>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</si>
  <si>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</si>
  <si>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</si>
  <si>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</si>
  <si>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</si>
  <si>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</si>
  <si>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</si>
  <si>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</si>
  <si>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</si>
  <si>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</si>
  <si>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</si>
  <si>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</si>
  <si>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</si>
  <si>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</si>
  <si>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</si>
  <si>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</si>
  <si>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</si>
  <si>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</si>
  <si>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</si>
  <si>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</si>
  <si>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</si>
  <si>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</si>
  <si>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</si>
  <si>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</si>
  <si>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</si>
  <si>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</si>
  <si>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</si>
  <si>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</si>
  <si>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</si>
  <si>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</si>
  <si>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</si>
  <si>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</si>
  <si>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</si>
  <si>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</si>
  <si>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</si>
  <si>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</si>
  <si>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</si>
  <si>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</si>
  <si>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</si>
  <si>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</si>
  <si>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</si>
  <si>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</si>
  <si>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</si>
  <si>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</si>
  <si>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</si>
  <si>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</si>
  <si>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</si>
  <si>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</si>
  <si>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</si>
  <si>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</si>
  <si>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</si>
  <si>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</si>
  <si>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</si>
  <si>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</si>
  <si>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</si>
  <si>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</si>
  <si>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</si>
  <si>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</si>
  <si>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</si>
  <si>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</si>
  <si>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</si>
  <si>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</si>
  <si>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</si>
  <si>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</si>
  <si>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</si>
  <si>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</si>
  <si>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</si>
  <si>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</si>
  <si>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</si>
  <si>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</si>
  <si>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</si>
  <si>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</si>
  <si>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</si>
  <si>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</si>
  <si>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</si>
  <si>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</si>
  <si>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</si>
  <si>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</si>
  <si>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</si>
  <si>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</si>
  <si>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</si>
  <si>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</si>
  <si>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</si>
  <si>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</si>
  <si>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</si>
  <si>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</si>
  <si>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</si>
  <si>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</si>
  <si>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</si>
  <si>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</si>
  <si>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</si>
  <si>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</si>
  <si>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</si>
  <si>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</si>
  <si>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</si>
  <si>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7.06</t>
  </si>
  <si>
    <t>公共下水道事業会計</t>
  </si>
  <si>
    <t>水道事業会計</t>
  </si>
  <si>
    <t>農業集落排水事業会計</t>
  </si>
  <si>
    <t>国民健康保険特別会計</t>
  </si>
  <si>
    <t>一般会計</t>
  </si>
  <si>
    <t>後期高齢者医療保険特別会計</t>
  </si>
  <si>
    <t>介護保険特別会計</t>
  </si>
  <si>
    <t>香南香美地区障害者自立支援審査会特別会計</t>
  </si>
  <si>
    <t>その他会計（赤字）</t>
  </si>
  <si>
    <t>その他会計（黒字）</t>
  </si>
  <si>
    <t>R01</t>
    <phoneticPr fontId="5"/>
  </si>
  <si>
    <t>R02</t>
    <phoneticPr fontId="5"/>
  </si>
  <si>
    <t>R03</t>
    <phoneticPr fontId="5"/>
  </si>
  <si>
    <t>R04</t>
    <phoneticPr fontId="5"/>
  </si>
  <si>
    <t>R05</t>
    <phoneticPr fontId="5"/>
  </si>
  <si>
    <t>合併振興基金</t>
    <rPh sb="0" eb="2">
      <t>ガッペイ</t>
    </rPh>
    <rPh sb="2" eb="4">
      <t>シンコウ</t>
    </rPh>
    <rPh sb="4" eb="6">
      <t>キキン</t>
    </rPh>
    <phoneticPr fontId="6"/>
  </si>
  <si>
    <t>防災対策基金</t>
    <rPh sb="0" eb="2">
      <t>ボウサイ</t>
    </rPh>
    <rPh sb="2" eb="4">
      <t>タイサク</t>
    </rPh>
    <rPh sb="4" eb="6">
      <t>キキン</t>
    </rPh>
    <phoneticPr fontId="6"/>
  </si>
  <si>
    <t>ふるさと応援基金</t>
    <rPh sb="4" eb="6">
      <t>オウエン</t>
    </rPh>
    <rPh sb="6" eb="8">
      <t>キキン</t>
    </rPh>
    <phoneticPr fontId="6"/>
  </si>
  <si>
    <t>施設等整備基金</t>
    <rPh sb="0" eb="2">
      <t>シセツ</t>
    </rPh>
    <rPh sb="2" eb="3">
      <t>トウ</t>
    </rPh>
    <rPh sb="3" eb="5">
      <t>セイビ</t>
    </rPh>
    <rPh sb="5" eb="7">
      <t>キキン</t>
    </rPh>
    <phoneticPr fontId="6"/>
  </si>
  <si>
    <t>庁舎等建設事業基金</t>
    <rPh sb="0" eb="2">
      <t>チョウシャ</t>
    </rPh>
    <rPh sb="2" eb="3">
      <t>トウ</t>
    </rPh>
    <rPh sb="3" eb="5">
      <t>ケンセツ</t>
    </rPh>
    <rPh sb="5" eb="7">
      <t>ジギョウ</t>
    </rPh>
    <rPh sb="7" eb="9">
      <t>キキン</t>
    </rPh>
    <phoneticPr fontId="6"/>
  </si>
  <si>
    <t>○</t>
  </si>
  <si>
    <t>香南市土地開発公社</t>
  </si>
  <si>
    <t>香南市霊園公社</t>
  </si>
  <si>
    <t>香南市農業公社</t>
  </si>
  <si>
    <t>株式会社　ヤ・シィ</t>
  </si>
  <si>
    <t>-</t>
    <phoneticPr fontId="2"/>
  </si>
  <si>
    <t>-</t>
    <phoneticPr fontId="2"/>
  </si>
  <si>
    <t>-</t>
    <phoneticPr fontId="2"/>
  </si>
  <si>
    <t>香美郡植林組合</t>
    <rPh sb="0" eb="3">
      <t>カミグン</t>
    </rPh>
    <rPh sb="3" eb="5">
      <t>ショクリン</t>
    </rPh>
    <rPh sb="5" eb="7">
      <t>クミアイ</t>
    </rPh>
    <phoneticPr fontId="2"/>
  </si>
  <si>
    <t>香南香美衛生組合</t>
    <rPh sb="0" eb="2">
      <t>コウナン</t>
    </rPh>
    <rPh sb="2" eb="4">
      <t>カミ</t>
    </rPh>
    <rPh sb="4" eb="6">
      <t>エイセイ</t>
    </rPh>
    <rPh sb="6" eb="8">
      <t>クミアイ</t>
    </rPh>
    <phoneticPr fontId="2"/>
  </si>
  <si>
    <t>香南斎場組合</t>
    <rPh sb="0" eb="2">
      <t>コウナン</t>
    </rPh>
    <rPh sb="2" eb="4">
      <t>サイジョウ</t>
    </rPh>
    <rPh sb="4" eb="6">
      <t>クミアイ</t>
    </rPh>
    <phoneticPr fontId="2"/>
  </si>
  <si>
    <t>香南香美老人ホーム組合</t>
    <rPh sb="0" eb="2">
      <t>コウナン</t>
    </rPh>
    <rPh sb="2" eb="4">
      <t>カミ</t>
    </rPh>
    <rPh sb="4" eb="6">
      <t>ロウジン</t>
    </rPh>
    <rPh sb="9" eb="11">
      <t>クミアイ</t>
    </rPh>
    <phoneticPr fontId="2"/>
  </si>
  <si>
    <t>香南香美老人ホーム組合</t>
    <rPh sb="0" eb="4">
      <t>コウナンカミ</t>
    </rPh>
    <rPh sb="4" eb="6">
      <t>ロウジン</t>
    </rPh>
    <rPh sb="9" eb="11">
      <t>クミアイ</t>
    </rPh>
    <phoneticPr fontId="2"/>
  </si>
  <si>
    <t>香南清掃組合</t>
    <rPh sb="0" eb="2">
      <t>コウナン</t>
    </rPh>
    <rPh sb="2" eb="4">
      <t>セイソウ</t>
    </rPh>
    <rPh sb="4" eb="6">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</si>
  <si>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</si>
  <si>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</si>
  <si>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</si>
  <si>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</si>
  <si>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t>
    <rPh sb="0" eb="3">
      <t>コウチケン</t>
    </rPh>
    <rPh sb="3" eb="10">
      <t>コウキコウレイシャイリョウ</t>
    </rPh>
    <rPh sb="10" eb="12">
      <t>コウイキ</t>
    </rPh>
    <rPh sb="12" eb="14">
      <t>レンゴウ</t>
    </rPh>
    <phoneticPr fontId="2"/>
  </si>
  <si>
    <t>南国・香南・香美租税債権管理機構</t>
    <rPh sb="0" eb="2">
      <t>ナンコク</t>
    </rPh>
    <rPh sb="3" eb="5">
      <t>コウナン</t>
    </rPh>
    <rPh sb="6" eb="8">
      <t>カミ</t>
    </rPh>
    <rPh sb="8" eb="10">
      <t>ソゼイ</t>
    </rPh>
    <rPh sb="10" eb="12">
      <t>サイケン</t>
    </rPh>
    <rPh sb="12" eb="14">
      <t>カンリ</t>
    </rPh>
    <rPh sb="14" eb="16">
      <t>キコウ</t>
    </rPh>
    <phoneticPr fontId="2"/>
  </si>
  <si>
    <t>一般会計</t>
    <rPh sb="0" eb="2">
      <t>イッパン</t>
    </rPh>
    <rPh sb="2" eb="4">
      <t>カイケイ</t>
    </rPh>
    <phoneticPr fontId="2"/>
  </si>
  <si>
    <t>特別会計</t>
    <rPh sb="0" eb="2">
      <t>トクベツ</t>
    </rPh>
    <rPh sb="2" eb="4">
      <t>カイケイ</t>
    </rPh>
    <phoneticPr fontId="2"/>
  </si>
  <si>
    <t>一般会計</t>
    <rPh sb="0" eb="4">
      <t>イッパンカイケイ</t>
    </rPh>
    <phoneticPr fontId="2"/>
  </si>
  <si>
    <t>特別会計</t>
    <rPh sb="0" eb="4">
      <t>トクベツカイケイ</t>
    </rPh>
    <phoneticPr fontId="2"/>
  </si>
  <si>
    <t>-</t>
    <phoneticPr fontId="2"/>
  </si>
  <si>
    <t>R6.2月末解散</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</si>
  <si>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</si>
  <si>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</si>
  <si>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</si>
  <si>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</si>
  <si>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</si>
  <si>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</si>
  <si>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新庁舎整備事業により令和元年度に大幅に減少したものの、令和5年度においては、経年により前年度から0.5ポイント上昇した。しかしながら、類似団体平均を4.8ポイント下回っており、香南市公共施設等総合管理計画及び今後策定予定の公共施設等適正配置計画に基づいた施設の集約化や長寿命化、統廃合、老朽施設の除却等を進めていくことにより、今後も同水準で推移していく見込みである。
　一方、　将来負担比率は、過去の繰上償還の実施による地方債現在高の減少や、充当可能基金の積立てを行ったことなどから、現在発生していないが、これらの事業による新規発行債が増加することが見込まれることから、今後、徐々に上昇していく見込みである。</t>
    <rPh sb="30" eb="32">
      <t>オオハバ</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</si>
  <si>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</si>
  <si>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</si>
  <si>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</si>
  <si>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</si>
  <si>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</si>
  <si>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</si>
  <si>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令和3年度～令和5年度3ヵ年平均）は、単年度比率の増により、前年度から0.2ポイント上昇した。令和5年度単年度比率において、基準財政需要額算入公債費等の減（▲127百万円）が、元利償還金等の減（▲55百万円）を上回ったことにより、単年度比率は1.11％の増となった。基準財政需要額算入公債費等の減の要因は、主に旧合併特例事業債の償還額が減少したことなどによるものである。また、過去5ヵ年に渡り類似団体の平均を下回っている。今後、防災コミュニティセンター整備事業などの大型の普通建設事業を予定していることや、老朽化の進む公共施設等の更新・改修費用の増加が避けられない状況にあることから、投資的経費は高い水準で推移することが予定される。それらの事業の財源確保のため、実質公債費比率は今後上昇していく見込みである。将来負担比率は、現在発生していないが、同様に今後上昇していく見込みである。</t>
    <rPh sb="31" eb="33">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</si>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</sst>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5" xfId="14"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EF4CAD-2397-40B1-82AD-33D8EEADEBF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9C79-4D18-B4BB-9A1246B37C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153448</c:v>
                </c:pt>
                <c:pt idx="1">
                  <c:v>113808</c:v>
                </c:pt>
                <c:pt idx="2">
                  <c:v>83031</c:v>
                </c:pt>
                <c:pt idx="3">
                  <c:v>102142</c:v>
                </c:pt>
                <c:pt idx="4">
                  <c:v>137064</c:v>
                </c:pt>
              </c:numCache>
            </c:numRef>
          </c:val>
          <c:smooth val="0"/>
          <c:extLst>
            <c:ext xmlns:c16="http://schemas.microsoft.com/office/drawing/2014/chart" uri="{C3380CC4-5D6E-409C-BE32-E72D297353CC}">
              <c16:uniqueId val="{00000001-9C79-4D18-B4BB-9A1246B37C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1.48</c:v>
                </c:pt>
                <c:pt idx="1">
                  <c:v>2.99</c:v>
                </c:pt>
                <c:pt idx="2">
                  <c:v>3.65</c:v>
                </c:pt>
                <c:pt idx="3">
                  <c:v>3.41</c:v>
                </c:pt>
                <c:pt idx="4">
                  <c:v>0.31</c:v>
                </c:pt>
              </c:numCache>
            </c:numRef>
          </c:val>
          <c:extLst>
            <c:ext xmlns:c16="http://schemas.microsoft.com/office/drawing/2014/chart" uri="{C3380CC4-5D6E-409C-BE32-E72D297353CC}">
              <c16:uniqueId val="{00000000-37B4-4D8B-AC35-9F20AF1FA6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35.07</c:v>
                </c:pt>
                <c:pt idx="1">
                  <c:v>34.82</c:v>
                </c:pt>
                <c:pt idx="2">
                  <c:v>35.380000000000003</c:v>
                </c:pt>
                <c:pt idx="3">
                  <c:v>38.08</c:v>
                </c:pt>
                <c:pt idx="4">
                  <c:v>33.76</c:v>
                </c:pt>
              </c:numCache>
            </c:numRef>
          </c:val>
          <c:extLst>
            <c:ext xmlns:c16="http://schemas.microsoft.com/office/drawing/2014/chart" uri="{C3380CC4-5D6E-409C-BE32-E72D297353CC}">
              <c16:uniqueId val="{00000001-37B4-4D8B-AC35-9F20AF1FA6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c:v>
                </c:pt>
                <c:pt idx="1">
                  <c:v>2.29</c:v>
                </c:pt>
                <c:pt idx="2">
                  <c:v>2.21</c:v>
                </c:pt>
                <c:pt idx="3">
                  <c:v>1.56</c:v>
                </c:pt>
                <c:pt idx="4">
                  <c:v>-7.06</c:v>
                </c:pt>
              </c:numCache>
            </c:numRef>
          </c:val>
          <c:smooth val="0"/>
          <c:extLst>
            <c:ext xmlns:c16="http://schemas.microsoft.com/office/drawing/2014/chart" uri="{C3380CC4-5D6E-409C-BE32-E72D297353CC}">
              <c16:uniqueId val="{00000002-37B4-4D8B-AC35-9F20AF1FA6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AC-44E6-96D5-2AED255549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AC-44E6-96D5-2AED25554988}"/>
            </c:ext>
          </c:extLst>
        </c:ser>
        <c:ser>
          <c:idx val="2"/>
          <c:order val="2"/>
          <c:tx>
            <c:strRef>
              <c:f>データシート!$A$29</c:f>
              <c:strCache>
                <c:ptCount val="1"/>
                <c:pt idx="0">
                  <c:v>香南香美地区障害者自立支援審査会特別会計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CAC-44E6-96D5-2AED25554988}"/>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0.44</c:v>
                </c:pt>
                <c:pt idx="2">
                  <c:v>#N/A</c:v>
                </c:pt>
                <c:pt idx="3">
                  <c:v>0.05</c:v>
                </c:pt>
                <c:pt idx="4">
                  <c:v>#N/A</c:v>
                </c:pt>
                <c:pt idx="5">
                  <c:v>0.67</c:v>
                </c:pt>
                <c:pt idx="6">
                  <c:v>#N/A</c:v>
                </c:pt>
                <c:pt idx="7">
                  <c:v>1.04</c:v>
                </c:pt>
                <c:pt idx="8">
                  <c:v>#N/A</c:v>
                </c:pt>
                <c:pt idx="9">
                  <c:v>0</c:v>
                </c:pt>
              </c:numCache>
            </c:numRef>
          </c:val>
          <c:extLst>
            <c:ext xmlns:c16="http://schemas.microsoft.com/office/drawing/2014/chart" uri="{C3380CC4-5D6E-409C-BE32-E72D297353CC}">
              <c16:uniqueId val="{00000003-0CAC-44E6-96D5-2AED25554988}"/>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7.0000000000000007E-2</c:v>
                </c:pt>
                <c:pt idx="4">
                  <c:v>#N/A</c:v>
                </c:pt>
                <c:pt idx="5">
                  <c:v>0.08</c:v>
                </c:pt>
                <c:pt idx="6">
                  <c:v>#N/A</c:v>
                </c:pt>
                <c:pt idx="7">
                  <c:v>0.1</c:v>
                </c:pt>
                <c:pt idx="8">
                  <c:v>#N/A</c:v>
                </c:pt>
                <c:pt idx="9">
                  <c:v>0.09</c:v>
                </c:pt>
              </c:numCache>
            </c:numRef>
          </c:val>
          <c:extLst>
            <c:ext xmlns:c16="http://schemas.microsoft.com/office/drawing/2014/chart" uri="{C3380CC4-5D6E-409C-BE32-E72D297353CC}">
              <c16:uniqueId val="{00000004-0CAC-44E6-96D5-2AED25554988}"/>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1.48</c:v>
                </c:pt>
                <c:pt idx="2">
                  <c:v>#N/A</c:v>
                </c:pt>
                <c:pt idx="3">
                  <c:v>2.99</c:v>
                </c:pt>
                <c:pt idx="4">
                  <c:v>#N/A</c:v>
                </c:pt>
                <c:pt idx="5">
                  <c:v>3.64</c:v>
                </c:pt>
                <c:pt idx="6">
                  <c:v>#N/A</c:v>
                </c:pt>
                <c:pt idx="7">
                  <c:v>3.41</c:v>
                </c:pt>
                <c:pt idx="8">
                  <c:v>#N/A</c:v>
                </c:pt>
                <c:pt idx="9">
                  <c:v>0.3</c:v>
                </c:pt>
              </c:numCache>
            </c:numRef>
          </c:val>
          <c:extLst>
            <c:ext xmlns:c16="http://schemas.microsoft.com/office/drawing/2014/chart" uri="{C3380CC4-5D6E-409C-BE32-E72D297353CC}">
              <c16:uniqueId val="{00000005-0CAC-44E6-96D5-2AED2555498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0.01</c:v>
                </c:pt>
                <c:pt idx="4">
                  <c:v>#N/A</c:v>
                </c:pt>
                <c:pt idx="5">
                  <c:v>0.22</c:v>
                </c:pt>
                <c:pt idx="6">
                  <c:v>#N/A</c:v>
                </c:pt>
                <c:pt idx="7">
                  <c:v>0.47</c:v>
                </c:pt>
                <c:pt idx="8">
                  <c:v>#N/A</c:v>
                </c:pt>
                <c:pt idx="9">
                  <c:v>0.57999999999999996</c:v>
                </c:pt>
              </c:numCache>
            </c:numRef>
          </c:val>
          <c:extLst>
            <c:ext xmlns:c16="http://schemas.microsoft.com/office/drawing/2014/chart" uri="{C3380CC4-5D6E-409C-BE32-E72D297353CC}">
              <c16:uniqueId val="{00000006-0CAC-44E6-96D5-2AED25554988}"/>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0.41</c:v>
                </c:pt>
                <c:pt idx="4">
                  <c:v>#N/A</c:v>
                </c:pt>
                <c:pt idx="5">
                  <c:v>0.91</c:v>
                </c:pt>
                <c:pt idx="6">
                  <c:v>#N/A</c:v>
                </c:pt>
                <c:pt idx="7">
                  <c:v>1.42</c:v>
                </c:pt>
                <c:pt idx="8">
                  <c:v>#N/A</c:v>
                </c:pt>
                <c:pt idx="9">
                  <c:v>1.84</c:v>
                </c:pt>
              </c:numCache>
            </c:numRef>
          </c:val>
          <c:extLst>
            <c:ext xmlns:c16="http://schemas.microsoft.com/office/drawing/2014/chart" uri="{C3380CC4-5D6E-409C-BE32-E72D297353CC}">
              <c16:uniqueId val="{00000007-0CAC-44E6-96D5-2AED2555498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1.69</c:v>
                </c:pt>
                <c:pt idx="2">
                  <c:v>#N/A</c:v>
                </c:pt>
                <c:pt idx="3">
                  <c:v>5.09</c:v>
                </c:pt>
                <c:pt idx="4">
                  <c:v>#N/A</c:v>
                </c:pt>
                <c:pt idx="5">
                  <c:v>3.8</c:v>
                </c:pt>
                <c:pt idx="6">
                  <c:v>#N/A</c:v>
                </c:pt>
                <c:pt idx="7">
                  <c:v>2.75</c:v>
                </c:pt>
                <c:pt idx="8">
                  <c:v>#N/A</c:v>
                </c:pt>
                <c:pt idx="9">
                  <c:v>1.91</c:v>
                </c:pt>
              </c:numCache>
            </c:numRef>
          </c:val>
          <c:extLst>
            <c:ext xmlns:c16="http://schemas.microsoft.com/office/drawing/2014/chart" uri="{C3380CC4-5D6E-409C-BE32-E72D297353CC}">
              <c16:uniqueId val="{00000008-0CAC-44E6-96D5-2AED25554988}"/>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0.93</c:v>
                </c:pt>
                <c:pt idx="4">
                  <c:v>#N/A</c:v>
                </c:pt>
                <c:pt idx="5">
                  <c:v>1.19</c:v>
                </c:pt>
                <c:pt idx="6">
                  <c:v>#N/A</c:v>
                </c:pt>
                <c:pt idx="7">
                  <c:v>2.0699999999999998</c:v>
                </c:pt>
                <c:pt idx="8">
                  <c:v>#N/A</c:v>
                </c:pt>
                <c:pt idx="9">
                  <c:v>2.66</c:v>
                </c:pt>
              </c:numCache>
            </c:numRef>
          </c:val>
          <c:extLst>
            <c:ext xmlns:c16="http://schemas.microsoft.com/office/drawing/2014/chart" uri="{C3380CC4-5D6E-409C-BE32-E72D297353CC}">
              <c16:uniqueId val="{00000009-0CAC-44E6-96D5-2AED255549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2397</c:v>
                </c:pt>
                <c:pt idx="5">
                  <c:v>2343</c:v>
                </c:pt>
                <c:pt idx="8">
                  <c:v>2245</c:v>
                </c:pt>
                <c:pt idx="11">
                  <c:v>2056</c:v>
                </c:pt>
                <c:pt idx="14">
                  <c:v>1889</c:v>
                </c:pt>
              </c:numCache>
            </c:numRef>
          </c:val>
          <c:extLst>
            <c:ext xmlns:c16="http://schemas.microsoft.com/office/drawing/2014/chart" uri="{C3380CC4-5D6E-409C-BE32-E72D297353CC}">
              <c16:uniqueId val="{00000000-1B49-43E0-8B82-50525C6B04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49-43E0-8B82-50525C6B04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49-43E0-8B82-50525C6B04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68</c:v>
                </c:pt>
                <c:pt idx="3">
                  <c:v>141</c:v>
                </c:pt>
                <c:pt idx="6">
                  <c:v>145</c:v>
                </c:pt>
                <c:pt idx="9">
                  <c:v>145</c:v>
                </c:pt>
                <c:pt idx="12">
                  <c:v>145</c:v>
                </c:pt>
              </c:numCache>
            </c:numRef>
          </c:val>
          <c:extLst>
            <c:ext xmlns:c16="http://schemas.microsoft.com/office/drawing/2014/chart" uri="{C3380CC4-5D6E-409C-BE32-E72D297353CC}">
              <c16:uniqueId val="{00000003-1B49-43E0-8B82-50525C6B04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632</c:v>
                </c:pt>
                <c:pt idx="3">
                  <c:v>610</c:v>
                </c:pt>
                <c:pt idx="6">
                  <c:v>629</c:v>
                </c:pt>
                <c:pt idx="9">
                  <c:v>625</c:v>
                </c:pt>
                <c:pt idx="12">
                  <c:v>606</c:v>
                </c:pt>
              </c:numCache>
            </c:numRef>
          </c:val>
          <c:extLst>
            <c:ext xmlns:c16="http://schemas.microsoft.com/office/drawing/2014/chart" uri="{C3380CC4-5D6E-409C-BE32-E72D297353CC}">
              <c16:uniqueId val="{00000004-1B49-43E0-8B82-50525C6B04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49-43E0-8B82-50525C6B04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49-43E0-8B82-50525C6B04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2032</c:v>
                </c:pt>
                <c:pt idx="3">
                  <c:v>2010</c:v>
                </c:pt>
                <c:pt idx="6">
                  <c:v>1925</c:v>
                </c:pt>
                <c:pt idx="9">
                  <c:v>1676</c:v>
                </c:pt>
                <c:pt idx="12">
                  <c:v>1639</c:v>
                </c:pt>
              </c:numCache>
            </c:numRef>
          </c:val>
          <c:extLst>
            <c:ext xmlns:c16="http://schemas.microsoft.com/office/drawing/2014/chart" uri="{C3380CC4-5D6E-409C-BE32-E72D297353CC}">
              <c16:uniqueId val="{00000007-1B49-43E0-8B82-50525C6B04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335</c:v>
                </c:pt>
                <c:pt idx="2">
                  <c:v>#N/A</c:v>
                </c:pt>
                <c:pt idx="3">
                  <c:v>#N/A</c:v>
                </c:pt>
                <c:pt idx="4">
                  <c:v>418</c:v>
                </c:pt>
                <c:pt idx="5">
                  <c:v>#N/A</c:v>
                </c:pt>
                <c:pt idx="6">
                  <c:v>#N/A</c:v>
                </c:pt>
                <c:pt idx="7">
                  <c:v>454</c:v>
                </c:pt>
                <c:pt idx="8">
                  <c:v>#N/A</c:v>
                </c:pt>
                <c:pt idx="9">
                  <c:v>#N/A</c:v>
                </c:pt>
                <c:pt idx="10">
                  <c:v>390</c:v>
                </c:pt>
                <c:pt idx="11">
                  <c:v>#N/A</c:v>
                </c:pt>
                <c:pt idx="12">
                  <c:v>#N/A</c:v>
                </c:pt>
                <c:pt idx="13">
                  <c:v>501</c:v>
                </c:pt>
                <c:pt idx="14">
                  <c:v>#N/A</c:v>
                </c:pt>
              </c:numCache>
            </c:numRef>
          </c:val>
          <c:smooth val="0"/>
          <c:extLst>
            <c:ext xmlns:c16="http://schemas.microsoft.com/office/drawing/2014/chart" uri="{C3380CC4-5D6E-409C-BE32-E72D297353CC}">
              <c16:uniqueId val="{00000008-1B49-43E0-8B82-50525C6B04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22032</c:v>
                </c:pt>
                <c:pt idx="5">
                  <c:v>21228</c:v>
                </c:pt>
                <c:pt idx="8">
                  <c:v>20261</c:v>
                </c:pt>
                <c:pt idx="11">
                  <c:v>19148</c:v>
                </c:pt>
                <c:pt idx="14">
                  <c:v>19233</c:v>
                </c:pt>
              </c:numCache>
            </c:numRef>
          </c:val>
          <c:extLst>
            <c:ext xmlns:c16="http://schemas.microsoft.com/office/drawing/2014/chart" uri="{C3380CC4-5D6E-409C-BE32-E72D297353CC}">
              <c16:uniqueId val="{00000000-6F19-4772-AB79-93B0F368DD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182</c:v>
                </c:pt>
                <c:pt idx="5">
                  <c:v>166</c:v>
                </c:pt>
                <c:pt idx="8">
                  <c:v>116</c:v>
                </c:pt>
                <c:pt idx="11">
                  <c:v>84</c:v>
                </c:pt>
                <c:pt idx="14">
                  <c:v>73</c:v>
                </c:pt>
              </c:numCache>
            </c:numRef>
          </c:val>
          <c:extLst>
            <c:ext xmlns:c16="http://schemas.microsoft.com/office/drawing/2014/chart" uri="{C3380CC4-5D6E-409C-BE32-E72D297353CC}">
              <c16:uniqueId val="{00000001-6F19-4772-AB79-93B0F368DD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9736</c:v>
                </c:pt>
                <c:pt idx="5">
                  <c:v>9328</c:v>
                </c:pt>
                <c:pt idx="8">
                  <c:v>10013</c:v>
                </c:pt>
                <c:pt idx="11">
                  <c:v>10009</c:v>
                </c:pt>
                <c:pt idx="14">
                  <c:v>9720</c:v>
                </c:pt>
              </c:numCache>
            </c:numRef>
          </c:val>
          <c:extLst>
            <c:ext xmlns:c16="http://schemas.microsoft.com/office/drawing/2014/chart" uri="{C3380CC4-5D6E-409C-BE32-E72D297353CC}">
              <c16:uniqueId val="{00000002-6F19-4772-AB79-93B0F368DD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19-4772-AB79-93B0F368DD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19-4772-AB79-93B0F368DD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75</c:v>
                </c:pt>
                <c:pt idx="3">
                  <c:v>72</c:v>
                </c:pt>
                <c:pt idx="6">
                  <c:v>77</c:v>
                </c:pt>
                <c:pt idx="9">
                  <c:v>81</c:v>
                </c:pt>
                <c:pt idx="12">
                  <c:v>85</c:v>
                </c:pt>
              </c:numCache>
            </c:numRef>
          </c:val>
          <c:extLst>
            <c:ext xmlns:c16="http://schemas.microsoft.com/office/drawing/2014/chart" uri="{C3380CC4-5D6E-409C-BE32-E72D297353CC}">
              <c16:uniqueId val="{00000005-6F19-4772-AB79-93B0F368DD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1488</c:v>
                </c:pt>
                <c:pt idx="3">
                  <c:v>1323</c:v>
                </c:pt>
                <c:pt idx="6">
                  <c:v>1190</c:v>
                </c:pt>
                <c:pt idx="9">
                  <c:v>1188</c:v>
                </c:pt>
                <c:pt idx="12">
                  <c:v>1250</c:v>
                </c:pt>
              </c:numCache>
            </c:numRef>
          </c:val>
          <c:extLst>
            <c:ext xmlns:c16="http://schemas.microsoft.com/office/drawing/2014/chart" uri="{C3380CC4-5D6E-409C-BE32-E72D297353CC}">
              <c16:uniqueId val="{00000006-6F19-4772-AB79-93B0F368DD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1645</c:v>
                </c:pt>
                <c:pt idx="3">
                  <c:v>1503</c:v>
                </c:pt>
                <c:pt idx="6">
                  <c:v>1357</c:v>
                </c:pt>
                <c:pt idx="9">
                  <c:v>1210</c:v>
                </c:pt>
                <c:pt idx="12">
                  <c:v>1062</c:v>
                </c:pt>
              </c:numCache>
            </c:numRef>
          </c:val>
          <c:extLst>
            <c:ext xmlns:c16="http://schemas.microsoft.com/office/drawing/2014/chart" uri="{C3380CC4-5D6E-409C-BE32-E72D297353CC}">
              <c16:uniqueId val="{00000007-6F19-4772-AB79-93B0F368DD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6496</c:v>
                </c:pt>
                <c:pt idx="3">
                  <c:v>5250</c:v>
                </c:pt>
                <c:pt idx="6">
                  <c:v>5029</c:v>
                </c:pt>
                <c:pt idx="9">
                  <c:v>4632</c:v>
                </c:pt>
                <c:pt idx="12">
                  <c:v>4288</c:v>
                </c:pt>
              </c:numCache>
            </c:numRef>
          </c:val>
          <c:extLst>
            <c:ext xmlns:c16="http://schemas.microsoft.com/office/drawing/2014/chart" uri="{C3380CC4-5D6E-409C-BE32-E72D297353CC}">
              <c16:uniqueId val="{00000008-6F19-4772-AB79-93B0F368DD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19-4772-AB79-93B0F368DD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16429</c:v>
                </c:pt>
                <c:pt idx="3">
                  <c:v>16356</c:v>
                </c:pt>
                <c:pt idx="6">
                  <c:v>16130</c:v>
                </c:pt>
                <c:pt idx="9">
                  <c:v>16409</c:v>
                </c:pt>
                <c:pt idx="12">
                  <c:v>17698</c:v>
                </c:pt>
              </c:numCache>
            </c:numRef>
          </c:val>
          <c:extLst>
            <c:ext xmlns:c16="http://schemas.microsoft.com/office/drawing/2014/chart" uri="{C3380CC4-5D6E-409C-BE32-E72D297353CC}">
              <c16:uniqueId val="{0000000A-6F19-4772-AB79-93B0F368DD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19-4772-AB79-93B0F368DD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3982</c:v>
                </c:pt>
                <c:pt idx="1">
                  <c:v>4189</c:v>
                </c:pt>
                <c:pt idx="2">
                  <c:v>3747</c:v>
                </c:pt>
              </c:numCache>
            </c:numRef>
          </c:val>
          <c:extLst>
            <c:ext xmlns:c16="http://schemas.microsoft.com/office/drawing/2014/chart" uri="{C3380CC4-5D6E-409C-BE32-E72D297353CC}">
              <c16:uniqueId val="{00000000-97D4-4AAF-86F1-531F6A39A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2231</c:v>
                </c:pt>
                <c:pt idx="1">
                  <c:v>2232</c:v>
                </c:pt>
                <c:pt idx="2">
                  <c:v>2263</c:v>
                </c:pt>
              </c:numCache>
            </c:numRef>
          </c:val>
          <c:extLst>
            <c:ext xmlns:c16="http://schemas.microsoft.com/office/drawing/2014/chart" uri="{C3380CC4-5D6E-409C-BE32-E72D297353CC}">
              <c16:uniqueId val="{00000001-97D4-4AAF-86F1-531F6A39A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5967</c:v>
                </c:pt>
                <c:pt idx="1">
                  <c:v>6030</c:v>
                </c:pt>
                <c:pt idx="2">
                  <c:v>6063</c:v>
                </c:pt>
              </c:numCache>
            </c:numRef>
          </c:val>
          <c:extLst>
            <c:ext xmlns:c16="http://schemas.microsoft.com/office/drawing/2014/chart" uri="{C3380CC4-5D6E-409C-BE32-E72D297353CC}">
              <c16:uniqueId val="{00000002-97D4-4AAF-86F1-531F6A39AD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{662A5467-D499-4DC2-BD46-9F9C268BA3D6}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97-4FAF-8E0F-7DBD426182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{FEE1E289-F260-4B64-9F9D-E499573E8C1D}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97-4FAF-8E0F-7DBD426182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{EF329BFA-4EA0-4183-8288-189BDA8EF332}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97-4FAF-8E0F-7DBD426182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{8EF5DFED-0035-4D20-A779-13D1182C3ACF}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97-4FAF-8E0F-7DBD426182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{E008C48F-C971-4853-B8CF-F529585D71F0}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97-4FAF-8E0F-7DBD426182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{CCA8E486-AC51-4C09-A30E-68F99A07E56B}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97-4FAF-8E0F-7DBD426182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{749A0250-9E1E-42C2-B3F9-A9C7C053ABDE}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97-4FAF-8E0F-7DBD426182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{927399A7-3ED0-4F56-B3C9-019E5483F3C2}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97-4FAF-8E0F-7DBD426182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{7648D89E-175D-4E79-87A2-24A1A2ABA25C}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97-4FAF-8E0F-7DBD426182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56.8</c:v>
                </c:pt>
                <c:pt idx="16">
                  <c:v>58</c:v>
                </c:pt>
                <c:pt idx="24">
                  <c:v>59.4</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97-4FAF-8E0F-7DBD426182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{8C5B3329-5713-464D-9FBE-B613AD76CA77}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97-4FAF-8E0F-7DBD426182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{39DD202F-1AB6-41AD-8ED6-26FA99951122}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97-4FAF-8E0F-7DBD426182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{21F18731-07A3-426C-9E20-B9EDD3B58A48}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97-4FAF-8E0F-7DBD426182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{3CC0CE2B-586A-4B39-B19B-9576BDC92F58}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97-4FAF-8E0F-7DBD426182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{AF480A49-51CF-4794-9669-D997493E507B}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97-4FAF-8E0F-7DBD426182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{2AD6C17B-4468-4AC4-B400-5F925C79DEF4}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97-4FAF-8E0F-7DBD426182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{A36F01EB-8B79-4621-B1D0-BADB90F4077F}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97-4FAF-8E0F-7DBD426182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{7DFA9F74-A133-4504-A88A-C3B8F5F24D5F}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97-4FAF-8E0F-7DBD426182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{D3A4F9F0-7E15-46C7-A13B-89AC52CD59FA}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97-4FAF-8E0F-7DBD426182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997-4FAF-8E0F-7DBD42618282}"/>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{BBFEE2BA-7A9B-4B7F-9DEF-4D5695E2765C}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8BB-4138-940F-AF3C2E3942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{37B6E16E-F841-4EA4-BFAE-2791E3DBA2AF}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BB-4138-940F-AF3C2E3942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{70B59029-20B9-4818-9A4B-F9C85038E154}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BB-4138-940F-AF3C2E3942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{0E054DF2-53F0-442C-B30A-6046A03A7537}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BB-4138-940F-AF3C2E3942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{41A80405-3C50-4429-913F-5FAB24D11BB1}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BB-4138-940F-AF3C2E3942D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{EAB5A6F7-F0FA-40F9-A495-34BF486E5F6B}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8BB-4138-940F-AF3C2E3942D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{92A0EBFC-78B5-4EC7-A875-CD9E617577FB}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8BB-4138-940F-AF3C2E3942D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{2C1655CB-4CAD-439E-854B-9E7A4BD2D19F}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8BB-4138-940F-AF3C2E3942D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{5F6E03BB-26AD-4965-89D9-DD64F64811D4}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8BB-4138-940F-AF3C2E3942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4.5999999999999996</c:v>
                </c:pt>
                <c:pt idx="16">
                  <c:v>4.5999999999999996</c:v>
                </c:pt>
                <c:pt idx="24">
                  <c:v>4.7</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BB-4138-940F-AF3C2E3942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{5EF09BF4-71ED-4082-A67B-4930A65625D0}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8BB-4138-940F-AF3C2E3942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{8C283BCD-AE9B-41F7-AC7C-276E4D838610}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BB-4138-940F-AF3C2E3942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{383A4860-1AF6-4AA5-BF19-AE0D06DF71A9}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BB-4138-940F-AF3C2E3942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{641A4B0F-3A4F-4719-8E48-51DC0A562B26}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BB-4138-940F-AF3C2E3942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{9BCCDE27-4B45-43D3-9EDD-2E00EE6B134D}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BB-4138-940F-AF3C2E3942D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{BEB1BE4E-D244-442C-98A6-CA116C555E47}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8BB-4138-940F-AF3C2E3942D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{C597F9B1-E309-4320-878B-BEEFB42468F3}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8BB-4138-940F-AF3C2E3942D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{2195E4EB-8524-4A57-9786-748788190290}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8BB-4138-940F-AF3C2E3942D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{013B3FEB-CA41-461F-A3CD-87390D6C82F7}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8BB-4138-940F-AF3C2E3942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8BB-4138-940F-AF3C2E3942D7}"/>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実質公債費比率の分子は前年度比</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百万円の増となった。要因は、基準財政需要額算入公債費等（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の前年度比</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百万円の減であり、主に旧合併特例事業債の算入公債費が減少したことなどによるものである。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のうち元利償還金は、過去に継続的に実施してきた繰上償還の影響などにより前年度比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百万円の減となっている。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は、前年度比</a:t>
          </a:r>
          <a:r>
            <a:rPr kumimoji="1" lang="en-US" altLang="ja-JP" sz="1400">
              <a:latin typeface="ＭＳ ゴシック" pitchFamily="49" charset="-128"/>
              <a:ea typeface="ＭＳ ゴシック" pitchFamily="49" charset="-128"/>
            </a:rPr>
            <a:t>863</a:t>
          </a:r>
          <a:r>
            <a:rPr kumimoji="1" lang="ja-JP" altLang="en-US" sz="1400">
              <a:latin typeface="ＭＳ ゴシック" pitchFamily="49" charset="-128"/>
              <a:ea typeface="ＭＳ ゴシック" pitchFamily="49" charset="-128"/>
            </a:rPr>
            <a:t>百万円の増となった。主に、地方債残高が前年度比</a:t>
          </a:r>
          <a:r>
            <a:rPr kumimoji="1" lang="en-US" altLang="ja-JP" sz="1400">
              <a:latin typeface="ＭＳ ゴシック" pitchFamily="49" charset="-128"/>
              <a:ea typeface="ＭＳ ゴシック" pitchFamily="49" charset="-128"/>
            </a:rPr>
            <a:t>1,289</a:t>
          </a:r>
          <a:r>
            <a:rPr kumimoji="1" lang="ja-JP" altLang="en-US" sz="1400">
              <a:latin typeface="ＭＳ ゴシック" pitchFamily="49" charset="-128"/>
              <a:ea typeface="ＭＳ ゴシック" pitchFamily="49" charset="-128"/>
            </a:rPr>
            <a:t>百万円増となったことが要因であり、夜須認定こども園整備事業や岸本小学校跡津波避難タワー整備事業などに係る新発債（緊急防災・減災事業債、過疎対策事業債等）が増加したことによるものである。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は、前年度比</a:t>
          </a:r>
          <a:r>
            <a:rPr kumimoji="1" lang="en-US" altLang="ja-JP" sz="1400">
              <a:latin typeface="ＭＳ ゴシック" pitchFamily="49" charset="-128"/>
              <a:ea typeface="ＭＳ ゴシック" pitchFamily="49" charset="-128"/>
            </a:rPr>
            <a:t>215</a:t>
          </a:r>
          <a:r>
            <a:rPr kumimoji="1" lang="ja-JP" altLang="en-US" sz="1400">
              <a:latin typeface="ＭＳ ゴシック" pitchFamily="49" charset="-128"/>
              <a:ea typeface="ＭＳ ゴシック" pitchFamily="49" charset="-128"/>
            </a:rPr>
            <a:t>百万円の減となった。財政調整基金などの充当可能基金の減が主な要因である。</a:t>
          </a:r>
        </a:p>
        <a:p>
          <a:r>
            <a:rPr kumimoji="1" lang="ja-JP" altLang="en-US" sz="1400">
              <a:latin typeface="ＭＳ ゴシック" pitchFamily="49" charset="-128"/>
              <a:ea typeface="ＭＳ ゴシック" pitchFamily="49" charset="-128"/>
            </a:rPr>
            <a:t>　以前より充当可能財源等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を上回っているが、今後も、大型事業に係る新発債発行による地方債現在高の増や、交付税措置がない地方債の発行等が見込まれるため、将来負担額は増加していく見込みである。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高知県香南市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前年度純繰越金やふるさと応援寄附金など合計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百万円を積み立てた一方、財源不足額を補填するため財政調整基金及びふるさと応援基金や防災対策基金等の合計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市中期財政計画においては、各年度において財源不足の状態が続く見通しである。防災関連事業の財源とするための防災対策基金の取り崩しや市債の償還財源とするための減債基金の取り崩し、財源不足額を補填するための財政調整基金の取り崩しなどにより次第に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合併振興基金：合併に伴う市民の一体感の醸成及び地域振興の推進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豊かな自然環境の保全、未来に繋がる産業の振興及び魅力ある観光の推進に関する事業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災害に強いまちづくり及び活力のある地域活動の推進に関する事業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社会を生き抜く力を育む教育並びに健康及び地域福祉の推進に関する事業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号に掲げるもののほか、前条の目的を達成するために市長が必要と認めた事業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防災対策基金：防災、減災に対する事業、災害発生時における応急対策、復旧、復興に対する事業及び被災地への支援活動等に対する事業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施設等整備基金：「ボートピア土佐」環境整備費を事業の財源として活用するため、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取り崩し、当該基金へ一部を積み立てたことなどにより前年度比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ふるさと応援基金：寄附金が前年度比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百万円増となったことなどにより前年度比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防災対策基金：主に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野市東防災コミュニティ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センター整備事業及び夜須認定こども園整備事業などの財源として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基金を取り崩した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防災対策基金：中期財政計画においては、防災行政無線（ 同報系） 設備更新事業や消防救急デジタル無線更新事業などの防災対策事業及び社会教育施設非構造部材耐震化事業の財源として基金を取り崩す予定であるため、次第に減少する見込みである。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財源不足額の補填のため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百万円を取り崩したこと、「ボートピア土佐」環境整備費を原資とする積立分を、施設等整備基金及びやすらぎのまちづくり基金へ積み立てるため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今後、財源不足額を補填するための取り崩しにより次第に減少する見込みである。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主に、普通交付税の追加交付額のうち臨時財政対策債償還基金費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交付税措置のない市債の償還財源として取り崩しを行っており、次第に減少していく見込みである。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77AAFCE-5911-4CA0-88F9-479B1E86B7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E07F8D-471D-4B41-89FB-3E8C2EA5C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EC5AF85-F112-4955-94B0-979A9B5756A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EF71FF3-1C2D-49ED-8920-FFD02BEACD2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285DC80-0C38-4EE5-80B3-DD3B20A2117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502FEB2-3284-4898-B8FE-0698EB2A7C9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46EAFF7-1153-426A-A439-497A8F16A3B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2EBFA69-30D5-4216-95B5-DB156928661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3462F6B-4029-4807-B203-98C85B18E3D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C846E75-3C8A-4831-B7CB-86544306025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4406310-46A8-4467-875C-BA8C34AEEC7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1B3C5FB-02FF-41E1-8881-ACD432E1DC6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F950E5C-C04A-4669-8017-F1352BD3FDA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B171799-C04C-440C-A784-8A088E4328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33BC8E0-51A6-41DF-9DE0-0FE44EEF060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E237103-EDB8-40E4-A7B2-257843B6405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CD60231-8382-4CF4-9B81-A23648660B8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07FD4B4-3619-40C6-8910-4F7C1471EE0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07873DC-B57A-480A-A821-230A6F83F5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49DA700-5F8F-4C83-9A9D-C4E1750200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738CAEC-F2CA-4DE2-9248-C123D8E8A59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78A58DB-9B47-417C-948B-4A7560B930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4C4BC05-ADCF-44F0-90DD-D4087CD04D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B28EAFE-3ADD-4075-B092-9F4AF87123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7DC22A1-E536-4C2E-943F-DCA1619EC3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95AE47F-B3C9-4D87-AA09-22EA58BD034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898C33A-0C27-4D76-8559-B7A20DEE64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71F2FEF-010D-410F-8992-ADFFFD0AE8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1CCBD3F-D1C8-4B24-9402-2B282DA357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5E2CC81-FB05-465E-BA50-79532EA9CE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E8B53A6-4B9B-490B-BD92-82ADBA14817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2C18DBE-913C-4319-9A1F-618A4D81295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025A282-FFCF-4275-A251-AB07416B9B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BCF867A-215F-4FAD-9A9B-35E7B3A1584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A56A8CC-F5BC-465D-A7BE-ACDEF5E6850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545948F-A97B-4ACE-8DEA-E8F3DB2D6FA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44E7B4E-FDD3-4EFD-A819-B3E9B5129DF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3747C27-DBE9-4FB6-8889-B645833A4D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8BE6DDD-5DBA-42BE-913B-9B9C5F3738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C7579F8-FEC5-45A9-B4FC-89161612DC0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C646158-A453-482F-A2F9-748F23BB298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CB69DAC-6E14-43DA-8E94-9B10657BE0B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EBA716F-AD76-40B8-9330-50F496C6C56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3CB7054-3A19-4BC0-8ED0-D91894AA866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D48641F-1FC1-449D-A9D4-5931C0C437F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8170BD7-8441-416E-A435-679EA5BB99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D3A990B-0EA1-4D7E-8FEA-35268E3B095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C79910A-A472-4BB3-970A-707DE368913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7088589-69EE-434D-951E-8C263871A9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E649B93-31B7-4780-B7F4-100E47E1731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2463A8C-E164-42CA-8ADA-C52A2DA2415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094DB0D-E4DA-47DF-AF1B-BCAB7AD790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1282E13-0950-406E-9F11-CFAEDE2DF3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4D68017-3E1F-428B-82A3-AD7384DD5B9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4237FB1-3C3E-4988-8932-741A56A2F1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1FFA2C4-E5F5-4729-BAE3-F99795D5E5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54B6913-E8FC-4581-B782-CF50F96B31D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本市の有形固定資産減価償却率は、経年により前年度から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たものの、継続的に公共施設の更新改修等を行っていることや、防災情報通信管理システム整備事業や夜須認定こども園の外構工事等により、分母となる償却資産評価額が増加したことから、依然として類似団体平均を下回っている。今後も、香南市公共施設等総合管理計画に基づき、使用目標年数まで適切な維持管理による施設の長寿命化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6067E8B-9E5C-40D4-A78D-5B6D542F1D0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0D541E0-6189-45B9-9D27-AE345BAA7AA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3AAA661-956D-4EC9-81CE-D33AEA0F78E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C172A8F-6434-4E0F-8A40-0FCAD6AA5C5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99CAA346-C276-49A7-B295-F616F3BEB5D8}"/>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743675A-EB35-46A1-B6A7-D05FF62C6AE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FBD14C1-EFA6-43E7-A430-4EA9C329D25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C7F557F-5C09-41E8-B70D-0F4B91F3BFE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5F2531F-8D96-430A-9597-20EC02882AE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BBD7A4E-478D-4199-BAD3-8AE4B6E956F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20CC773-81B1-4075-B15E-8955ABA7904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96C0632-317E-4AA0-BBD1-A683F04852D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2DFEA2-5067-4D24-ABA1-287E7585BC6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351CF8F-3476-44B8-AC17-E566A4C7F0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BC14EA9D-C61B-4D1F-9B1A-2B8B5B4FB34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A27E42C-583E-48A2-9D8A-F4773AD4FEE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7A0D62E4-2998-40EB-A77A-946CF9F5D142}"/>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7923DDD-53A7-4649-8877-4A68BB682882}"/>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DF44FE47-1C78-41F3-862B-537513BD95BD}"/>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F290A418-A7A9-46E9-ADF0-1EC8FCB67A53}"/>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C294E9A4-2ADA-4875-94B9-11FA8A36F15B}"/>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3B98FD91-D979-4C13-81C4-1D358EEAE8A4}"/>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FF507405-2E70-486A-8FC9-09B26D934C34}"/>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E408DCFD-7F27-4646-A03C-3857C47E8897}"/>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700D21A4-1005-4E68-A5EA-E4BB804A061F}"/>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BC68B3A2-9D59-4911-8B2E-82A08BC26B5D}"/>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E97133B8-E68E-4BF0-9304-B4060D7BD4C8}"/>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DD0E1C0-7822-4EBC-A84E-414EF7E60A7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76671C4-05F8-42C9-B3F6-EA762D4FD1F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1100F27-0B71-4414-AD9D-C0D2486223F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F9F1081-4618-456E-85E2-56A799BEEEB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6AA0745-27FB-42D1-82AD-E517CC27AD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91" name="楕円 90">
          <a:extLst>
            <a:ext uri="{FF2B5EF4-FFF2-40B4-BE49-F238E27FC236}">
              <a16:creationId xmlns:a16="http://schemas.microsoft.com/office/drawing/2014/main" id="{7B323680-FF77-4FAC-ACBD-287849CA0D8A}"/>
            </a:ext>
          </a:extLst>
        </xdr:cNvPr>
        <xdr:cNvSpPr/>
      </xdr:nvSpPr>
      <xdr:spPr>
        <a:xfrm>
          <a:off x="4711700" y="5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87753</xdr:rowOff>
    </xdr:from>
    <xdr:ext cx="405111" cy="259045"/>
    <xdr:sp macro="" textlink="">
      <xdr:nvSpPr>
        <xdr:cNvPr id="92" name="有形固定資産減価償却率該当値テキスト">
          <a:extLst>
            <a:ext uri="{FF2B5EF4-FFF2-40B4-BE49-F238E27FC236}">
              <a16:creationId xmlns:a16="http://schemas.microsoft.com/office/drawing/2014/main" id="{EFB1A574-3EC1-4299-98A0-25B62D73E763}"/>
            </a:ext>
          </a:extLst>
        </xdr:cNvPr>
        <xdr:cNvSpPr txBox="1"/>
      </xdr:nvSpPr>
      <xdr:spPr>
        <a:xfrm>
          <a:off x="4813300" y="583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3" name="楕円 92">
          <a:extLst>
            <a:ext uri="{FF2B5EF4-FFF2-40B4-BE49-F238E27FC236}">
              <a16:creationId xmlns:a16="http://schemas.microsoft.com/office/drawing/2014/main" id="{CDBD8A5F-F284-455A-B3C7-8989D4964072}"/>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115676</xdr:rowOff>
    </xdr:to>
    <xdr:cxnSp macro="">
      <xdr:nvCxnSpPr>
        <xdr:cNvPr id="94" name="直線コネクタ 93">
          <a:extLst>
            <a:ext uri="{FF2B5EF4-FFF2-40B4-BE49-F238E27FC236}">
              <a16:creationId xmlns:a16="http://schemas.microsoft.com/office/drawing/2014/main" id="{0E8C6174-C3A7-4DE0-8196-700DC4AD8C07}"/>
            </a:ext>
          </a:extLst>
        </xdr:cNvPr>
        <xdr:cNvCxnSpPr/>
      </xdr:nvCxnSpPr>
      <xdr:spPr>
        <a:xfrm>
          <a:off x="4051300" y="6021705"/>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BA2B8B9C-0FC9-4FCB-9A42-AC35B0C3999A}"/>
            </a:ext>
          </a:extLst>
        </xdr:cNvPr>
        <xdr:cNvSpPr/>
      </xdr:nvSpPr>
      <xdr:spPr>
        <a:xfrm>
          <a:off x="3238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106680</xdr:rowOff>
    </xdr:to>
    <xdr:cxnSp macro="">
      <xdr:nvCxnSpPr>
        <xdr:cNvPr id="96" name="直線コネクタ 95">
          <a:extLst>
            <a:ext uri="{FF2B5EF4-FFF2-40B4-BE49-F238E27FC236}">
              <a16:creationId xmlns:a16="http://schemas.microsoft.com/office/drawing/2014/main" id="{A51F34BE-3552-4541-B5DA-5400A5A7433F}"/>
            </a:ext>
          </a:extLst>
        </xdr:cNvPr>
        <xdr:cNvCxnSpPr/>
      </xdr:nvCxnSpPr>
      <xdr:spPr>
        <a:xfrm>
          <a:off x="3289300" y="599651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97" name="楕円 96">
          <a:extLst>
            <a:ext uri="{FF2B5EF4-FFF2-40B4-BE49-F238E27FC236}">
              <a16:creationId xmlns:a16="http://schemas.microsoft.com/office/drawing/2014/main" id="{6C65C849-7CE3-426D-90F6-C6D41B949AA9}"/>
            </a:ext>
          </a:extLst>
        </xdr:cNvPr>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F1678F87-7E63-4225-AAF3-595158F9284C}"/>
            </a:ext>
          </a:extLst>
        </xdr:cNvPr>
        <xdr:cNvCxnSpPr/>
      </xdr:nvCxnSpPr>
      <xdr:spPr>
        <a:xfrm>
          <a:off x="2527300" y="597492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167958</xdr:rowOff>
    </xdr:from>
    <xdr:to>
      <xdr:col>7</xdr:col>
      <xdr:colOff>187325</xdr:colOff>
      <xdr:row>30</xdr:row>
      <xdr:rowOff>98108</xdr:rowOff>
    </xdr:to>
    <xdr:sp macro="" textlink="">
      <xdr:nvSpPr>
        <xdr:cNvPr id="99" name="楕円 98">
          <a:extLst>
            <a:ext uri="{FF2B5EF4-FFF2-40B4-BE49-F238E27FC236}">
              <a16:creationId xmlns:a16="http://schemas.microsoft.com/office/drawing/2014/main" id="{6EBC0ABD-04B1-4508-9997-1539A59EBFAD}"/>
            </a:ext>
          </a:extLst>
        </xdr:cNvPr>
        <xdr:cNvSpPr/>
      </xdr:nvSpPr>
      <xdr:spPr>
        <a:xfrm>
          <a:off x="17145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47308</xdr:rowOff>
    </xdr:from>
    <xdr:to>
      <xdr:col>11</xdr:col>
      <xdr:colOff>136525</xdr:colOff>
      <xdr:row>30</xdr:row>
      <xdr:rowOff>59902</xdr:rowOff>
    </xdr:to>
    <xdr:cxnSp macro="">
      <xdr:nvCxnSpPr>
        <xdr:cNvPr id="100" name="直線コネクタ 99">
          <a:extLst>
            <a:ext uri="{FF2B5EF4-FFF2-40B4-BE49-F238E27FC236}">
              <a16:creationId xmlns:a16="http://schemas.microsoft.com/office/drawing/2014/main" id="{B3B5A3B2-0C85-4EE0-A861-C48845F31C59}"/>
            </a:ext>
          </a:extLst>
        </xdr:cNvPr>
        <xdr:cNvCxnSpPr/>
      </xdr:nvCxnSpPr>
      <xdr:spPr>
        <a:xfrm>
          <a:off x="1765300" y="5962333"/>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8E73917E-8ED4-4FE7-9C17-755E5D809818}"/>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06C2BD2B-21F0-4923-A411-6C7C7524F9DA}"/>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1D5EAA99-CC06-4850-AD73-70FFE399959E}"/>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A4684B25-EB4F-41D6-BA46-9B8551E9C795}"/>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macro="" textlink="">
      <xdr:nvSpPr>
        <xdr:cNvPr id="105" name="n_1mainValue有形固定資産減価償却率">
          <a:extLst>
            <a:ext uri="{FF2B5EF4-FFF2-40B4-BE49-F238E27FC236}">
              <a16:creationId xmlns:a16="http://schemas.microsoft.com/office/drawing/2014/main" id="{E6AF06FB-8274-4755-895D-23D5DC41B497}"/>
            </a:ext>
          </a:extLst>
        </xdr:cNvPr>
        <xdr:cNvSpPr txBox="1"/>
      </xdr:nvSpPr>
      <xdr:spPr>
        <a:xfrm>
          <a:off x="383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1F330927-C397-41BA-B708-5A6933C2ACB5}"/>
            </a:ext>
          </a:extLst>
        </xdr:cNvPr>
        <xdr:cNvSpPr txBox="1"/>
      </xdr:nvSpPr>
      <xdr:spPr>
        <a:xfrm>
          <a:off x="3086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107" name="n_3mainValue有形固定資産減価償却率">
          <a:extLst>
            <a:ext uri="{FF2B5EF4-FFF2-40B4-BE49-F238E27FC236}">
              <a16:creationId xmlns:a16="http://schemas.microsoft.com/office/drawing/2014/main" id="{E5957351-0839-4E7E-AA89-0A6F5F5EE0E5}"/>
            </a:ext>
          </a:extLst>
        </xdr:cNvPr>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108" name="n_4mainValue有形固定資産減価償却率">
          <a:extLst>
            <a:ext uri="{FF2B5EF4-FFF2-40B4-BE49-F238E27FC236}">
              <a16:creationId xmlns:a16="http://schemas.microsoft.com/office/drawing/2014/main" id="{5B1F0DCB-6DA2-4A88-B5CA-81F2113F7910}"/>
            </a:ext>
          </a:extLst>
        </xdr:cNvPr>
        <xdr:cNvSpPr txBox="1"/>
      </xdr:nvSpPr>
      <xdr:spPr>
        <a:xfrm>
          <a:off x="1562744" y="5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DF61382-B106-4B74-A251-124AD15BA2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8061710-6B00-462B-990C-0CB517FAF8C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06EF844-3748-4DFE-B8F4-8D8A449ADD3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BE12BC8-AD57-4456-9FD1-5DEA97519AD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60F4795-1668-46E5-913B-21424B57B73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57904DD-50F0-42A5-9ADA-A0897A43330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8503CFF-0448-4CA6-ABEC-69F64BA479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3FD90E5-D0B2-4FB7-946F-A7AB2D66A24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A37E45A-AAF8-49DF-A47A-C8AEE2292B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2A7AC6B-18CB-4C4A-834B-FE1E76EF11D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7DEA118-23BD-4B3C-BD86-87B69E3863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42777DD-46F6-4040-A054-B4E5A66599B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C133D1F-3813-454C-8C7A-4A52AE027E6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地方債の現在高の増などにより、債務償還比率は前年度から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ポイント上昇した。比率の分子（将来負担額－充当可能財源）は、前年度比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1,164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千円の増となり、主に夜須認定こども園整備事業及び津波避難タワー整備事業などの大型の普通建設事業に伴う借入により、地方債の現在高が前年度比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1,289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百万円増となったことが要因である。分母（経常一般財源等（歳入）等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経常経費充当財源等）は、経常経費充当財源等が増になったことにより、前年度比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千円の減となった。現状では類似団体平均を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112.3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ポイント下回っているが、今後、公共施設の老朽化に伴う更新改修事業や除却等の実施により、徐々に比率は上昇することが見込まれる。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EADECF3-D08B-44D3-866F-74415347A7C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F6D211-EB5E-4E31-815A-FDE79EB62B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EFCD596-F122-4036-B87F-1966FD24DEA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9169899-1139-4ACB-BA3A-7C8977BDA7B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4E08A52-1F4D-4B89-834D-5BA0D702AE7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B2120E0-985A-402A-87ED-80EC7E665B9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85D1083-955D-4970-9986-5271731375E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41B8BFE-A07A-47F9-8C82-544A78387DE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A881946-1F96-499C-99D9-71A2C0A9D61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C0CF60C-AB6F-494E-ACB6-AE97A4DEF65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AE9E368-0171-4201-B74A-8EF25BC6A85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06F9636-FF80-4CBB-87F0-EFA4E8021AA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D67929F-D49E-4644-B22A-79B7419823C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2258564-FEA5-4ECD-9918-3B073ADB69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254BC70-EF2F-4AE9-AC75-E548593678A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2B62A74E-3B56-4FBB-A4A6-67F56FB826F6}"/>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9E28B768-773A-45F6-92E0-CE1FF4D032F5}"/>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F7E8B6D8-BE6D-467D-BFDC-A278084CCC5E}"/>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D8C9466-B258-4BD8-8490-1D76433A5CF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25D4D87-1109-4F2E-8019-A0676175137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F88A8BF8-11BD-41B0-97BB-1D8ED0BF720D}"/>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B32CD667-EECB-4C4D-8F7E-5287E5A19F8A}"/>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D679F0B3-AAEC-4DD0-A210-A6DDA629FB99}"/>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2849C621-55E0-49C1-AE5F-0F52E7723C1A}"/>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CB72CC14-4ECB-49D7-998C-09DE212CA6E3}"/>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14B98218-DA3B-47DC-A76F-48E7D821B76B}"/>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1CE6428-FCDB-4B39-97EB-AE5C9ABF17A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3D60621-374A-4660-BFE8-531CEC3B14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4F4F945-5A63-40F6-BEAB-953552710EF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EB43114-ECC0-42E7-9AF0-6936D4D5052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C293A21-B931-4304-AF4E-5EE3BBCA12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39857</xdr:rowOff>
    </xdr:from>
    <xdr:to>
      <xdr:col>76</xdr:col>
      <xdr:colOff>73025</xdr:colOff>
      <xdr:row>29</xdr:row>
      <xdr:rowOff>141457</xdr:rowOff>
    </xdr:to>
    <xdr:sp macro="" textlink="">
      <xdr:nvSpPr>
        <xdr:cNvPr id="153" name="楕円 152">
          <a:extLst>
            <a:ext uri="{FF2B5EF4-FFF2-40B4-BE49-F238E27FC236}">
              <a16:creationId xmlns:a16="http://schemas.microsoft.com/office/drawing/2014/main" id="{FBAF227E-937B-4CBC-B99B-96771884487F}"/>
            </a:ext>
          </a:extLst>
        </xdr:cNvPr>
        <xdr:cNvSpPr/>
      </xdr:nvSpPr>
      <xdr:spPr>
        <a:xfrm>
          <a:off x="14744700" y="57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62734</xdr:rowOff>
    </xdr:from>
    <xdr:ext cx="469744" cy="259045"/>
    <xdr:sp macro="" textlink="">
      <xdr:nvSpPr>
        <xdr:cNvPr id="154" name="債務償還比率該当値テキスト">
          <a:extLst>
            <a:ext uri="{FF2B5EF4-FFF2-40B4-BE49-F238E27FC236}">
              <a16:creationId xmlns:a16="http://schemas.microsoft.com/office/drawing/2014/main" id="{C67009DA-7231-4E2A-A4AB-B06E45305D1E}"/>
            </a:ext>
          </a:extLst>
        </xdr:cNvPr>
        <xdr:cNvSpPr txBox="1"/>
      </xdr:nvSpPr>
      <xdr:spPr>
        <a:xfrm>
          <a:off x="14846300" y="563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133463</xdr:rowOff>
    </xdr:from>
    <xdr:to>
      <xdr:col>72</xdr:col>
      <xdr:colOff>123825</xdr:colOff>
      <xdr:row>29</xdr:row>
      <xdr:rowOff>63613</xdr:rowOff>
    </xdr:to>
    <xdr:sp macro="" textlink="">
      <xdr:nvSpPr>
        <xdr:cNvPr id="155" name="楕円 154">
          <a:extLst>
            <a:ext uri="{FF2B5EF4-FFF2-40B4-BE49-F238E27FC236}">
              <a16:creationId xmlns:a16="http://schemas.microsoft.com/office/drawing/2014/main" id="{BAC1940A-37D4-4FFD-9716-8E49469C757A}"/>
            </a:ext>
          </a:extLst>
        </xdr:cNvPr>
        <xdr:cNvSpPr/>
      </xdr:nvSpPr>
      <xdr:spPr>
        <a:xfrm>
          <a:off x="14033500" y="57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12813</xdr:rowOff>
    </xdr:from>
    <xdr:to>
      <xdr:col>76</xdr:col>
      <xdr:colOff>22225</xdr:colOff>
      <xdr:row>29</xdr:row>
      <xdr:rowOff>90657</xdr:rowOff>
    </xdr:to>
    <xdr:cxnSp macro="">
      <xdr:nvCxnSpPr>
        <xdr:cNvPr id="156" name="直線コネクタ 155">
          <a:extLst>
            <a:ext uri="{FF2B5EF4-FFF2-40B4-BE49-F238E27FC236}">
              <a16:creationId xmlns:a16="http://schemas.microsoft.com/office/drawing/2014/main" id="{008E4C86-496E-4EDB-9978-BDFD88C61E78}"/>
            </a:ext>
          </a:extLst>
        </xdr:cNvPr>
        <xdr:cNvCxnSpPr/>
      </xdr:nvCxnSpPr>
      <xdr:spPr>
        <a:xfrm>
          <a:off x="14084300" y="5756388"/>
          <a:ext cx="711200" cy="7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97480</xdr:rowOff>
    </xdr:from>
    <xdr:to>
      <xdr:col>68</xdr:col>
      <xdr:colOff>123825</xdr:colOff>
      <xdr:row>29</xdr:row>
      <xdr:rowOff>27630</xdr:rowOff>
    </xdr:to>
    <xdr:sp macro="" textlink="">
      <xdr:nvSpPr>
        <xdr:cNvPr id="157" name="楕円 156">
          <a:extLst>
            <a:ext uri="{FF2B5EF4-FFF2-40B4-BE49-F238E27FC236}">
              <a16:creationId xmlns:a16="http://schemas.microsoft.com/office/drawing/2014/main" id="{872FC238-9848-421B-8C70-1E8DAD1A8D72}"/>
            </a:ext>
          </a:extLst>
        </xdr:cNvPr>
        <xdr:cNvSpPr/>
      </xdr:nvSpPr>
      <xdr:spPr>
        <a:xfrm>
          <a:off x="13271500" y="566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148280</xdr:rowOff>
    </xdr:from>
    <xdr:to>
      <xdr:col>72</xdr:col>
      <xdr:colOff>73025</xdr:colOff>
      <xdr:row>29</xdr:row>
      <xdr:rowOff>12813</xdr:rowOff>
    </xdr:to>
    <xdr:cxnSp macro="">
      <xdr:nvCxnSpPr>
        <xdr:cNvPr id="158" name="直線コネクタ 157">
          <a:extLst>
            <a:ext uri="{FF2B5EF4-FFF2-40B4-BE49-F238E27FC236}">
              <a16:creationId xmlns:a16="http://schemas.microsoft.com/office/drawing/2014/main" id="{9CDE309A-0B40-47AE-8C89-2D5F4AD20279}"/>
            </a:ext>
          </a:extLst>
        </xdr:cNvPr>
        <xdr:cNvCxnSpPr/>
      </xdr:nvCxnSpPr>
      <xdr:spPr>
        <a:xfrm>
          <a:off x="13322300" y="572040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2794</xdr:rowOff>
    </xdr:from>
    <xdr:to>
      <xdr:col>64</xdr:col>
      <xdr:colOff>123825</xdr:colOff>
      <xdr:row>29</xdr:row>
      <xdr:rowOff>104394</xdr:rowOff>
    </xdr:to>
    <xdr:sp macro="" textlink="">
      <xdr:nvSpPr>
        <xdr:cNvPr id="159" name="楕円 158">
          <a:extLst>
            <a:ext uri="{FF2B5EF4-FFF2-40B4-BE49-F238E27FC236}">
              <a16:creationId xmlns:a16="http://schemas.microsoft.com/office/drawing/2014/main" id="{C3DBB34E-574F-4606-82C2-FEC9AF1AEF4B}"/>
            </a:ext>
          </a:extLst>
        </xdr:cNvPr>
        <xdr:cNvSpPr/>
      </xdr:nvSpPr>
      <xdr:spPr>
        <a:xfrm>
          <a:off x="125095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148280</xdr:rowOff>
    </xdr:from>
    <xdr:to>
      <xdr:col>68</xdr:col>
      <xdr:colOff>73025</xdr:colOff>
      <xdr:row>29</xdr:row>
      <xdr:rowOff>53594</xdr:rowOff>
    </xdr:to>
    <xdr:cxnSp macro="">
      <xdr:nvCxnSpPr>
        <xdr:cNvPr id="160" name="直線コネクタ 159">
          <a:extLst>
            <a:ext uri="{FF2B5EF4-FFF2-40B4-BE49-F238E27FC236}">
              <a16:creationId xmlns:a16="http://schemas.microsoft.com/office/drawing/2014/main" id="{00F5DAB9-9BBF-4F36-81D1-EA6B0B24E5E5}"/>
            </a:ext>
          </a:extLst>
        </xdr:cNvPr>
        <xdr:cNvCxnSpPr/>
      </xdr:nvCxnSpPr>
      <xdr:spPr>
        <a:xfrm flipV="1">
          <a:off x="12560300" y="5720405"/>
          <a:ext cx="762000" cy="7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65285</xdr:rowOff>
    </xdr:from>
    <xdr:to>
      <xdr:col>60</xdr:col>
      <xdr:colOff>123825</xdr:colOff>
      <xdr:row>29</xdr:row>
      <xdr:rowOff>166885</xdr:rowOff>
    </xdr:to>
    <xdr:sp macro="" textlink="">
      <xdr:nvSpPr>
        <xdr:cNvPr id="161" name="楕円 160">
          <a:extLst>
            <a:ext uri="{FF2B5EF4-FFF2-40B4-BE49-F238E27FC236}">
              <a16:creationId xmlns:a16="http://schemas.microsoft.com/office/drawing/2014/main" id="{7EAB3254-4399-4062-B6BC-0A574F527279}"/>
            </a:ext>
          </a:extLst>
        </xdr:cNvPr>
        <xdr:cNvSpPr/>
      </xdr:nvSpPr>
      <xdr:spPr>
        <a:xfrm>
          <a:off x="11747500" y="58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53594</xdr:rowOff>
    </xdr:from>
    <xdr:to>
      <xdr:col>64</xdr:col>
      <xdr:colOff>73025</xdr:colOff>
      <xdr:row>29</xdr:row>
      <xdr:rowOff>116085</xdr:rowOff>
    </xdr:to>
    <xdr:cxnSp macro="">
      <xdr:nvCxnSpPr>
        <xdr:cNvPr id="162" name="直線コネクタ 161">
          <a:extLst>
            <a:ext uri="{FF2B5EF4-FFF2-40B4-BE49-F238E27FC236}">
              <a16:creationId xmlns:a16="http://schemas.microsoft.com/office/drawing/2014/main" id="{645C948A-1F29-466A-AEF1-DD3D0EE3F3E8}"/>
            </a:ext>
          </a:extLst>
        </xdr:cNvPr>
        <xdr:cNvCxnSpPr/>
      </xdr:nvCxnSpPr>
      <xdr:spPr>
        <a:xfrm flipV="1">
          <a:off x="11798300" y="5797169"/>
          <a:ext cx="762000" cy="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732CD020-4EC6-401E-AC81-207D6AF2C4E3}"/>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AE264C46-93F6-43ED-8D04-0D03E534543E}"/>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0AA50EDA-5C2F-4D69-A1E1-364301D02FA1}"/>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2BB24B20-AC70-4304-9CD7-AA732AD8F76C}"/>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80140</xdr:rowOff>
    </xdr:from>
    <xdr:ext cx="469744" cy="259045"/>
    <xdr:sp macro="" textlink="">
      <xdr:nvSpPr>
        <xdr:cNvPr id="167" name="n_1mainValue債務償還比率">
          <a:extLst>
            <a:ext uri="{FF2B5EF4-FFF2-40B4-BE49-F238E27FC236}">
              <a16:creationId xmlns:a16="http://schemas.microsoft.com/office/drawing/2014/main" id="{8DD48FFD-5B84-43AE-B6AE-78213D3958AD}"/>
            </a:ext>
          </a:extLst>
        </xdr:cNvPr>
        <xdr:cNvSpPr txBox="1"/>
      </xdr:nvSpPr>
      <xdr:spPr>
        <a:xfrm>
          <a:off x="13836727" y="54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44157</xdr:rowOff>
    </xdr:from>
    <xdr:ext cx="469744" cy="259045"/>
    <xdr:sp macro="" textlink="">
      <xdr:nvSpPr>
        <xdr:cNvPr id="168" name="n_2mainValue債務償還比率">
          <a:extLst>
            <a:ext uri="{FF2B5EF4-FFF2-40B4-BE49-F238E27FC236}">
              <a16:creationId xmlns:a16="http://schemas.microsoft.com/office/drawing/2014/main" id="{5D8E9671-94AE-4F5F-8817-DF8939DC33B7}"/>
            </a:ext>
          </a:extLst>
        </xdr:cNvPr>
        <xdr:cNvSpPr txBox="1"/>
      </xdr:nvSpPr>
      <xdr:spPr>
        <a:xfrm>
          <a:off x="13087427" y="544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120921</xdr:rowOff>
    </xdr:from>
    <xdr:ext cx="469744" cy="259045"/>
    <xdr:sp macro="" textlink="">
      <xdr:nvSpPr>
        <xdr:cNvPr id="169" name="n_3mainValue債務償還比率">
          <a:extLst>
            <a:ext uri="{FF2B5EF4-FFF2-40B4-BE49-F238E27FC236}">
              <a16:creationId xmlns:a16="http://schemas.microsoft.com/office/drawing/2014/main" id="{81FA54D7-B0A6-4FF3-A3E5-A1CEEE691233}"/>
            </a:ext>
          </a:extLst>
        </xdr:cNvPr>
        <xdr:cNvSpPr txBox="1"/>
      </xdr:nvSpPr>
      <xdr:spPr>
        <a:xfrm>
          <a:off x="12325427" y="55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11962</xdr:rowOff>
    </xdr:from>
    <xdr:ext cx="469744" cy="259045"/>
    <xdr:sp macro="" textlink="">
      <xdr:nvSpPr>
        <xdr:cNvPr id="170" name="n_4mainValue債務償還比率">
          <a:extLst>
            <a:ext uri="{FF2B5EF4-FFF2-40B4-BE49-F238E27FC236}">
              <a16:creationId xmlns:a16="http://schemas.microsoft.com/office/drawing/2014/main" id="{1D76D19F-1CA5-4B71-ABC9-DDE1D433693D}"/>
            </a:ext>
          </a:extLst>
        </xdr:cNvPr>
        <xdr:cNvSpPr txBox="1"/>
      </xdr:nvSpPr>
      <xdr:spPr>
        <a:xfrm>
          <a:off x="11563427" y="558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91EBE74-0596-4B7F-BA68-28008ED992C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B5E4236-72A6-4E5D-AEBD-FFCA2B1285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067DD63-776D-4D8C-ABE1-78EFE8F591C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496A9EC-5EE5-4864-A6A1-B556C6716EA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A1A04CF-ED76-4D43-9AC9-386EF0ABA63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77F90FA-60C6-4BAB-87B3-90C70F52B05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1A90F4-CD63-450C-83F5-35DD7653F6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DA7AF5-5946-49AE-814A-6A5881D37D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B5F24D-7244-40A1-A1B6-002847E6EF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CBB979-221E-4B8E-8779-BB8F836830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937CDC-3A06-4FB4-8C35-24868487AD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EBE59C-6131-4A8E-B349-D09D293001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006157-9D52-41DC-9D16-B09853BACC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22C4C7-F1B0-45B7-8BC3-40560C025A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D8CCC4-2C36-4B7B-9901-60A4B6EDA4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5FCEB1-1DB5-44C8-8E47-6CF9DA0947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88F383-A273-4333-8ED9-8099C6105E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CA47F5-ED96-4EAA-8DD9-7692BD971E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08524F-459B-43BC-B5E9-041759B9FB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E2E2F8-295E-424C-9C3E-AE74BA06B3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1F1C61-22A7-4632-9963-899F2D3A33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33A292-4D2D-479B-B586-40D7786B168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328011-9C55-4A41-85EF-7D9F690BA2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8A7E77-AD0E-4E4A-B2AE-2C0034B501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E902F2-561B-4773-9FA3-1FD78E348F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792693-6B02-48C0-B1A3-2661B3648B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8DD116-D9A7-48E2-8F67-51C4F23B93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08F224-5C76-4F58-B4B6-719DE87B46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EF0BE8-B48B-40EE-BF22-777AB953EB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1255D8-2AA6-459C-BFC5-7F360F4AFF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3985F5-53B9-45C7-AFE9-E87A479537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86DBDE-6F69-445C-A6FB-E711ED3B33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CAA6EE-4B40-4107-8494-FD68FBB0E9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B90A09-0C03-4A5D-B553-690506FEB71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060447-260A-4018-BE87-59699B79BF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32442B-3F3B-4202-BFE1-2DF4749406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780CB9-C469-4254-9324-24F8679BBE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1863AE-0F56-497A-A082-A0F7DFEC75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809D81-B462-472B-BFBA-19C8149B30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3C4B1D-06D8-43B4-9AD2-97515F022CF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217B33-5B6C-46B8-AE42-44051AFDEC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AB8E44-AFBE-4F85-97F3-AC64B6AE57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F4F2F2-6F81-4BFB-AAC9-680400FB3F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61A3C9-F987-4A51-B36D-88D7263479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FE9875-87EE-4BA4-8360-19C675F998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ABF9CF-D149-43F4-BA71-12481A6E63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EF9098-40ED-4F49-AB0E-A31D9A32A9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CE1AC7-6C85-413C-884C-A00920DD77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1EF920E-E5E0-4CD0-8F4D-D1E96EE7231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98DF0C1-9657-4749-98CE-085B8749226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7A639E7-1942-4202-8A4F-4613B7D48A6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2F65E74-C792-4210-BDEE-F70DFCFB152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8FFE53C-CF3C-4B55-A39B-60B1D994F9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B039E7-4961-4EF4-87D1-406F42ACC3A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6895C0C-6B93-4232-91EE-C261E9EE85A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F72CE5-46B8-4F33-9F08-EFA608F72A3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E201B70-2BA6-4E70-A18F-6BA70CB03DB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D84166A-E710-4337-8C02-65D07148C42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CF354D5-B424-4A12-8B0B-4F037A5304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4368836-EF70-4176-81CC-16EDF8D5B3B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227857F-5F22-4910-A88E-2322E67610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0FB4545-C70C-4FBF-8889-FE75D3A00CE3}"/>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048EEB6-A809-47CA-ABE6-D5CAD9475CD3}"/>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6982BED8-1047-4B48-B0C1-F0F03395299A}"/>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F6F265D1-3FB3-4CDD-AD66-64CB19B37B1A}"/>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B18B08EE-D5A2-4648-98B4-ACDB7236654A}"/>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357EA97A-7F3F-4E69-ACF8-81657B840CD2}"/>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E6AEFD4-CE27-4071-B651-AFD39507DF8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31664D4A-EAC8-49FF-B406-C44C22596FEF}"/>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307D8A85-2A70-45CD-9EB5-B1B6013D24D6}"/>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942F7ED-1736-4BF2-A24E-459AB5B958D1}"/>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44C7236-DECF-4CE7-ACDE-16D06CEA7CDB}"/>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A10B0E1-3828-4B7C-87FC-14E5820A35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27C4AD-E68C-49CE-877E-6897D30A36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1EBA48-F3BD-463C-91C0-011D800877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E082E39-F2AA-4761-81B6-0519639306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4CA581-8D01-4971-9162-947382121E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3" name="楕円 72">
          <a:extLst>
            <a:ext uri="{FF2B5EF4-FFF2-40B4-BE49-F238E27FC236}">
              <a16:creationId xmlns:a16="http://schemas.microsoft.com/office/drawing/2014/main" id="{18DFAB6E-B194-4006-8BBA-2088D1A9753B}"/>
            </a:ext>
          </a:extLst>
        </xdr:cNvPr>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114952</xdr:rowOff>
    </xdr:from>
    <xdr:ext cx="405111" cy="259045"/>
    <xdr:sp macro="" textlink="">
      <xdr:nvSpPr>
        <xdr:cNvPr id="74" name="【道路】&#10;有形固定資産減価償却率該当値テキスト">
          <a:extLst>
            <a:ext uri="{FF2B5EF4-FFF2-40B4-BE49-F238E27FC236}">
              <a16:creationId xmlns:a16="http://schemas.microsoft.com/office/drawing/2014/main" id="{F928437D-6D9F-4159-B8B2-B95D3AFAAE2D}"/>
            </a:ext>
          </a:extLst>
        </xdr:cNvPr>
        <xdr:cNvSpPr txBox="1"/>
      </xdr:nvSpPr>
      <xdr:spPr>
        <a:xfrm>
          <a:off x="4673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55880</xdr:rowOff>
    </xdr:from>
    <xdr:to>
      <xdr:col>20</xdr:col>
      <xdr:colOff>38100</xdr:colOff>
      <xdr:row>37</xdr:row>
      <xdr:rowOff>157480</xdr:rowOff>
    </xdr:to>
    <xdr:sp macro="" textlink="">
      <xdr:nvSpPr>
        <xdr:cNvPr id="75" name="楕円 74">
          <a:extLst>
            <a:ext uri="{FF2B5EF4-FFF2-40B4-BE49-F238E27FC236}">
              <a16:creationId xmlns:a16="http://schemas.microsoft.com/office/drawing/2014/main" id="{35566822-318E-4C4D-986D-59FFAEB0D93F}"/>
            </a:ext>
          </a:extLst>
        </xdr:cNvPr>
        <xdr:cNvSpPr/>
      </xdr:nvSpPr>
      <xdr:spPr>
        <a:xfrm>
          <a:off x="3746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106680</xdr:rowOff>
    </xdr:from>
    <xdr:to>
      <xdr:col>24</xdr:col>
      <xdr:colOff>63500</xdr:colOff>
      <xdr:row>37</xdr:row>
      <xdr:rowOff>142875</xdr:rowOff>
    </xdr:to>
    <xdr:cxnSp macro="">
      <xdr:nvCxnSpPr>
        <xdr:cNvPr id="76" name="直線コネクタ 75">
          <a:extLst>
            <a:ext uri="{FF2B5EF4-FFF2-40B4-BE49-F238E27FC236}">
              <a16:creationId xmlns:a16="http://schemas.microsoft.com/office/drawing/2014/main" id="{41E9E673-A485-4EE4-9A97-D8CA2DAC56E3}"/>
            </a:ext>
          </a:extLst>
        </xdr:cNvPr>
        <xdr:cNvCxnSpPr/>
      </xdr:nvCxnSpPr>
      <xdr:spPr>
        <a:xfrm>
          <a:off x="3797300" y="6450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a:extLst>
            <a:ext uri="{FF2B5EF4-FFF2-40B4-BE49-F238E27FC236}">
              <a16:creationId xmlns:a16="http://schemas.microsoft.com/office/drawing/2014/main" id="{30C7418A-80C4-4948-ADD4-BB9EB9F92A3A}"/>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106680</xdr:rowOff>
    </xdr:to>
    <xdr:cxnSp macro="">
      <xdr:nvCxnSpPr>
        <xdr:cNvPr id="78" name="直線コネクタ 77">
          <a:extLst>
            <a:ext uri="{FF2B5EF4-FFF2-40B4-BE49-F238E27FC236}">
              <a16:creationId xmlns:a16="http://schemas.microsoft.com/office/drawing/2014/main" id="{FA405904-DA15-4D7C-A559-77FCBD401288}"/>
            </a:ext>
          </a:extLst>
        </xdr:cNvPr>
        <xdr:cNvCxnSpPr/>
      </xdr:nvCxnSpPr>
      <xdr:spPr>
        <a:xfrm>
          <a:off x="2908300" y="6419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id="{6D10A162-37E7-4CB3-B48E-56BBF6A066DC}"/>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76200</xdr:rowOff>
    </xdr:to>
    <xdr:cxnSp macro="">
      <xdr:nvCxnSpPr>
        <xdr:cNvPr id="80" name="直線コネクタ 79">
          <a:extLst>
            <a:ext uri="{FF2B5EF4-FFF2-40B4-BE49-F238E27FC236}">
              <a16:creationId xmlns:a16="http://schemas.microsoft.com/office/drawing/2014/main" id="{3ED415CF-423E-4059-832B-AA31BB8C8D43}"/>
            </a:ext>
          </a:extLst>
        </xdr:cNvPr>
        <xdr:cNvCxnSpPr/>
      </xdr:nvCxnSpPr>
      <xdr:spPr>
        <a:xfrm>
          <a:off x="2019300" y="6416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a:extLst>
            <a:ext uri="{FF2B5EF4-FFF2-40B4-BE49-F238E27FC236}">
              <a16:creationId xmlns:a16="http://schemas.microsoft.com/office/drawing/2014/main" id="{78B1FED2-9E70-4E99-AD60-A7DBD48F15D6}"/>
            </a:ext>
          </a:extLst>
        </xdr:cNvPr>
        <xdr:cNvSpPr/>
      </xdr:nvSpPr>
      <xdr:spPr>
        <a:xfrm>
          <a:off x="107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37</xdr:row>
      <xdr:rowOff>72390</xdr:rowOff>
    </xdr:to>
    <xdr:cxnSp macro="">
      <xdr:nvCxnSpPr>
        <xdr:cNvPr id="82" name="直線コネクタ 81">
          <a:extLst>
            <a:ext uri="{FF2B5EF4-FFF2-40B4-BE49-F238E27FC236}">
              <a16:creationId xmlns:a16="http://schemas.microsoft.com/office/drawing/2014/main" id="{B1C065D0-6D30-4025-996C-17DA08D2B844}"/>
            </a:ext>
          </a:extLst>
        </xdr:cNvPr>
        <xdr:cNvCxnSpPr/>
      </xdr:nvCxnSpPr>
      <xdr:spPr>
        <a:xfrm>
          <a:off x="1130300" y="64141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B19A0C2F-8EB4-4A6B-BDAF-1177A8A8304C}"/>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EF7DDCC-80C8-40E4-8ACF-1EA03CD8F543}"/>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65C14B8-B9C6-4F86-85A8-399584F02FCA}"/>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7D0C7AD0-A4DC-416B-A15A-FB8F43166515}"/>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2557</xdr:rowOff>
    </xdr:from>
    <xdr:ext cx="405111" cy="259045"/>
    <xdr:sp macro="" textlink="">
      <xdr:nvSpPr>
        <xdr:cNvPr id="87" name="n_1mainValue【道路】&#10;有形固定資産減価償却率">
          <a:extLst>
            <a:ext uri="{FF2B5EF4-FFF2-40B4-BE49-F238E27FC236}">
              <a16:creationId xmlns:a16="http://schemas.microsoft.com/office/drawing/2014/main" id="{C56A48D6-A29A-4839-ADEE-CFD7ED8F360F}"/>
            </a:ext>
          </a:extLst>
        </xdr:cNvPr>
        <xdr:cNvSpPr txBox="1"/>
      </xdr:nvSpPr>
      <xdr:spPr>
        <a:xfrm>
          <a:off x="3582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8" name="n_2mainValue【道路】&#10;有形固定資産減価償却率">
          <a:extLst>
            <a:ext uri="{FF2B5EF4-FFF2-40B4-BE49-F238E27FC236}">
              <a16:creationId xmlns:a16="http://schemas.microsoft.com/office/drawing/2014/main" id="{542F89D8-8CC2-48F6-AEB7-FBB55C544749}"/>
            </a:ext>
          </a:extLst>
        </xdr:cNvPr>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4C9F0C15-E5BC-4ECD-A3A2-3DA0E81D2980}"/>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0EDEB961-FA19-4427-A48E-4D0CEC3CD81B}"/>
            </a:ext>
          </a:extLst>
        </xdr:cNvPr>
        <xdr:cNvSpPr txBox="1"/>
      </xdr:nvSpPr>
      <xdr:spPr>
        <a:xfrm>
          <a:off x="927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B508D94-6413-4E06-AD0E-06B846CF6A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921CEBA-CA20-4E0A-81C6-047DAF0250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10FD746-D8B7-457D-8B6D-F89EA86D0B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C804895-97C7-4705-839B-46881FC1E2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743C76D-CBDB-4C39-BA38-DC1FFA6E39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6260EDC-FBD1-4650-A614-D600678599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7AB2B3-A9DB-44B1-BA2B-8FCD4AD27B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9F88CAA-5A9F-499E-8E8A-0DDCEAE487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368B7A-F28F-4C51-A4BA-A930AADE8B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BE66CF2-093B-4EB1-9398-9912AA208B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6FBC362-5D3E-45AE-B8F5-4B8A73399FA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3582462-E955-41CE-8F1B-C19221BED3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C128290-719F-4B1F-9C2F-A48DFA758CC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91EA6EE-6148-4A23-92FA-3EE9A24248F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EA256D5-82D6-4A86-B1D6-7F6DEF44200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ADBE7AA-84A9-4653-B9BE-1DF75510FC7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49756F4-0F7D-4EC9-9B6A-5B65F79E445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2FF727E-CE0B-4926-AE05-87EB2F8A00C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BD39FC6-6230-4E48-8AAB-E3F8EC881C0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5A1E3F7-5C46-473C-9A77-9422155CB8E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C5A2DF9-0971-4936-B722-18FC581A68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F2F5E32-1680-47BF-A91E-9875D2B51E1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17AC34F-5FAC-4351-8E11-1EF9E2D9F6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71C1085C-B895-4917-963E-4F88278E596B}"/>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8FB5E33-8C1D-4889-8B64-E659134773F7}"/>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B9F2A299-A7ED-4165-9C97-4DE9FA2C1A6A}"/>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7F007C1-591F-403B-B783-AE3901B938F5}"/>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C530E36-3166-46F8-A0F1-1D185F532C78}"/>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3F1B6293-B98D-4959-B9A6-7826429279C8}"/>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FA9C28C-EE2A-457E-BC9F-96E3D1714B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7370ECFF-2670-4851-8E0A-431B7FE1BD22}"/>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7F0B6E1B-0189-4997-BFF1-8FC0B8E725C9}"/>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8C85A73-46B0-4C04-A07B-DE378C2B724C}"/>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F7065D10-CAA7-4E32-960D-76A60AC65706}"/>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15B475-333C-45B7-A67F-77552A8B85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CAFD6F-5F1A-4DCF-B697-8096585927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33C723-4CD6-4EEB-819A-2D23565CC6D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D6BAEDF-934F-4820-A07F-67B3BE2E9C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FBF9DE9-01DB-41C6-A330-0DA62AE402C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113620</xdr:rowOff>
    </xdr:from>
    <xdr:to>
      <xdr:col>55</xdr:col>
      <xdr:colOff>50800</xdr:colOff>
      <xdr:row>41</xdr:row>
      <xdr:rowOff>43770</xdr:rowOff>
    </xdr:to>
    <xdr:sp macro="" textlink="">
      <xdr:nvSpPr>
        <xdr:cNvPr id="130" name="楕円 129">
          <a:extLst>
            <a:ext uri="{FF2B5EF4-FFF2-40B4-BE49-F238E27FC236}">
              <a16:creationId xmlns:a16="http://schemas.microsoft.com/office/drawing/2014/main" id="{F0517237-16CB-4E8D-9A29-5C47D1F18A74}"/>
            </a:ext>
          </a:extLst>
        </xdr:cNvPr>
        <xdr:cNvSpPr/>
      </xdr:nvSpPr>
      <xdr:spPr>
        <a:xfrm>
          <a:off x="10426700" y="69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92047</xdr:rowOff>
    </xdr:from>
    <xdr:ext cx="534377" cy="259045"/>
    <xdr:sp macro="" textlink="">
      <xdr:nvSpPr>
        <xdr:cNvPr id="131" name="【道路】&#10;一人当たり延長該当値テキスト">
          <a:extLst>
            <a:ext uri="{FF2B5EF4-FFF2-40B4-BE49-F238E27FC236}">
              <a16:creationId xmlns:a16="http://schemas.microsoft.com/office/drawing/2014/main" id="{90D3B85D-C432-456D-8A6A-8AC90EEE6BF1}"/>
            </a:ext>
          </a:extLst>
        </xdr:cNvPr>
        <xdr:cNvSpPr txBox="1"/>
      </xdr:nvSpPr>
      <xdr:spPr>
        <a:xfrm>
          <a:off x="10515600" y="69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113487</xdr:rowOff>
    </xdr:from>
    <xdr:to>
      <xdr:col>50</xdr:col>
      <xdr:colOff>165100</xdr:colOff>
      <xdr:row>41</xdr:row>
      <xdr:rowOff>43637</xdr:rowOff>
    </xdr:to>
    <xdr:sp macro="" textlink="">
      <xdr:nvSpPr>
        <xdr:cNvPr id="132" name="楕円 131">
          <a:extLst>
            <a:ext uri="{FF2B5EF4-FFF2-40B4-BE49-F238E27FC236}">
              <a16:creationId xmlns:a16="http://schemas.microsoft.com/office/drawing/2014/main" id="{22F79FBB-FFB1-40A2-A363-6F1A33A3394C}"/>
            </a:ext>
          </a:extLst>
        </xdr:cNvPr>
        <xdr:cNvSpPr/>
      </xdr:nvSpPr>
      <xdr:spPr>
        <a:xfrm>
          <a:off x="9588500" y="697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164287</xdr:rowOff>
    </xdr:from>
    <xdr:to>
      <xdr:col>55</xdr:col>
      <xdr:colOff>0</xdr:colOff>
      <xdr:row>40</xdr:row>
      <xdr:rowOff>164420</xdr:rowOff>
    </xdr:to>
    <xdr:cxnSp macro="">
      <xdr:nvCxnSpPr>
        <xdr:cNvPr id="133" name="直線コネクタ 132">
          <a:extLst>
            <a:ext uri="{FF2B5EF4-FFF2-40B4-BE49-F238E27FC236}">
              <a16:creationId xmlns:a16="http://schemas.microsoft.com/office/drawing/2014/main" id="{863A43B6-9A42-495A-8EBE-E395108478C7}"/>
            </a:ext>
          </a:extLst>
        </xdr:cNvPr>
        <xdr:cNvCxnSpPr/>
      </xdr:nvCxnSpPr>
      <xdr:spPr>
        <a:xfrm>
          <a:off x="9639300" y="7022287"/>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53518</xdr:rowOff>
    </xdr:from>
    <xdr:to>
      <xdr:col>46</xdr:col>
      <xdr:colOff>38100</xdr:colOff>
      <xdr:row>40</xdr:row>
      <xdr:rowOff>155118</xdr:rowOff>
    </xdr:to>
    <xdr:sp macro="" textlink="">
      <xdr:nvSpPr>
        <xdr:cNvPr id="134" name="楕円 133">
          <a:extLst>
            <a:ext uri="{FF2B5EF4-FFF2-40B4-BE49-F238E27FC236}">
              <a16:creationId xmlns:a16="http://schemas.microsoft.com/office/drawing/2014/main" id="{9BC1F2B0-7FAC-48CA-A0C2-BF9529AAA06A}"/>
            </a:ext>
          </a:extLst>
        </xdr:cNvPr>
        <xdr:cNvSpPr/>
      </xdr:nvSpPr>
      <xdr:spPr>
        <a:xfrm>
          <a:off x="8699500" y="69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104318</xdr:rowOff>
    </xdr:from>
    <xdr:to>
      <xdr:col>50</xdr:col>
      <xdr:colOff>114300</xdr:colOff>
      <xdr:row>40</xdr:row>
      <xdr:rowOff>164287</xdr:rowOff>
    </xdr:to>
    <xdr:cxnSp macro="">
      <xdr:nvCxnSpPr>
        <xdr:cNvPr id="135" name="直線コネクタ 134">
          <a:extLst>
            <a:ext uri="{FF2B5EF4-FFF2-40B4-BE49-F238E27FC236}">
              <a16:creationId xmlns:a16="http://schemas.microsoft.com/office/drawing/2014/main" id="{3FA6EAE8-73FD-44D9-8ACA-3264F3CC82ED}"/>
            </a:ext>
          </a:extLst>
        </xdr:cNvPr>
        <xdr:cNvCxnSpPr/>
      </xdr:nvCxnSpPr>
      <xdr:spPr>
        <a:xfrm>
          <a:off x="8750300" y="6962318"/>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115868</xdr:rowOff>
    </xdr:from>
    <xdr:to>
      <xdr:col>41</xdr:col>
      <xdr:colOff>101600</xdr:colOff>
      <xdr:row>41</xdr:row>
      <xdr:rowOff>46018</xdr:rowOff>
    </xdr:to>
    <xdr:sp macro="" textlink="">
      <xdr:nvSpPr>
        <xdr:cNvPr id="136" name="楕円 135">
          <a:extLst>
            <a:ext uri="{FF2B5EF4-FFF2-40B4-BE49-F238E27FC236}">
              <a16:creationId xmlns:a16="http://schemas.microsoft.com/office/drawing/2014/main" id="{7FAE6D6A-E46B-4301-B577-0FC51D33F4FA}"/>
            </a:ext>
          </a:extLst>
        </xdr:cNvPr>
        <xdr:cNvSpPr/>
      </xdr:nvSpPr>
      <xdr:spPr>
        <a:xfrm>
          <a:off x="7810500" y="69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104318</xdr:rowOff>
    </xdr:from>
    <xdr:to>
      <xdr:col>45</xdr:col>
      <xdr:colOff>177800</xdr:colOff>
      <xdr:row>40</xdr:row>
      <xdr:rowOff>166668</xdr:rowOff>
    </xdr:to>
    <xdr:cxnSp macro="">
      <xdr:nvCxnSpPr>
        <xdr:cNvPr id="137" name="直線コネクタ 136">
          <a:extLst>
            <a:ext uri="{FF2B5EF4-FFF2-40B4-BE49-F238E27FC236}">
              <a16:creationId xmlns:a16="http://schemas.microsoft.com/office/drawing/2014/main" id="{8DC7502C-F1AC-4372-93B9-18D412C13921}"/>
            </a:ext>
          </a:extLst>
        </xdr:cNvPr>
        <xdr:cNvCxnSpPr/>
      </xdr:nvCxnSpPr>
      <xdr:spPr>
        <a:xfrm flipV="1">
          <a:off x="7861300" y="6962318"/>
          <a:ext cx="889000" cy="6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131528</xdr:rowOff>
    </xdr:from>
    <xdr:to>
      <xdr:col>36</xdr:col>
      <xdr:colOff>165100</xdr:colOff>
      <xdr:row>41</xdr:row>
      <xdr:rowOff>61678</xdr:rowOff>
    </xdr:to>
    <xdr:sp macro="" textlink="">
      <xdr:nvSpPr>
        <xdr:cNvPr id="138" name="楕円 137">
          <a:extLst>
            <a:ext uri="{FF2B5EF4-FFF2-40B4-BE49-F238E27FC236}">
              <a16:creationId xmlns:a16="http://schemas.microsoft.com/office/drawing/2014/main" id="{CD02476B-4E78-4710-8D26-7EB0FB7606B9}"/>
            </a:ext>
          </a:extLst>
        </xdr:cNvPr>
        <xdr:cNvSpPr/>
      </xdr:nvSpPr>
      <xdr:spPr>
        <a:xfrm>
          <a:off x="6921500" y="69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166668</xdr:rowOff>
    </xdr:from>
    <xdr:to>
      <xdr:col>41</xdr:col>
      <xdr:colOff>50800</xdr:colOff>
      <xdr:row>41</xdr:row>
      <xdr:rowOff>10878</xdr:rowOff>
    </xdr:to>
    <xdr:cxnSp macro="">
      <xdr:nvCxnSpPr>
        <xdr:cNvPr id="139" name="直線コネクタ 138">
          <a:extLst>
            <a:ext uri="{FF2B5EF4-FFF2-40B4-BE49-F238E27FC236}">
              <a16:creationId xmlns:a16="http://schemas.microsoft.com/office/drawing/2014/main" id="{868B407B-1E2B-4A21-8166-ED96AB421975}"/>
            </a:ext>
          </a:extLst>
        </xdr:cNvPr>
        <xdr:cNvCxnSpPr/>
      </xdr:nvCxnSpPr>
      <xdr:spPr>
        <a:xfrm flipV="1">
          <a:off x="6972300" y="7024668"/>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0331F071-CE65-4001-ACD1-64E1B02C97DC}"/>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8548CD58-44E2-4DE0-B62F-6B1D007ECA93}"/>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3D8D71AE-B4A4-4534-9BBD-642446103C02}"/>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867AA8F1-A1B3-4842-AD2A-80023A85AFE1}"/>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34764</xdr:rowOff>
    </xdr:from>
    <xdr:ext cx="534377" cy="259045"/>
    <xdr:sp macro="" textlink="">
      <xdr:nvSpPr>
        <xdr:cNvPr id="144" name="n_1mainValue【道路】&#10;一人当たり延長">
          <a:extLst>
            <a:ext uri="{FF2B5EF4-FFF2-40B4-BE49-F238E27FC236}">
              <a16:creationId xmlns:a16="http://schemas.microsoft.com/office/drawing/2014/main" id="{34F8F1F3-79D7-421A-87AE-838A025F6DFF}"/>
            </a:ext>
          </a:extLst>
        </xdr:cNvPr>
        <xdr:cNvSpPr txBox="1"/>
      </xdr:nvSpPr>
      <xdr:spPr>
        <a:xfrm>
          <a:off x="9359411" y="706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146245</xdr:rowOff>
    </xdr:from>
    <xdr:ext cx="534377" cy="259045"/>
    <xdr:sp macro="" textlink="">
      <xdr:nvSpPr>
        <xdr:cNvPr id="145" name="n_2mainValue【道路】&#10;一人当たり延長">
          <a:extLst>
            <a:ext uri="{FF2B5EF4-FFF2-40B4-BE49-F238E27FC236}">
              <a16:creationId xmlns:a16="http://schemas.microsoft.com/office/drawing/2014/main" id="{33DBE4CD-993D-4816-A3EA-A9A53CEBEDD5}"/>
            </a:ext>
          </a:extLst>
        </xdr:cNvPr>
        <xdr:cNvSpPr txBox="1"/>
      </xdr:nvSpPr>
      <xdr:spPr>
        <a:xfrm>
          <a:off x="8483111" y="70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37145</xdr:rowOff>
    </xdr:from>
    <xdr:ext cx="534377" cy="259045"/>
    <xdr:sp macro="" textlink="">
      <xdr:nvSpPr>
        <xdr:cNvPr id="146" name="n_3mainValue【道路】&#10;一人当たり延長">
          <a:extLst>
            <a:ext uri="{FF2B5EF4-FFF2-40B4-BE49-F238E27FC236}">
              <a16:creationId xmlns:a16="http://schemas.microsoft.com/office/drawing/2014/main" id="{ED0AC056-0BF3-401B-8638-B2CFFFB46B4C}"/>
            </a:ext>
          </a:extLst>
        </xdr:cNvPr>
        <xdr:cNvSpPr txBox="1"/>
      </xdr:nvSpPr>
      <xdr:spPr>
        <a:xfrm>
          <a:off x="7594111" y="706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52805</xdr:rowOff>
    </xdr:from>
    <xdr:ext cx="534377" cy="259045"/>
    <xdr:sp macro="" textlink="">
      <xdr:nvSpPr>
        <xdr:cNvPr id="147" name="n_4mainValue【道路】&#10;一人当たり延長">
          <a:extLst>
            <a:ext uri="{FF2B5EF4-FFF2-40B4-BE49-F238E27FC236}">
              <a16:creationId xmlns:a16="http://schemas.microsoft.com/office/drawing/2014/main" id="{C000D88D-69B8-4582-B84A-89454F942DB0}"/>
            </a:ext>
          </a:extLst>
        </xdr:cNvPr>
        <xdr:cNvSpPr txBox="1"/>
      </xdr:nvSpPr>
      <xdr:spPr>
        <a:xfrm>
          <a:off x="6705111" y="70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614182-D83B-4948-895E-BE8AC8D9CE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F28C31A-E7A4-4A9E-9590-6077862576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4F20C94-C0E4-4646-B1E9-E92ACB21C0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02B4F7F-F0EB-4585-BF77-85B6E29D089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9E83E04-64FE-423F-A30F-3B47D0220B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EF8E555-7D41-4E1A-B62D-DBFF4936DB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E0CE7B9-E8F9-4695-B0C7-86E21D2715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E7AE702-7F3D-4F37-BEE9-380ACB4D45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0B058C3-75E5-4E42-AF56-B1C17084FC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36A330F-53EE-46E9-B428-6FEF81B41F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6984846-93DB-470F-9E88-CC74A04642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F8B8909-77E3-4968-A532-2164857FD8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6C2AC35-8F0A-42C2-8ECA-E84CC735784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60C80C0-9F04-40DE-B4BC-9B8D3DC44B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2FA6A26-02B4-411C-A222-18709E2FF24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DC72810-AF64-40B7-8847-80947B8FD32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14DE1FF-7F96-43F0-911B-B8E3B8F503D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FA8E0D7-D905-41B5-8008-1BA9815C38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6BD1F04-E97E-4F74-8D2B-5F070E8746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14D618D-3505-4627-89DA-4683174DDA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1D74EC5-AD86-4ECD-A7CB-F150BAE454F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4C2C352-6A42-43A3-8B23-70E5B9A307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80EF197-C091-4857-8B72-0C2E657ECE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7A8EEB8-8B6F-44A5-B1EF-206907D525E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45E2C62-7C9A-4617-8C99-16B6062882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E54052A-301A-4238-909F-5C7221A425ED}"/>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E2C60DC-D5D6-43FF-865A-21A215C86EE9}"/>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9B852A6-1C55-4578-895C-491577781AB9}"/>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6220B1F-E5F9-4654-A335-A7033238E15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51B1C392-FEAC-45A8-8C00-FBE510715CC2}"/>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66550E1-0345-4BD8-97B5-30444A75110A}"/>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18E7A27-B665-453E-9C52-C9B826611BFA}"/>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8DE66DF-7E9B-42A7-8303-E1D4B8633DB9}"/>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8C7A2C8-0731-479B-B7AD-CF6FA330B489}"/>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30C6BE6-9152-4565-A0B9-E85FB3C8AF8B}"/>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FB217B8-E433-4C33-BE7D-D2B5B196204D}"/>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59005F-C261-4AA6-8ED1-D592A61943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804BCF-F7F5-4A92-AC17-B0FD20079E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66C758-750D-49F9-88EB-CFF5B5AA9B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822402-31CF-4AD4-91C6-5D0E21AEE6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AF322B-794D-4C8C-B4FF-18D33DFD56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140244</xdr:rowOff>
    </xdr:from>
    <xdr:to>
      <xdr:col>24</xdr:col>
      <xdr:colOff>114300</xdr:colOff>
      <xdr:row>60</xdr:row>
      <xdr:rowOff>70394</xdr:rowOff>
    </xdr:to>
    <xdr:sp macro="" textlink="">
      <xdr:nvSpPr>
        <xdr:cNvPr id="189" name="楕円 188">
          <a:extLst>
            <a:ext uri="{FF2B5EF4-FFF2-40B4-BE49-F238E27FC236}">
              <a16:creationId xmlns:a16="http://schemas.microsoft.com/office/drawing/2014/main" id="{057BA156-6335-4A8C-8106-CBC796380931}"/>
            </a:ext>
          </a:extLst>
        </xdr:cNvPr>
        <xdr:cNvSpPr/>
      </xdr:nvSpPr>
      <xdr:spPr>
        <a:xfrm>
          <a:off x="4584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163121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72B23FD-7CAE-40AD-9968-04157A7E4A58}"/>
            </a:ext>
          </a:extLst>
        </xdr:cNvPr>
        <xdr:cNvSpPr txBox="1"/>
      </xdr:nvSpPr>
      <xdr:spPr>
        <a:xfrm>
          <a:off x="4673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91" name="楕円 190">
          <a:extLst>
            <a:ext uri="{FF2B5EF4-FFF2-40B4-BE49-F238E27FC236}">
              <a16:creationId xmlns:a16="http://schemas.microsoft.com/office/drawing/2014/main" id="{48EFE1B4-CAF8-46DF-A56F-5710865F2AE2}"/>
            </a:ext>
          </a:extLst>
        </xdr:cNvPr>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19594</xdr:rowOff>
    </xdr:to>
    <xdr:cxnSp macro="">
      <xdr:nvCxnSpPr>
        <xdr:cNvPr id="192" name="直線コネクタ 191">
          <a:extLst>
            <a:ext uri="{FF2B5EF4-FFF2-40B4-BE49-F238E27FC236}">
              <a16:creationId xmlns:a16="http://schemas.microsoft.com/office/drawing/2014/main" id="{20BB61C8-4B96-4C92-AE66-07538488597A}"/>
            </a:ext>
          </a:extLst>
        </xdr:cNvPr>
        <xdr:cNvCxnSpPr/>
      </xdr:nvCxnSpPr>
      <xdr:spPr>
        <a:xfrm>
          <a:off x="3797300" y="102804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89626</xdr:rowOff>
    </xdr:from>
    <xdr:to>
      <xdr:col>15</xdr:col>
      <xdr:colOff>101600</xdr:colOff>
      <xdr:row>60</xdr:row>
      <xdr:rowOff>19776</xdr:rowOff>
    </xdr:to>
    <xdr:sp macro="" textlink="">
      <xdr:nvSpPr>
        <xdr:cNvPr id="193" name="楕円 192">
          <a:extLst>
            <a:ext uri="{FF2B5EF4-FFF2-40B4-BE49-F238E27FC236}">
              <a16:creationId xmlns:a16="http://schemas.microsoft.com/office/drawing/2014/main" id="{2AC8BCCA-6132-4475-8EA1-83D59BB39CEC}"/>
            </a:ext>
          </a:extLst>
        </xdr:cNvPr>
        <xdr:cNvSpPr/>
      </xdr:nvSpPr>
      <xdr:spPr>
        <a:xfrm>
          <a:off x="2857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140426</xdr:rowOff>
    </xdr:from>
    <xdr:to>
      <xdr:col>19</xdr:col>
      <xdr:colOff>177800</xdr:colOff>
      <xdr:row>59</xdr:row>
      <xdr:rowOff>164919</xdr:rowOff>
    </xdr:to>
    <xdr:cxnSp macro="">
      <xdr:nvCxnSpPr>
        <xdr:cNvPr id="194" name="直線コネクタ 193">
          <a:extLst>
            <a:ext uri="{FF2B5EF4-FFF2-40B4-BE49-F238E27FC236}">
              <a16:creationId xmlns:a16="http://schemas.microsoft.com/office/drawing/2014/main" id="{3B9ABC74-D631-4CCD-A197-4DEF1950F36A}"/>
            </a:ext>
          </a:extLst>
        </xdr:cNvPr>
        <xdr:cNvCxnSpPr/>
      </xdr:nvCxnSpPr>
      <xdr:spPr>
        <a:xfrm>
          <a:off x="2908300" y="102559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89626</xdr:rowOff>
    </xdr:from>
    <xdr:to>
      <xdr:col>10</xdr:col>
      <xdr:colOff>165100</xdr:colOff>
      <xdr:row>60</xdr:row>
      <xdr:rowOff>19776</xdr:rowOff>
    </xdr:to>
    <xdr:sp macro="" textlink="">
      <xdr:nvSpPr>
        <xdr:cNvPr id="195" name="楕円 194">
          <a:extLst>
            <a:ext uri="{FF2B5EF4-FFF2-40B4-BE49-F238E27FC236}">
              <a16:creationId xmlns:a16="http://schemas.microsoft.com/office/drawing/2014/main" id="{D9BC1212-2D16-477E-A963-0BC8277E7233}"/>
            </a:ext>
          </a:extLst>
        </xdr:cNvPr>
        <xdr:cNvSpPr/>
      </xdr:nvSpPr>
      <xdr:spPr>
        <a:xfrm>
          <a:off x="1968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140426</xdr:rowOff>
    </xdr:from>
    <xdr:to>
      <xdr:col>15</xdr:col>
      <xdr:colOff>50800</xdr:colOff>
      <xdr:row>59</xdr:row>
      <xdr:rowOff>140426</xdr:rowOff>
    </xdr:to>
    <xdr:cxnSp macro="">
      <xdr:nvCxnSpPr>
        <xdr:cNvPr id="196" name="直線コネクタ 195">
          <a:extLst>
            <a:ext uri="{FF2B5EF4-FFF2-40B4-BE49-F238E27FC236}">
              <a16:creationId xmlns:a16="http://schemas.microsoft.com/office/drawing/2014/main" id="{41B17937-9079-4B0D-832D-9FB8BC6224ED}"/>
            </a:ext>
          </a:extLst>
        </xdr:cNvPr>
        <xdr:cNvCxnSpPr/>
      </xdr:nvCxnSpPr>
      <xdr:spPr>
        <a:xfrm>
          <a:off x="2019300" y="10255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81462</xdr:rowOff>
    </xdr:from>
    <xdr:to>
      <xdr:col>6</xdr:col>
      <xdr:colOff>38100</xdr:colOff>
      <xdr:row>60</xdr:row>
      <xdr:rowOff>11612</xdr:rowOff>
    </xdr:to>
    <xdr:sp macro="" textlink="">
      <xdr:nvSpPr>
        <xdr:cNvPr id="197" name="楕円 196">
          <a:extLst>
            <a:ext uri="{FF2B5EF4-FFF2-40B4-BE49-F238E27FC236}">
              <a16:creationId xmlns:a16="http://schemas.microsoft.com/office/drawing/2014/main" id="{6E31E925-CF0C-43AD-AECC-0AAFAAD5A83B}"/>
            </a:ext>
          </a:extLst>
        </xdr:cNvPr>
        <xdr:cNvSpPr/>
      </xdr:nvSpPr>
      <xdr:spPr>
        <a:xfrm>
          <a:off x="1079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132262</xdr:rowOff>
    </xdr:from>
    <xdr:to>
      <xdr:col>10</xdr:col>
      <xdr:colOff>114300</xdr:colOff>
      <xdr:row>59</xdr:row>
      <xdr:rowOff>140426</xdr:rowOff>
    </xdr:to>
    <xdr:cxnSp macro="">
      <xdr:nvCxnSpPr>
        <xdr:cNvPr id="198" name="直線コネクタ 197">
          <a:extLst>
            <a:ext uri="{FF2B5EF4-FFF2-40B4-BE49-F238E27FC236}">
              <a16:creationId xmlns:a16="http://schemas.microsoft.com/office/drawing/2014/main" id="{948CBED6-7E59-4AD8-A1DC-3EBD46FF4035}"/>
            </a:ext>
          </a:extLst>
        </xdr:cNvPr>
        <xdr:cNvCxnSpPr/>
      </xdr:nvCxnSpPr>
      <xdr:spPr>
        <a:xfrm>
          <a:off x="1130300" y="102478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99357C5-E80F-4092-8A64-30333C254001}"/>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943EF6D-295E-49B3-8572-296F1324C6CE}"/>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AB2CD6B-987D-49B3-B984-A729624496E7}"/>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349293-BBDD-4D84-9450-F8C0CDB621EA}"/>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60796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0F26891-358A-4361-9A7A-E01B5BD1CF57}"/>
            </a:ext>
          </a:extLst>
        </xdr:cNvPr>
        <xdr:cNvSpPr txBox="1"/>
      </xdr:nvSpPr>
      <xdr:spPr>
        <a:xfrm>
          <a:off x="3582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36303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F4A53C3-0C19-4E32-9042-A401D7423956}"/>
            </a:ext>
          </a:extLst>
        </xdr:cNvPr>
        <xdr:cNvSpPr txBox="1"/>
      </xdr:nvSpPr>
      <xdr:spPr>
        <a:xfrm>
          <a:off x="2705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36303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62C6899-DDEB-4544-9FCA-392873CA6D65}"/>
            </a:ext>
          </a:extLst>
        </xdr:cNvPr>
        <xdr:cNvSpPr txBox="1"/>
      </xdr:nvSpPr>
      <xdr:spPr>
        <a:xfrm>
          <a:off x="1816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28139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5AEDD8E-7427-4879-A50A-F809CEE764DF}"/>
            </a:ext>
          </a:extLst>
        </xdr:cNvPr>
        <xdr:cNvSpPr txBox="1"/>
      </xdr:nvSpPr>
      <xdr:spPr>
        <a:xfrm>
          <a:off x="927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C18C56C-EFF8-4692-BF94-B5D2BD9EB0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9579515-FC94-403C-A610-E8DCFC3644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08BBB8A-10E4-4F5D-B865-C96B0FF8E1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996A664-FD7E-41D6-ABFB-9ED828F237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E78C75D-6563-4E81-9851-DEBFB3C9161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BE91B2E-3288-472A-B1E5-CF07283352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E7419BB-1EAD-4400-97B6-BE095B5E60C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3869016-E941-4EFF-8187-BD3880B934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409E7EE-70D8-4F07-8470-BA481D0186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4BE5846-B34D-4C94-B440-1E696772AE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3EB3D33-F07D-46D3-8679-E9C41EA75D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7A8DBEC-B030-4E1C-B3AE-172737CE49F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552C215-6AEB-4097-8A44-83F3AB2755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E95B128-E1F1-4A8E-95C5-0C0CD16A763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B6AD876-A279-4D8A-86BE-A63AB9FCB1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0E4A10C-AE84-4654-B18D-0D8C3658503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5EF93F2-E871-4D0C-AE6A-B5B4F00677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369628D-BC31-45EB-A20D-63C45A12586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AA0E46A-B25F-4225-9135-38CA93BD16A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FE4CE70-3272-4DB3-8A91-F493B658658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A025869-9886-4A77-98B5-6E65C14A40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6C6AC20-65F9-4A0E-BCCE-447D333100B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C598AF9-9C46-4020-BCA0-E411409511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02512B4-EAAC-43F4-A99F-2C22732A08DB}"/>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3E4A308-354A-4FC8-928E-FAA2D7419386}"/>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8E39E68-715E-4659-A7E9-E11FD308B957}"/>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0546000-FEDE-4B46-8528-0F678016171C}"/>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EA3ED24-F724-4E15-9AA7-F74B6FE317B7}"/>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AC9F070-B53F-4106-97AB-AC0AC87A4A08}"/>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B0986F42-9CC9-4854-A5FC-50E1B44AFADC}"/>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4D1EDEFB-EBE0-45B8-B2A3-62F1A927E79D}"/>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4236A1F0-9A18-4722-9204-686360B7F55E}"/>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9674D305-FA9E-4AA3-AC9A-28B88C4A87BF}"/>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B6D56856-184C-4309-9BE9-CCCA7290074D}"/>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488992-2D38-4314-ADD7-0734F7B9C3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A0049A-67E1-426A-ADCB-9EC5846342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5A33A1-EEE0-4C1D-A90F-8573301576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A4F74F5-E52B-4FEC-A0D9-CE60A0BB45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5539D1-D4F5-4451-85FD-59EDC9119C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59656</xdr:rowOff>
    </xdr:from>
    <xdr:to>
      <xdr:col>55</xdr:col>
      <xdr:colOff>50800</xdr:colOff>
      <xdr:row>62</xdr:row>
      <xdr:rowOff>161256</xdr:rowOff>
    </xdr:to>
    <xdr:sp macro="" textlink="">
      <xdr:nvSpPr>
        <xdr:cNvPr id="246" name="楕円 245">
          <a:extLst>
            <a:ext uri="{FF2B5EF4-FFF2-40B4-BE49-F238E27FC236}">
              <a16:creationId xmlns:a16="http://schemas.microsoft.com/office/drawing/2014/main" id="{E83EFD5F-1EF0-4C9A-A260-57A064DFD917}"/>
            </a:ext>
          </a:extLst>
        </xdr:cNvPr>
        <xdr:cNvSpPr/>
      </xdr:nvSpPr>
      <xdr:spPr>
        <a:xfrm>
          <a:off x="10426700" y="106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82533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A785EC2-DFC9-4E55-BE0C-F19A821F353B}"/>
            </a:ext>
          </a:extLst>
        </xdr:cNvPr>
        <xdr:cNvSpPr txBox="1"/>
      </xdr:nvSpPr>
      <xdr:spPr>
        <a:xfrm>
          <a:off x="10515600" y="1054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61351</xdr:rowOff>
    </xdr:from>
    <xdr:to>
      <xdr:col>50</xdr:col>
      <xdr:colOff>165100</xdr:colOff>
      <xdr:row>62</xdr:row>
      <xdr:rowOff>162951</xdr:rowOff>
    </xdr:to>
    <xdr:sp macro="" textlink="">
      <xdr:nvSpPr>
        <xdr:cNvPr id="248" name="楕円 247">
          <a:extLst>
            <a:ext uri="{FF2B5EF4-FFF2-40B4-BE49-F238E27FC236}">
              <a16:creationId xmlns:a16="http://schemas.microsoft.com/office/drawing/2014/main" id="{5D915BF7-4084-4F7E-8AF5-D96A75761690}"/>
            </a:ext>
          </a:extLst>
        </xdr:cNvPr>
        <xdr:cNvSpPr/>
      </xdr:nvSpPr>
      <xdr:spPr>
        <a:xfrm>
          <a:off x="9588500" y="106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110456</xdr:rowOff>
    </xdr:from>
    <xdr:to>
      <xdr:col>55</xdr:col>
      <xdr:colOff>0</xdr:colOff>
      <xdr:row>62</xdr:row>
      <xdr:rowOff>112151</xdr:rowOff>
    </xdr:to>
    <xdr:cxnSp macro="">
      <xdr:nvCxnSpPr>
        <xdr:cNvPr id="249" name="直線コネクタ 248">
          <a:extLst>
            <a:ext uri="{FF2B5EF4-FFF2-40B4-BE49-F238E27FC236}">
              <a16:creationId xmlns:a16="http://schemas.microsoft.com/office/drawing/2014/main" id="{9473F7D5-A9EA-4437-AE34-FFA1B02C7FA5}"/>
            </a:ext>
          </a:extLst>
        </xdr:cNvPr>
        <xdr:cNvCxnSpPr/>
      </xdr:nvCxnSpPr>
      <xdr:spPr>
        <a:xfrm flipV="1">
          <a:off x="9639300" y="10740356"/>
          <a:ext cx="8382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63483</xdr:rowOff>
    </xdr:from>
    <xdr:to>
      <xdr:col>46</xdr:col>
      <xdr:colOff>38100</xdr:colOff>
      <xdr:row>62</xdr:row>
      <xdr:rowOff>165083</xdr:rowOff>
    </xdr:to>
    <xdr:sp macro="" textlink="">
      <xdr:nvSpPr>
        <xdr:cNvPr id="250" name="楕円 249">
          <a:extLst>
            <a:ext uri="{FF2B5EF4-FFF2-40B4-BE49-F238E27FC236}">
              <a16:creationId xmlns:a16="http://schemas.microsoft.com/office/drawing/2014/main" id="{1D225C27-B4B2-412B-A2D5-948B48EFC265}"/>
            </a:ext>
          </a:extLst>
        </xdr:cNvPr>
        <xdr:cNvSpPr/>
      </xdr:nvSpPr>
      <xdr:spPr>
        <a:xfrm>
          <a:off x="8699500" y="106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112151</xdr:rowOff>
    </xdr:from>
    <xdr:to>
      <xdr:col>50</xdr:col>
      <xdr:colOff>114300</xdr:colOff>
      <xdr:row>62</xdr:row>
      <xdr:rowOff>114283</xdr:rowOff>
    </xdr:to>
    <xdr:cxnSp macro="">
      <xdr:nvCxnSpPr>
        <xdr:cNvPr id="251" name="直線コネクタ 250">
          <a:extLst>
            <a:ext uri="{FF2B5EF4-FFF2-40B4-BE49-F238E27FC236}">
              <a16:creationId xmlns:a16="http://schemas.microsoft.com/office/drawing/2014/main" id="{C6A260A5-B3B3-409A-BCC6-CBA543BEDA02}"/>
            </a:ext>
          </a:extLst>
        </xdr:cNvPr>
        <xdr:cNvCxnSpPr/>
      </xdr:nvCxnSpPr>
      <xdr:spPr>
        <a:xfrm flipV="1">
          <a:off x="8750300" y="10742051"/>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74051</xdr:rowOff>
    </xdr:from>
    <xdr:to>
      <xdr:col>41</xdr:col>
      <xdr:colOff>101600</xdr:colOff>
      <xdr:row>63</xdr:row>
      <xdr:rowOff>4201</xdr:rowOff>
    </xdr:to>
    <xdr:sp macro="" textlink="">
      <xdr:nvSpPr>
        <xdr:cNvPr id="252" name="楕円 251">
          <a:extLst>
            <a:ext uri="{FF2B5EF4-FFF2-40B4-BE49-F238E27FC236}">
              <a16:creationId xmlns:a16="http://schemas.microsoft.com/office/drawing/2014/main" id="{FB70E59F-755D-4315-A291-E108A14F5AE9}"/>
            </a:ext>
          </a:extLst>
        </xdr:cNvPr>
        <xdr:cNvSpPr/>
      </xdr:nvSpPr>
      <xdr:spPr>
        <a:xfrm>
          <a:off x="7810500" y="10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114283</xdr:rowOff>
    </xdr:from>
    <xdr:to>
      <xdr:col>45</xdr:col>
      <xdr:colOff>177800</xdr:colOff>
      <xdr:row>62</xdr:row>
      <xdr:rowOff>124851</xdr:rowOff>
    </xdr:to>
    <xdr:cxnSp macro="">
      <xdr:nvCxnSpPr>
        <xdr:cNvPr id="253" name="直線コネクタ 252">
          <a:extLst>
            <a:ext uri="{FF2B5EF4-FFF2-40B4-BE49-F238E27FC236}">
              <a16:creationId xmlns:a16="http://schemas.microsoft.com/office/drawing/2014/main" id="{C61E2E5F-5997-47B1-B69C-C08BA9703842}"/>
            </a:ext>
          </a:extLst>
        </xdr:cNvPr>
        <xdr:cNvCxnSpPr/>
      </xdr:nvCxnSpPr>
      <xdr:spPr>
        <a:xfrm flipV="1">
          <a:off x="7861300" y="10744183"/>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84482</xdr:rowOff>
    </xdr:from>
    <xdr:to>
      <xdr:col>36</xdr:col>
      <xdr:colOff>165100</xdr:colOff>
      <xdr:row>63</xdr:row>
      <xdr:rowOff>14632</xdr:rowOff>
    </xdr:to>
    <xdr:sp macro="" textlink="">
      <xdr:nvSpPr>
        <xdr:cNvPr id="254" name="楕円 253">
          <a:extLst>
            <a:ext uri="{FF2B5EF4-FFF2-40B4-BE49-F238E27FC236}">
              <a16:creationId xmlns:a16="http://schemas.microsoft.com/office/drawing/2014/main" id="{2E5A28F1-C431-4E91-84FE-387E9FDE110B}"/>
            </a:ext>
          </a:extLst>
        </xdr:cNvPr>
        <xdr:cNvSpPr/>
      </xdr:nvSpPr>
      <xdr:spPr>
        <a:xfrm>
          <a:off x="6921500" y="1071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124851</xdr:rowOff>
    </xdr:from>
    <xdr:to>
      <xdr:col>41</xdr:col>
      <xdr:colOff>50800</xdr:colOff>
      <xdr:row>62</xdr:row>
      <xdr:rowOff>135282</xdr:rowOff>
    </xdr:to>
    <xdr:cxnSp macro="">
      <xdr:nvCxnSpPr>
        <xdr:cNvPr id="255" name="直線コネクタ 254">
          <a:extLst>
            <a:ext uri="{FF2B5EF4-FFF2-40B4-BE49-F238E27FC236}">
              <a16:creationId xmlns:a16="http://schemas.microsoft.com/office/drawing/2014/main" id="{5C93D252-2E3A-4F0F-A757-0B2E11809DF4}"/>
            </a:ext>
          </a:extLst>
        </xdr:cNvPr>
        <xdr:cNvCxnSpPr/>
      </xdr:nvCxnSpPr>
      <xdr:spPr>
        <a:xfrm flipV="1">
          <a:off x="6972300" y="10754751"/>
          <a:ext cx="8890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7064E3E-41A5-45C2-A7A3-4BEE6491F3F9}"/>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83AAD97-78F2-4EA7-8C70-379261D1D8CA}"/>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B5402FA-07A9-43DB-A23F-5166FAE9A34E}"/>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9D1BFF3-108F-4014-9663-38F2E12B807D}"/>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8028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C3F7083-FC90-4A88-B6B0-9CB831543F1B}"/>
            </a:ext>
          </a:extLst>
        </xdr:cNvPr>
        <xdr:cNvSpPr txBox="1"/>
      </xdr:nvSpPr>
      <xdr:spPr>
        <a:xfrm>
          <a:off x="9327095" y="1046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10160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11E3D7B-8339-49B9-B039-437C4FD7E7D3}"/>
            </a:ext>
          </a:extLst>
        </xdr:cNvPr>
        <xdr:cNvSpPr txBox="1"/>
      </xdr:nvSpPr>
      <xdr:spPr>
        <a:xfrm>
          <a:off x="8450795" y="1046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20728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65A7E28-9DBB-4204-A925-2BB53CE8B838}"/>
            </a:ext>
          </a:extLst>
        </xdr:cNvPr>
        <xdr:cNvSpPr txBox="1"/>
      </xdr:nvSpPr>
      <xdr:spPr>
        <a:xfrm>
          <a:off x="7561795" y="1047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31159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7F57D7B-F26F-4023-B53E-876B14AE64AD}"/>
            </a:ext>
          </a:extLst>
        </xdr:cNvPr>
        <xdr:cNvSpPr txBox="1"/>
      </xdr:nvSpPr>
      <xdr:spPr>
        <a:xfrm>
          <a:off x="6672795" y="1048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1431928-F352-41C8-9EFE-FC25217318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4918CB1-46DF-4571-91F7-9BB379F6EA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C7A3CE5-A4BF-4216-A5A1-444796416A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8F01A8-95D7-4EDF-9CE2-C26860F9A8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6334169-5F08-44E3-929E-F77FEC5D90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660707F-AC16-4C0A-8BC2-7B9B7A2CE2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66EFFA9-B094-4553-93FD-8E1EF44013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2CD1D28-98F4-4A7C-8571-89BEADF4C7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9198E95-2D07-40B5-AC98-2A012F75FD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690EAFD-D9B8-4C12-BCDF-C65F3887F0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DF759FB-D251-4AD2-87F0-0ABEE91582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D87DE7D-2885-4169-BF1F-0B56E5916F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E645CE6-DB9B-4531-A9D6-9B5DC6E0605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22297D8-EE81-4DD4-8D3B-475185C6337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824AA68-38AF-43CB-BE8F-B60D1AA75E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A68B42E-D072-4A74-9157-56883E348F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4AC1EFC-9615-4CB2-B47A-967D398E48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45539FA-CF1E-4EE9-A2C5-2CB393BCB79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D502B26-553D-4EF3-B7EA-17CC5E134C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E143451-F96D-40FE-86FA-8B4087356D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CD2B6A9-EBA8-4165-9EB4-475A408F7E2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ED2B5B6-B3C1-4D6D-95C4-B305907474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5B5CE8E-D043-4CCF-B444-179768502B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057772B-DC8C-42A2-B02A-8707186597E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6794B7A-E0EF-4F14-904E-3065796BB7D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880D130-EE6E-44DC-98F1-5E6D114821D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CD30F8E-85CA-4ABC-AE36-A5A6752E9F8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30383B0-D894-472A-894F-A097296D537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79AFBC2C-3993-4788-A169-B3D34675594F}"/>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2F7C202-A075-4304-96E3-08F328380265}"/>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B9FB350C-93AA-4220-8CA9-76C4D664FD94}"/>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A91B705-C327-482C-B437-FBB151C3B8EC}"/>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40C9B25-0131-416B-A797-F7971B5C80E7}"/>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02F0B16-7FA3-472E-8E8C-869F5BB20347}"/>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9A9D14E0-25DF-4264-ACBF-CA3E32CC6263}"/>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4889ED4-5BE5-428E-BC6E-0371C55D63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D4DA87-5D37-4F1E-931C-FA42D75590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3B83A3-E71A-48E0-BAA8-D719F96D1A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7354FD-E2F2-4A66-A262-FD71DFC83A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69D7BF4-9B37-4173-A549-B22D8342585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4" name="楕円 303">
          <a:extLst>
            <a:ext uri="{FF2B5EF4-FFF2-40B4-BE49-F238E27FC236}">
              <a16:creationId xmlns:a16="http://schemas.microsoft.com/office/drawing/2014/main" id="{502CC8DE-A5BC-4119-B697-BDB427C43B45}"/>
            </a:ext>
          </a:extLst>
        </xdr:cNvPr>
        <xdr:cNvSpPr/>
      </xdr:nvSpPr>
      <xdr:spPr>
        <a:xfrm>
          <a:off x="45847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DC778C0-4C49-4F59-83EC-0785215C300A}"/>
            </a:ext>
          </a:extLst>
        </xdr:cNvPr>
        <xdr:cNvSpPr txBox="1"/>
      </xdr:nvSpPr>
      <xdr:spPr>
        <a:xfrm>
          <a:off x="4673600"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139700</xdr:rowOff>
    </xdr:from>
    <xdr:to>
      <xdr:col>20</xdr:col>
      <xdr:colOff>38100</xdr:colOff>
      <xdr:row>84</xdr:row>
      <xdr:rowOff>69850</xdr:rowOff>
    </xdr:to>
    <xdr:sp macro="" textlink="">
      <xdr:nvSpPr>
        <xdr:cNvPr id="306" name="楕円 305">
          <a:extLst>
            <a:ext uri="{FF2B5EF4-FFF2-40B4-BE49-F238E27FC236}">
              <a16:creationId xmlns:a16="http://schemas.microsoft.com/office/drawing/2014/main" id="{6939533C-76A3-4D6F-9AF2-295328C13181}"/>
            </a:ext>
          </a:extLst>
        </xdr:cNvPr>
        <xdr:cNvSpPr/>
      </xdr:nvSpPr>
      <xdr:spPr>
        <a:xfrm>
          <a:off x="3746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19050</xdr:rowOff>
    </xdr:from>
    <xdr:to>
      <xdr:col>24</xdr:col>
      <xdr:colOff>63500</xdr:colOff>
      <xdr:row>84</xdr:row>
      <xdr:rowOff>36195</xdr:rowOff>
    </xdr:to>
    <xdr:cxnSp macro="">
      <xdr:nvCxnSpPr>
        <xdr:cNvPr id="307" name="直線コネクタ 306">
          <a:extLst>
            <a:ext uri="{FF2B5EF4-FFF2-40B4-BE49-F238E27FC236}">
              <a16:creationId xmlns:a16="http://schemas.microsoft.com/office/drawing/2014/main" id="{3859357D-DD09-4CE0-B5E2-239A61490ABE}"/>
            </a:ext>
          </a:extLst>
        </xdr:cNvPr>
        <xdr:cNvCxnSpPr/>
      </xdr:nvCxnSpPr>
      <xdr:spPr>
        <a:xfrm>
          <a:off x="3797300" y="144208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113030</xdr:rowOff>
    </xdr:from>
    <xdr:to>
      <xdr:col>15</xdr:col>
      <xdr:colOff>101600</xdr:colOff>
      <xdr:row>84</xdr:row>
      <xdr:rowOff>43180</xdr:rowOff>
    </xdr:to>
    <xdr:sp macro="" textlink="">
      <xdr:nvSpPr>
        <xdr:cNvPr id="308" name="楕円 307">
          <a:extLst>
            <a:ext uri="{FF2B5EF4-FFF2-40B4-BE49-F238E27FC236}">
              <a16:creationId xmlns:a16="http://schemas.microsoft.com/office/drawing/2014/main" id="{E46C551B-A89F-4711-8607-A74C37B0B582}"/>
            </a:ext>
          </a:extLst>
        </xdr:cNvPr>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163830</xdr:rowOff>
    </xdr:from>
    <xdr:to>
      <xdr:col>19</xdr:col>
      <xdr:colOff>177800</xdr:colOff>
      <xdr:row>84</xdr:row>
      <xdr:rowOff>19050</xdr:rowOff>
    </xdr:to>
    <xdr:cxnSp macro="">
      <xdr:nvCxnSpPr>
        <xdr:cNvPr id="309" name="直線コネクタ 308">
          <a:extLst>
            <a:ext uri="{FF2B5EF4-FFF2-40B4-BE49-F238E27FC236}">
              <a16:creationId xmlns:a16="http://schemas.microsoft.com/office/drawing/2014/main" id="{11F266A0-8FD1-4CFD-BE77-0B7653FEAA2D}"/>
            </a:ext>
          </a:extLst>
        </xdr:cNvPr>
        <xdr:cNvCxnSpPr/>
      </xdr:nvCxnSpPr>
      <xdr:spPr>
        <a:xfrm>
          <a:off x="2908300" y="14394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310" name="楕円 309">
          <a:extLst>
            <a:ext uri="{FF2B5EF4-FFF2-40B4-BE49-F238E27FC236}">
              <a16:creationId xmlns:a16="http://schemas.microsoft.com/office/drawing/2014/main" id="{82E06C6A-3265-4344-98F7-08DEF8E54FD0}"/>
            </a:ext>
          </a:extLst>
        </xdr:cNvPr>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83</xdr:row>
      <xdr:rowOff>163830</xdr:rowOff>
    </xdr:to>
    <xdr:cxnSp macro="">
      <xdr:nvCxnSpPr>
        <xdr:cNvPr id="311" name="直線コネクタ 310">
          <a:extLst>
            <a:ext uri="{FF2B5EF4-FFF2-40B4-BE49-F238E27FC236}">
              <a16:creationId xmlns:a16="http://schemas.microsoft.com/office/drawing/2014/main" id="{C8C87360-A7A3-4361-8F1A-DFF6A5D4306B}"/>
            </a:ext>
          </a:extLst>
        </xdr:cNvPr>
        <xdr:cNvCxnSpPr/>
      </xdr:nvCxnSpPr>
      <xdr:spPr>
        <a:xfrm>
          <a:off x="2019300" y="14375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312" name="楕円 311">
          <a:extLst>
            <a:ext uri="{FF2B5EF4-FFF2-40B4-BE49-F238E27FC236}">
              <a16:creationId xmlns:a16="http://schemas.microsoft.com/office/drawing/2014/main" id="{F75C7737-B6DA-4539-B6D1-BFF352FB4CD9}"/>
            </a:ext>
          </a:extLst>
        </xdr:cNvPr>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144780</xdr:rowOff>
    </xdr:to>
    <xdr:cxnSp macro="">
      <xdr:nvCxnSpPr>
        <xdr:cNvPr id="313" name="直線コネクタ 312">
          <a:extLst>
            <a:ext uri="{FF2B5EF4-FFF2-40B4-BE49-F238E27FC236}">
              <a16:creationId xmlns:a16="http://schemas.microsoft.com/office/drawing/2014/main" id="{F5C9F4C5-35DC-46A7-8D3C-E6A5492362A2}"/>
            </a:ext>
          </a:extLst>
        </xdr:cNvPr>
        <xdr:cNvCxnSpPr/>
      </xdr:nvCxnSpPr>
      <xdr:spPr>
        <a:xfrm>
          <a:off x="1130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E0893C98-DF88-4D6C-9897-B0862648B3EE}"/>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3A0ED9D7-2A30-4318-AB33-2365E7C5A1A9}"/>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682E363-4B3B-412F-891E-54356929FD34}"/>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2D4CDFCC-9EE7-441D-9C3F-69E87C0CB535}"/>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60977</xdr:rowOff>
    </xdr:from>
    <xdr:ext cx="405111" cy="259045"/>
    <xdr:sp macro="" textlink="">
      <xdr:nvSpPr>
        <xdr:cNvPr id="318" name="n_1mainValue【公営住宅】&#10;有形固定資産減価償却率">
          <a:extLst>
            <a:ext uri="{FF2B5EF4-FFF2-40B4-BE49-F238E27FC236}">
              <a16:creationId xmlns:a16="http://schemas.microsoft.com/office/drawing/2014/main" id="{07D5BAC6-2FBB-40C6-9CE9-CDC5CF09D815}"/>
            </a:ext>
          </a:extLst>
        </xdr:cNvPr>
        <xdr:cNvSpPr txBox="1"/>
      </xdr:nvSpPr>
      <xdr:spPr>
        <a:xfrm>
          <a:off x="3582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319" name="n_2mainValue【公営住宅】&#10;有形固定資産減価償却率">
          <a:extLst>
            <a:ext uri="{FF2B5EF4-FFF2-40B4-BE49-F238E27FC236}">
              <a16:creationId xmlns:a16="http://schemas.microsoft.com/office/drawing/2014/main" id="{B0F63FB2-27E8-4A36-B35E-353F81236AA7}"/>
            </a:ext>
          </a:extLst>
        </xdr:cNvPr>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320" name="n_3mainValue【公営住宅】&#10;有形固定資産減価償却率">
          <a:extLst>
            <a:ext uri="{FF2B5EF4-FFF2-40B4-BE49-F238E27FC236}">
              <a16:creationId xmlns:a16="http://schemas.microsoft.com/office/drawing/2014/main" id="{87EFAFE3-3FE9-4B7D-A653-33189877BA29}"/>
            </a:ext>
          </a:extLst>
        </xdr:cNvPr>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321" name="n_4mainValue【公営住宅】&#10;有形固定資産減価償却率">
          <a:extLst>
            <a:ext uri="{FF2B5EF4-FFF2-40B4-BE49-F238E27FC236}">
              <a16:creationId xmlns:a16="http://schemas.microsoft.com/office/drawing/2014/main" id="{53D5C037-2F38-4E1D-9470-CABB0F26A3F4}"/>
            </a:ext>
          </a:extLst>
        </xdr:cNvPr>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C0DB5D5-FC49-437E-B0B1-3ADADB2C4E5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D6243B1-CC6F-4DF8-8E8B-F80600164C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7805AA5-F185-45CB-9E17-55675E04FC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A01C15D-1D14-47CC-8E34-4103582034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6A9D8DC-8694-41D7-8D5F-B237BE70BC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DFB8AA2-C094-4912-AE4C-A0A7B7DF0E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BD7A4EB-F463-4BFE-AC2C-83A53D9DAF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6FB296A-18D1-4F96-84CC-9B4B09D536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EC7E444-862F-42D7-9E32-AB0A9901FE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A25A35F-9497-4E4F-BFD1-44F04E6461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DE224695-495A-459A-805D-B15AE1D8F23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027B2AD-1895-4EFB-B740-20A327FB0EC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404292A8-E79F-4FCC-BCAC-54D7DD584D7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AA8A464-5BC9-418E-BD63-71F166FED6E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21B059A-7C54-4C82-A03E-F7D4C6DF6DF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4B15BF15-57FA-4BDA-B2DA-F9A424521CC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542E094-D2C8-4051-B3DD-499373225CC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4A1380C6-3EBD-4C8F-BAA6-F9DE38BE3E1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8D8E500-C1E0-4ADF-94A1-318DE173B0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670B0DC-129D-41D8-9AEE-21272499052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F5D193B-1335-4D37-89C3-035EED584A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C93C5663-C46F-438E-BC2C-E7F30F673F9E}"/>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1A7F2413-E40A-4E6C-B9D0-130616F616A4}"/>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FE45616-F586-4D84-B973-9707A587C9B3}"/>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CEEC22FB-BEF5-4168-88C1-838DE6EB26E2}"/>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AA3D3B0-E525-4A84-B3D4-670C1E175615}"/>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AAC45BC7-3E4D-446B-A760-263E940D73E7}"/>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94EA8C27-854D-4F82-8AB6-B5CF47289771}"/>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C76AD4D5-CAD6-4241-BBA3-45A75AC619ED}"/>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B073768-84BE-4469-A7F6-91721C698AA5}"/>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C25EC4F-9235-4816-930B-8B0FCCF1697F}"/>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7347B7BE-185C-4D1A-90CD-51BC2F39628B}"/>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9E5458B-772E-4D16-89F8-7D1AEB02B8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364E855-BB78-44F3-A6E0-E8B01BFEAE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84E9604-F6FC-4A9E-B65F-02C6F0E3A0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88E53FD-E99A-4B64-89DE-4DC4605674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9F1E163-F096-4AB3-A88E-D8A841DDCE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54006</xdr:rowOff>
    </xdr:from>
    <xdr:to>
      <xdr:col>55</xdr:col>
      <xdr:colOff>50800</xdr:colOff>
      <xdr:row>85</xdr:row>
      <xdr:rowOff>155606</xdr:rowOff>
    </xdr:to>
    <xdr:sp macro="" textlink="">
      <xdr:nvSpPr>
        <xdr:cNvPr id="359" name="楕円 358">
          <a:extLst>
            <a:ext uri="{FF2B5EF4-FFF2-40B4-BE49-F238E27FC236}">
              <a16:creationId xmlns:a16="http://schemas.microsoft.com/office/drawing/2014/main" id="{73C8D8E8-0658-42EE-9BD2-52480DCA329B}"/>
            </a:ext>
          </a:extLst>
        </xdr:cNvPr>
        <xdr:cNvSpPr/>
      </xdr:nvSpPr>
      <xdr:spPr>
        <a:xfrm>
          <a:off x="10426700" y="146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13383</xdr:rowOff>
    </xdr:from>
    <xdr:ext cx="469744" cy="259045"/>
    <xdr:sp macro="" textlink="">
      <xdr:nvSpPr>
        <xdr:cNvPr id="360" name="【公営住宅】&#10;一人当たり面積該当値テキスト">
          <a:extLst>
            <a:ext uri="{FF2B5EF4-FFF2-40B4-BE49-F238E27FC236}">
              <a16:creationId xmlns:a16="http://schemas.microsoft.com/office/drawing/2014/main" id="{26372BFE-74EE-49AE-9CBB-40B2EBC35094}"/>
            </a:ext>
          </a:extLst>
        </xdr:cNvPr>
        <xdr:cNvSpPr txBox="1"/>
      </xdr:nvSpPr>
      <xdr:spPr>
        <a:xfrm>
          <a:off x="10515600" y="1441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54372</xdr:rowOff>
    </xdr:from>
    <xdr:to>
      <xdr:col>50</xdr:col>
      <xdr:colOff>165100</xdr:colOff>
      <xdr:row>85</xdr:row>
      <xdr:rowOff>155972</xdr:rowOff>
    </xdr:to>
    <xdr:sp macro="" textlink="">
      <xdr:nvSpPr>
        <xdr:cNvPr id="361" name="楕円 360">
          <a:extLst>
            <a:ext uri="{FF2B5EF4-FFF2-40B4-BE49-F238E27FC236}">
              <a16:creationId xmlns:a16="http://schemas.microsoft.com/office/drawing/2014/main" id="{B84810C8-F219-4244-B85D-252015E06B03}"/>
            </a:ext>
          </a:extLst>
        </xdr:cNvPr>
        <xdr:cNvSpPr/>
      </xdr:nvSpPr>
      <xdr:spPr>
        <a:xfrm>
          <a:off x="9588500" y="14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104806</xdr:rowOff>
    </xdr:from>
    <xdr:to>
      <xdr:col>55</xdr:col>
      <xdr:colOff>0</xdr:colOff>
      <xdr:row>85</xdr:row>
      <xdr:rowOff>105172</xdr:rowOff>
    </xdr:to>
    <xdr:cxnSp macro="">
      <xdr:nvCxnSpPr>
        <xdr:cNvPr id="362" name="直線コネクタ 361">
          <a:extLst>
            <a:ext uri="{FF2B5EF4-FFF2-40B4-BE49-F238E27FC236}">
              <a16:creationId xmlns:a16="http://schemas.microsoft.com/office/drawing/2014/main" id="{EFD4B89D-27C4-440D-9C7F-0515C5390CAB}"/>
            </a:ext>
          </a:extLst>
        </xdr:cNvPr>
        <xdr:cNvCxnSpPr/>
      </xdr:nvCxnSpPr>
      <xdr:spPr>
        <a:xfrm flipV="1">
          <a:off x="9639300" y="14678056"/>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54555</xdr:rowOff>
    </xdr:from>
    <xdr:to>
      <xdr:col>46</xdr:col>
      <xdr:colOff>38100</xdr:colOff>
      <xdr:row>85</xdr:row>
      <xdr:rowOff>156155</xdr:rowOff>
    </xdr:to>
    <xdr:sp macro="" textlink="">
      <xdr:nvSpPr>
        <xdr:cNvPr id="363" name="楕円 362">
          <a:extLst>
            <a:ext uri="{FF2B5EF4-FFF2-40B4-BE49-F238E27FC236}">
              <a16:creationId xmlns:a16="http://schemas.microsoft.com/office/drawing/2014/main" id="{60D670D6-4E67-4F66-BD00-9FD500C74F6B}"/>
            </a:ext>
          </a:extLst>
        </xdr:cNvPr>
        <xdr:cNvSpPr/>
      </xdr:nvSpPr>
      <xdr:spPr>
        <a:xfrm>
          <a:off x="8699500" y="146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105172</xdr:rowOff>
    </xdr:from>
    <xdr:to>
      <xdr:col>50</xdr:col>
      <xdr:colOff>114300</xdr:colOff>
      <xdr:row>85</xdr:row>
      <xdr:rowOff>105355</xdr:rowOff>
    </xdr:to>
    <xdr:cxnSp macro="">
      <xdr:nvCxnSpPr>
        <xdr:cNvPr id="364" name="直線コネクタ 363">
          <a:extLst>
            <a:ext uri="{FF2B5EF4-FFF2-40B4-BE49-F238E27FC236}">
              <a16:creationId xmlns:a16="http://schemas.microsoft.com/office/drawing/2014/main" id="{F1BA919D-F230-427E-9731-4C6D1D717DA7}"/>
            </a:ext>
          </a:extLst>
        </xdr:cNvPr>
        <xdr:cNvCxnSpPr/>
      </xdr:nvCxnSpPr>
      <xdr:spPr>
        <a:xfrm flipV="1">
          <a:off x="8750300" y="1467842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62829</xdr:rowOff>
    </xdr:from>
    <xdr:to>
      <xdr:col>41</xdr:col>
      <xdr:colOff>101600</xdr:colOff>
      <xdr:row>85</xdr:row>
      <xdr:rowOff>164429</xdr:rowOff>
    </xdr:to>
    <xdr:sp macro="" textlink="">
      <xdr:nvSpPr>
        <xdr:cNvPr id="365" name="楕円 364">
          <a:extLst>
            <a:ext uri="{FF2B5EF4-FFF2-40B4-BE49-F238E27FC236}">
              <a16:creationId xmlns:a16="http://schemas.microsoft.com/office/drawing/2014/main" id="{61C7CA29-1C10-40B7-BDDB-359EB09CC363}"/>
            </a:ext>
          </a:extLst>
        </xdr:cNvPr>
        <xdr:cNvSpPr/>
      </xdr:nvSpPr>
      <xdr:spPr>
        <a:xfrm>
          <a:off x="7810500" y="146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105355</xdr:rowOff>
    </xdr:from>
    <xdr:to>
      <xdr:col>45</xdr:col>
      <xdr:colOff>177800</xdr:colOff>
      <xdr:row>85</xdr:row>
      <xdr:rowOff>113629</xdr:rowOff>
    </xdr:to>
    <xdr:cxnSp macro="">
      <xdr:nvCxnSpPr>
        <xdr:cNvPr id="366" name="直線コネクタ 365">
          <a:extLst>
            <a:ext uri="{FF2B5EF4-FFF2-40B4-BE49-F238E27FC236}">
              <a16:creationId xmlns:a16="http://schemas.microsoft.com/office/drawing/2014/main" id="{0A60FA0C-C2A6-49D9-B732-88B266B8C094}"/>
            </a:ext>
          </a:extLst>
        </xdr:cNvPr>
        <xdr:cNvCxnSpPr/>
      </xdr:nvCxnSpPr>
      <xdr:spPr>
        <a:xfrm flipV="1">
          <a:off x="7861300" y="14678605"/>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63241</xdr:rowOff>
    </xdr:from>
    <xdr:to>
      <xdr:col>36</xdr:col>
      <xdr:colOff>165100</xdr:colOff>
      <xdr:row>85</xdr:row>
      <xdr:rowOff>164841</xdr:rowOff>
    </xdr:to>
    <xdr:sp macro="" textlink="">
      <xdr:nvSpPr>
        <xdr:cNvPr id="367" name="楕円 366">
          <a:extLst>
            <a:ext uri="{FF2B5EF4-FFF2-40B4-BE49-F238E27FC236}">
              <a16:creationId xmlns:a16="http://schemas.microsoft.com/office/drawing/2014/main" id="{69B507ED-DB18-4DDF-ADEE-447BDFBCA52C}"/>
            </a:ext>
          </a:extLst>
        </xdr:cNvPr>
        <xdr:cNvSpPr/>
      </xdr:nvSpPr>
      <xdr:spPr>
        <a:xfrm>
          <a:off x="6921500" y="1463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113629</xdr:rowOff>
    </xdr:from>
    <xdr:to>
      <xdr:col>41</xdr:col>
      <xdr:colOff>50800</xdr:colOff>
      <xdr:row>85</xdr:row>
      <xdr:rowOff>114041</xdr:rowOff>
    </xdr:to>
    <xdr:cxnSp macro="">
      <xdr:nvCxnSpPr>
        <xdr:cNvPr id="368" name="直線コネクタ 367">
          <a:extLst>
            <a:ext uri="{FF2B5EF4-FFF2-40B4-BE49-F238E27FC236}">
              <a16:creationId xmlns:a16="http://schemas.microsoft.com/office/drawing/2014/main" id="{EE9CDE72-371A-46BF-B7C0-E1CBFC0458C7}"/>
            </a:ext>
          </a:extLst>
        </xdr:cNvPr>
        <xdr:cNvCxnSpPr/>
      </xdr:nvCxnSpPr>
      <xdr:spPr>
        <a:xfrm flipV="1">
          <a:off x="6972300" y="1468687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B84FAC8D-8B91-475A-A643-CDBC80597B49}"/>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F9487916-45A3-4849-A566-740B42400403}"/>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EB4E53C-248E-4C39-B6BE-54FA40D2623D}"/>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90B3EB21-EEC3-478E-A295-6475BED0E436}"/>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1049</xdr:rowOff>
    </xdr:from>
    <xdr:ext cx="469744" cy="259045"/>
    <xdr:sp macro="" textlink="">
      <xdr:nvSpPr>
        <xdr:cNvPr id="373" name="n_1mainValue【公営住宅】&#10;一人当たり面積">
          <a:extLst>
            <a:ext uri="{FF2B5EF4-FFF2-40B4-BE49-F238E27FC236}">
              <a16:creationId xmlns:a16="http://schemas.microsoft.com/office/drawing/2014/main" id="{34631AE5-0A12-4B4C-852C-55E97125BBD5}"/>
            </a:ext>
          </a:extLst>
        </xdr:cNvPr>
        <xdr:cNvSpPr txBox="1"/>
      </xdr:nvSpPr>
      <xdr:spPr>
        <a:xfrm>
          <a:off x="9391727" y="1440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1232</xdr:rowOff>
    </xdr:from>
    <xdr:ext cx="469744" cy="259045"/>
    <xdr:sp macro="" textlink="">
      <xdr:nvSpPr>
        <xdr:cNvPr id="374" name="n_2mainValue【公営住宅】&#10;一人当たり面積">
          <a:extLst>
            <a:ext uri="{FF2B5EF4-FFF2-40B4-BE49-F238E27FC236}">
              <a16:creationId xmlns:a16="http://schemas.microsoft.com/office/drawing/2014/main" id="{5A8B290F-8A24-4E08-8685-42CEF4B1825D}"/>
            </a:ext>
          </a:extLst>
        </xdr:cNvPr>
        <xdr:cNvSpPr txBox="1"/>
      </xdr:nvSpPr>
      <xdr:spPr>
        <a:xfrm>
          <a:off x="8515427" y="1440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9506</xdr:rowOff>
    </xdr:from>
    <xdr:ext cx="469744" cy="259045"/>
    <xdr:sp macro="" textlink="">
      <xdr:nvSpPr>
        <xdr:cNvPr id="375" name="n_3mainValue【公営住宅】&#10;一人当たり面積">
          <a:extLst>
            <a:ext uri="{FF2B5EF4-FFF2-40B4-BE49-F238E27FC236}">
              <a16:creationId xmlns:a16="http://schemas.microsoft.com/office/drawing/2014/main" id="{A57033EF-E0A3-4CDC-81EC-79037ACA7553}"/>
            </a:ext>
          </a:extLst>
        </xdr:cNvPr>
        <xdr:cNvSpPr txBox="1"/>
      </xdr:nvSpPr>
      <xdr:spPr>
        <a:xfrm>
          <a:off x="7626427" y="1441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9918</xdr:rowOff>
    </xdr:from>
    <xdr:ext cx="469744" cy="259045"/>
    <xdr:sp macro="" textlink="">
      <xdr:nvSpPr>
        <xdr:cNvPr id="376" name="n_4mainValue【公営住宅】&#10;一人当たり面積">
          <a:extLst>
            <a:ext uri="{FF2B5EF4-FFF2-40B4-BE49-F238E27FC236}">
              <a16:creationId xmlns:a16="http://schemas.microsoft.com/office/drawing/2014/main" id="{F6BB6001-F2FF-49F8-954C-9038673EE4BD}"/>
            </a:ext>
          </a:extLst>
        </xdr:cNvPr>
        <xdr:cNvSpPr txBox="1"/>
      </xdr:nvSpPr>
      <xdr:spPr>
        <a:xfrm>
          <a:off x="6737427" y="1441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0DC7380-49E9-4D85-B0B0-B50ED1B821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1C69E84-9D99-4D54-8E5F-A48B2107F5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3DEC611-D54C-44C2-9257-E5D926D9B2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EC35521-7564-429A-AB6B-19970FD20E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CAB4A51-583E-492D-B955-9262CD889A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B4F6F56-59C7-4B37-9E68-1E7A949C0A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9EB3BFC-897B-42F2-928C-441287AB71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BA143FE-9B96-401C-AF1D-69E4E52D92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D30EE91-53ED-4D17-B99D-08EA5BCD09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B4BF0DEA-1A91-4E7D-8308-A215A2D196E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900F6FD-761D-4E6B-9FC1-642A3FD48C3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405172B0-C4FE-417E-A448-9C82446F374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53A33781-B75E-4326-BA43-F33F2706847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EFCE174-B213-4B36-8787-62985C645CF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4F3BDD4-080C-4DA5-8A29-97CE2EF7364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CA02CB5C-6D20-480F-AD38-B5BDB6B2DCF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2C3D658-EE62-4668-8789-E3E7C923D8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C6381233-0CA3-43A6-B0D6-E5AFE7891D7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532E1F47-4D64-48F6-81BF-DA6C96CBDCD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DAEFEC7E-CEBA-456E-87C8-6F0862B81D0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AB76DE1-C297-4201-96D7-E0CC2A606D3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14D55A34-594F-4A24-A932-F8284542578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83E1E3FC-3574-482D-A34A-836E46E0CDD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94CF9E98-DAD7-44B8-B8EB-13615425FD6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F1F57205-D203-420F-A50C-30B0A89758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41CF24F4-51EB-46A1-B49B-0D43810D670F}"/>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F65518D-2CF4-4C93-B96C-2C3186C23A4C}"/>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4DE6F1E3-A7D8-4891-8E2D-E0EB48E0C6CE}"/>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91037643-89AB-45B5-9928-8B06337626F6}"/>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4C16E5A5-35F0-41DE-9B76-1674C9056201}"/>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8E9AA3ED-B0F9-4143-83F1-6F6737422516}"/>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9CEB5FBD-6C8E-4607-BF3B-A27A94A04DB9}"/>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F2353ACD-6F7D-4E92-BF8A-05458C7EEAC2}"/>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6E2A297D-7FA0-4AC3-A7C0-60CBB69CBD33}"/>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2A208C25-318E-4A93-B6F8-C2E6D4B939B2}"/>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6DAFC72C-0AFD-440C-951E-2484E7EBD47F}"/>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4F5FEC-79F2-4E0B-8096-F269AB4C9AC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4B71822-AAC0-4739-AA50-894872AE8F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3639833-76AA-4F38-B1C1-AEB3D8C32C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6984C1F-2ED0-48C4-B019-EEC66089E5F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9CBEBB7-2A3A-41CC-B641-DB80A5B762E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18" name="楕円 417">
          <a:extLst>
            <a:ext uri="{FF2B5EF4-FFF2-40B4-BE49-F238E27FC236}">
              <a16:creationId xmlns:a16="http://schemas.microsoft.com/office/drawing/2014/main" id="{F4B52A80-0D3A-4501-AF5E-79E764330F77}"/>
            </a:ext>
          </a:extLst>
        </xdr:cNvPr>
        <xdr:cNvSpPr/>
      </xdr:nvSpPr>
      <xdr:spPr>
        <a:xfrm>
          <a:off x="4584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168746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8287341-7229-4A5C-B5C6-A4D78F6C72D7}"/>
            </a:ext>
          </a:extLst>
        </xdr:cNvPr>
        <xdr:cNvSpPr txBox="1"/>
      </xdr:nvSpPr>
      <xdr:spPr>
        <a:xfrm>
          <a:off x="4673600"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420" name="楕円 419">
          <a:extLst>
            <a:ext uri="{FF2B5EF4-FFF2-40B4-BE49-F238E27FC236}">
              <a16:creationId xmlns:a16="http://schemas.microsoft.com/office/drawing/2014/main" id="{A9CFA504-8491-49F1-93EC-F5CB41592065}"/>
            </a:ext>
          </a:extLst>
        </xdr:cNvPr>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69669</xdr:rowOff>
    </xdr:to>
    <xdr:cxnSp macro="">
      <xdr:nvCxnSpPr>
        <xdr:cNvPr id="421" name="直線コネクタ 420">
          <a:extLst>
            <a:ext uri="{FF2B5EF4-FFF2-40B4-BE49-F238E27FC236}">
              <a16:creationId xmlns:a16="http://schemas.microsoft.com/office/drawing/2014/main" id="{46FA8E43-7409-4804-8582-3E443C2CF87B}"/>
            </a:ext>
          </a:extLst>
        </xdr:cNvPr>
        <xdr:cNvCxnSpPr/>
      </xdr:nvCxnSpPr>
      <xdr:spPr>
        <a:xfrm>
          <a:off x="3797300" y="182172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422" name="楕円 421">
          <a:extLst>
            <a:ext uri="{FF2B5EF4-FFF2-40B4-BE49-F238E27FC236}">
              <a16:creationId xmlns:a16="http://schemas.microsoft.com/office/drawing/2014/main" id="{0DBB42A1-E1E3-4965-9A2A-2FDF1C10FD31}"/>
            </a:ext>
          </a:extLst>
        </xdr:cNvPr>
        <xdr:cNvSpPr/>
      </xdr:nvSpPr>
      <xdr:spPr>
        <a:xfrm>
          <a:off x="2857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43543</xdr:rowOff>
    </xdr:to>
    <xdr:cxnSp macro="">
      <xdr:nvCxnSpPr>
        <xdr:cNvPr id="423" name="直線コネクタ 422">
          <a:extLst>
            <a:ext uri="{FF2B5EF4-FFF2-40B4-BE49-F238E27FC236}">
              <a16:creationId xmlns:a16="http://schemas.microsoft.com/office/drawing/2014/main" id="{3E6B7D47-CB24-4357-80E9-9CB9D93D5963}"/>
            </a:ext>
          </a:extLst>
        </xdr:cNvPr>
        <xdr:cNvCxnSpPr/>
      </xdr:nvCxnSpPr>
      <xdr:spPr>
        <a:xfrm>
          <a:off x="2908300" y="181927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424" name="楕円 423">
          <a:extLst>
            <a:ext uri="{FF2B5EF4-FFF2-40B4-BE49-F238E27FC236}">
              <a16:creationId xmlns:a16="http://schemas.microsoft.com/office/drawing/2014/main" id="{1B6D3672-033A-4764-88EA-4282A4753453}"/>
            </a:ext>
          </a:extLst>
        </xdr:cNvPr>
        <xdr:cNvSpPr/>
      </xdr:nvSpPr>
      <xdr:spPr>
        <a:xfrm>
          <a:off x="1968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106</xdr:row>
      <xdr:rowOff>19050</xdr:rowOff>
    </xdr:to>
    <xdr:cxnSp macro="">
      <xdr:nvCxnSpPr>
        <xdr:cNvPr id="425" name="直線コネクタ 424">
          <a:extLst>
            <a:ext uri="{FF2B5EF4-FFF2-40B4-BE49-F238E27FC236}">
              <a16:creationId xmlns:a16="http://schemas.microsoft.com/office/drawing/2014/main" id="{15D79EDA-DA91-421B-A619-1711E380E48F}"/>
            </a:ext>
          </a:extLst>
        </xdr:cNvPr>
        <xdr:cNvCxnSpPr/>
      </xdr:nvCxnSpPr>
      <xdr:spPr>
        <a:xfrm>
          <a:off x="2019300" y="1816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426" name="楕円 425">
          <a:extLst>
            <a:ext uri="{FF2B5EF4-FFF2-40B4-BE49-F238E27FC236}">
              <a16:creationId xmlns:a16="http://schemas.microsoft.com/office/drawing/2014/main" id="{8A827CB4-09D2-4A1F-B00A-23B7B172E5D1}"/>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157843</xdr:rowOff>
    </xdr:to>
    <xdr:cxnSp macro="">
      <xdr:nvCxnSpPr>
        <xdr:cNvPr id="427" name="直線コネクタ 426">
          <a:extLst>
            <a:ext uri="{FF2B5EF4-FFF2-40B4-BE49-F238E27FC236}">
              <a16:creationId xmlns:a16="http://schemas.microsoft.com/office/drawing/2014/main" id="{2E1869E8-4371-4206-910D-B4CED888D592}"/>
            </a:ext>
          </a:extLst>
        </xdr:cNvPr>
        <xdr:cNvCxnSpPr/>
      </xdr:nvCxnSpPr>
      <xdr:spPr>
        <a:xfrm>
          <a:off x="1130300" y="1813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0D0EF1DC-DCE3-44AF-9D80-980C23632799}"/>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8CDABD38-B6BC-40AF-9AA9-C4E5E95E5FED}"/>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8CBAB195-2866-488B-A70A-C0ECAB81B684}"/>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CD8B3E84-A91F-44BC-91AC-EDEDA552C150}"/>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432" name="n_1mainValue【港湾・漁港】&#10;有形固定資産減価償却率">
          <a:extLst>
            <a:ext uri="{FF2B5EF4-FFF2-40B4-BE49-F238E27FC236}">
              <a16:creationId xmlns:a16="http://schemas.microsoft.com/office/drawing/2014/main" id="{7CF79843-6A78-45A2-8407-41C701AA8D29}"/>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433" name="n_2mainValue【港湾・漁港】&#10;有形固定資産減価償却率">
          <a:extLst>
            <a:ext uri="{FF2B5EF4-FFF2-40B4-BE49-F238E27FC236}">
              <a16:creationId xmlns:a16="http://schemas.microsoft.com/office/drawing/2014/main" id="{634899D0-1E8A-4A94-BEFE-DBB5D3CD3595}"/>
            </a:ext>
          </a:extLst>
        </xdr:cNvPr>
        <xdr:cNvSpPr txBox="1"/>
      </xdr:nvSpPr>
      <xdr:spPr>
        <a:xfrm>
          <a:off x="2705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434" name="n_3mainValue【港湾・漁港】&#10;有形固定資産減価償却率">
          <a:extLst>
            <a:ext uri="{FF2B5EF4-FFF2-40B4-BE49-F238E27FC236}">
              <a16:creationId xmlns:a16="http://schemas.microsoft.com/office/drawing/2014/main" id="{BBF109FE-6899-427F-A534-3AFF41DCE948}"/>
            </a:ext>
          </a:extLst>
        </xdr:cNvPr>
        <xdr:cNvSpPr txBox="1"/>
      </xdr:nvSpPr>
      <xdr:spPr>
        <a:xfrm>
          <a:off x="1816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435" name="n_4mainValue【港湾・漁港】&#10;有形固定資産減価償却率">
          <a:extLst>
            <a:ext uri="{FF2B5EF4-FFF2-40B4-BE49-F238E27FC236}">
              <a16:creationId xmlns:a16="http://schemas.microsoft.com/office/drawing/2014/main" id="{8C535506-32F2-46B5-A4E9-3929356D005C}"/>
            </a:ext>
          </a:extLst>
        </xdr:cNvPr>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AA124C4-7244-4C67-8A3B-119840A4CC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4599197-FDF0-4E2F-98EF-C46FADBBC8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78F114A-C26E-4EEC-AB1B-C397C65E30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38973F8-0759-483B-B2D9-CF7DB85FA0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3ABC63C6-3774-4883-9925-1EA1E4C0CD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EBDFD8A-FD13-4A93-B6FB-7347A055D1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F4B28DB-9AE0-4DCE-9E4E-B2DB631C28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400BEAE-C30E-4035-AF1E-20DADE2362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D076FCC-6418-4BFB-8A62-944AF0BEE2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2A00ECC-ECC4-419D-945B-3617DD67FFB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3F5A3EE7-1A2B-45F7-9D84-EE7074E04FD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459AFF49-76ED-4A62-88A8-0F05BD05D3F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FF3213C2-6210-478A-B767-72B0B6AB2D9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319E430B-71CA-42EE-919B-C7B38659BDB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15ECE498-62A7-40B7-866D-9AD8D18A943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9D655C97-8A78-4C7A-8640-8509738BE03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F74BD12A-E78E-45D7-9E6B-4ECBF5C42E9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71A0123F-5E2F-4155-A0A6-B1467862722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0321749-4FB8-4B29-89AB-EEAC751E075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8AA4F0E3-9394-4013-A3B8-CA3889BC267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109F535-0C15-4E21-AC06-BF4BC06C88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3317DEA1-2934-462F-A2F9-54957196CF13}"/>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B949546E-85A0-48A6-AE9B-B7229F6F566A}"/>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D368329C-6FF5-4242-A516-6B730F5A970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A3E91917-42CF-47EA-9C19-5B98CE532608}"/>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AC46541A-9750-4D09-93D5-F2DB98842ACA}"/>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9923020B-6C0C-4133-ACBA-CE9A7BF1E63C}"/>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FC5F87D2-BAFE-4469-BAF9-8FC48DF8322E}"/>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1B47BF23-F498-4892-81F7-B7A6F6CF774E}"/>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0E289734-5DF8-4F5E-9914-8927500CA721}"/>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36BCE85E-C3CB-4652-AD34-DAD55E1A640C}"/>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85FC6B80-0724-467D-93E0-CB4945E6676E}"/>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111F8E8-A380-479E-BE3D-14FFC6E969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77D130E-FADF-4214-B56D-A4F80F455A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BC67C26-9735-4473-818C-F41A6A3C33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2E5F10F-D247-447D-9AFB-C32CFEDE999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C41008C-DA17-44C9-8443-73FD4C7312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14415</xdr:rowOff>
    </xdr:from>
    <xdr:to>
      <xdr:col>55</xdr:col>
      <xdr:colOff>50800</xdr:colOff>
      <xdr:row>107</xdr:row>
      <xdr:rowOff>116015</xdr:rowOff>
    </xdr:to>
    <xdr:sp macro="" textlink="">
      <xdr:nvSpPr>
        <xdr:cNvPr id="473" name="楕円 472">
          <a:extLst>
            <a:ext uri="{FF2B5EF4-FFF2-40B4-BE49-F238E27FC236}">
              <a16:creationId xmlns:a16="http://schemas.microsoft.com/office/drawing/2014/main" id="{4578EAD6-360B-4C37-B49E-DD24FF6DD693}"/>
            </a:ext>
          </a:extLst>
        </xdr:cNvPr>
        <xdr:cNvSpPr/>
      </xdr:nvSpPr>
      <xdr:spPr>
        <a:xfrm>
          <a:off x="10426700" y="1835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164292</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147D1EF8-8F34-41E7-AF6D-3F7862EF38B2}"/>
            </a:ext>
          </a:extLst>
        </xdr:cNvPr>
        <xdr:cNvSpPr txBox="1"/>
      </xdr:nvSpPr>
      <xdr:spPr>
        <a:xfrm>
          <a:off x="10515600" y="1833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15894</xdr:rowOff>
    </xdr:from>
    <xdr:to>
      <xdr:col>50</xdr:col>
      <xdr:colOff>165100</xdr:colOff>
      <xdr:row>107</xdr:row>
      <xdr:rowOff>117494</xdr:rowOff>
    </xdr:to>
    <xdr:sp macro="" textlink="">
      <xdr:nvSpPr>
        <xdr:cNvPr id="475" name="楕円 474">
          <a:extLst>
            <a:ext uri="{FF2B5EF4-FFF2-40B4-BE49-F238E27FC236}">
              <a16:creationId xmlns:a16="http://schemas.microsoft.com/office/drawing/2014/main" id="{FED0156E-6947-479B-ABF4-B1C8A6A192D1}"/>
            </a:ext>
          </a:extLst>
        </xdr:cNvPr>
        <xdr:cNvSpPr/>
      </xdr:nvSpPr>
      <xdr:spPr>
        <a:xfrm>
          <a:off x="9588500" y="183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65215</xdr:rowOff>
    </xdr:from>
    <xdr:to>
      <xdr:col>55</xdr:col>
      <xdr:colOff>0</xdr:colOff>
      <xdr:row>107</xdr:row>
      <xdr:rowOff>66694</xdr:rowOff>
    </xdr:to>
    <xdr:cxnSp macro="">
      <xdr:nvCxnSpPr>
        <xdr:cNvPr id="476" name="直線コネクタ 475">
          <a:extLst>
            <a:ext uri="{FF2B5EF4-FFF2-40B4-BE49-F238E27FC236}">
              <a16:creationId xmlns:a16="http://schemas.microsoft.com/office/drawing/2014/main" id="{0423E4B9-1F5D-4E61-963C-DC8C04A6091D}"/>
            </a:ext>
          </a:extLst>
        </xdr:cNvPr>
        <xdr:cNvCxnSpPr/>
      </xdr:nvCxnSpPr>
      <xdr:spPr>
        <a:xfrm flipV="1">
          <a:off x="9639300" y="18410365"/>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18002</xdr:rowOff>
    </xdr:from>
    <xdr:to>
      <xdr:col>46</xdr:col>
      <xdr:colOff>38100</xdr:colOff>
      <xdr:row>107</xdr:row>
      <xdr:rowOff>119602</xdr:rowOff>
    </xdr:to>
    <xdr:sp macro="" textlink="">
      <xdr:nvSpPr>
        <xdr:cNvPr id="477" name="楕円 476">
          <a:extLst>
            <a:ext uri="{FF2B5EF4-FFF2-40B4-BE49-F238E27FC236}">
              <a16:creationId xmlns:a16="http://schemas.microsoft.com/office/drawing/2014/main" id="{816E8472-8D32-4244-BCDA-E8D6BAB35F69}"/>
            </a:ext>
          </a:extLst>
        </xdr:cNvPr>
        <xdr:cNvSpPr/>
      </xdr:nvSpPr>
      <xdr:spPr>
        <a:xfrm>
          <a:off x="8699500" y="183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66694</xdr:rowOff>
    </xdr:from>
    <xdr:to>
      <xdr:col>50</xdr:col>
      <xdr:colOff>114300</xdr:colOff>
      <xdr:row>107</xdr:row>
      <xdr:rowOff>68802</xdr:rowOff>
    </xdr:to>
    <xdr:cxnSp macro="">
      <xdr:nvCxnSpPr>
        <xdr:cNvPr id="478" name="直線コネクタ 477">
          <a:extLst>
            <a:ext uri="{FF2B5EF4-FFF2-40B4-BE49-F238E27FC236}">
              <a16:creationId xmlns:a16="http://schemas.microsoft.com/office/drawing/2014/main" id="{92951F7D-E125-412A-B969-25E11D591D60}"/>
            </a:ext>
          </a:extLst>
        </xdr:cNvPr>
        <xdr:cNvCxnSpPr/>
      </xdr:nvCxnSpPr>
      <xdr:spPr>
        <a:xfrm flipV="1">
          <a:off x="8750300" y="18411844"/>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18072</xdr:rowOff>
    </xdr:from>
    <xdr:to>
      <xdr:col>41</xdr:col>
      <xdr:colOff>101600</xdr:colOff>
      <xdr:row>107</xdr:row>
      <xdr:rowOff>119672</xdr:rowOff>
    </xdr:to>
    <xdr:sp macro="" textlink="">
      <xdr:nvSpPr>
        <xdr:cNvPr id="479" name="楕円 478">
          <a:extLst>
            <a:ext uri="{FF2B5EF4-FFF2-40B4-BE49-F238E27FC236}">
              <a16:creationId xmlns:a16="http://schemas.microsoft.com/office/drawing/2014/main" id="{FDB16A01-8A5A-42FB-AB0F-7A615BDC997B}"/>
            </a:ext>
          </a:extLst>
        </xdr:cNvPr>
        <xdr:cNvSpPr/>
      </xdr:nvSpPr>
      <xdr:spPr>
        <a:xfrm>
          <a:off x="7810500" y="183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68802</xdr:rowOff>
    </xdr:from>
    <xdr:to>
      <xdr:col>45</xdr:col>
      <xdr:colOff>177800</xdr:colOff>
      <xdr:row>107</xdr:row>
      <xdr:rowOff>68872</xdr:rowOff>
    </xdr:to>
    <xdr:cxnSp macro="">
      <xdr:nvCxnSpPr>
        <xdr:cNvPr id="480" name="直線コネクタ 479">
          <a:extLst>
            <a:ext uri="{FF2B5EF4-FFF2-40B4-BE49-F238E27FC236}">
              <a16:creationId xmlns:a16="http://schemas.microsoft.com/office/drawing/2014/main" id="{BF0F352B-406C-4EB2-BC89-FB811DC629F6}"/>
            </a:ext>
          </a:extLst>
        </xdr:cNvPr>
        <xdr:cNvCxnSpPr/>
      </xdr:nvCxnSpPr>
      <xdr:spPr>
        <a:xfrm flipV="1">
          <a:off x="7861300" y="18413952"/>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19414</xdr:rowOff>
    </xdr:from>
    <xdr:to>
      <xdr:col>36</xdr:col>
      <xdr:colOff>165100</xdr:colOff>
      <xdr:row>107</xdr:row>
      <xdr:rowOff>121014</xdr:rowOff>
    </xdr:to>
    <xdr:sp macro="" textlink="">
      <xdr:nvSpPr>
        <xdr:cNvPr id="481" name="楕円 480">
          <a:extLst>
            <a:ext uri="{FF2B5EF4-FFF2-40B4-BE49-F238E27FC236}">
              <a16:creationId xmlns:a16="http://schemas.microsoft.com/office/drawing/2014/main" id="{B54C025E-57AB-4463-923D-BAF4724D3569}"/>
            </a:ext>
          </a:extLst>
        </xdr:cNvPr>
        <xdr:cNvSpPr/>
      </xdr:nvSpPr>
      <xdr:spPr>
        <a:xfrm>
          <a:off x="6921500" y="183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68872</xdr:rowOff>
    </xdr:from>
    <xdr:to>
      <xdr:col>41</xdr:col>
      <xdr:colOff>50800</xdr:colOff>
      <xdr:row>107</xdr:row>
      <xdr:rowOff>70214</xdr:rowOff>
    </xdr:to>
    <xdr:cxnSp macro="">
      <xdr:nvCxnSpPr>
        <xdr:cNvPr id="482" name="直線コネクタ 481">
          <a:extLst>
            <a:ext uri="{FF2B5EF4-FFF2-40B4-BE49-F238E27FC236}">
              <a16:creationId xmlns:a16="http://schemas.microsoft.com/office/drawing/2014/main" id="{2F59FBD2-AF4C-47C3-A72E-C183F2B18415}"/>
            </a:ext>
          </a:extLst>
        </xdr:cNvPr>
        <xdr:cNvCxnSpPr/>
      </xdr:nvCxnSpPr>
      <xdr:spPr>
        <a:xfrm flipV="1">
          <a:off x="6972300" y="18414022"/>
          <a:ext cx="8890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592649FA-98AE-4420-9808-391D58B3C7D8}"/>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DE36ED6E-0AB4-44A5-A6C3-442C952768B6}"/>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527D3D-06AF-4CB6-B24A-DEA25FCB2CB7}"/>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129AED94-536F-4DFC-AF5C-DE16779D850C}"/>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108621</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E911CB98-E9C0-4C13-8346-4998FC88659C}"/>
            </a:ext>
          </a:extLst>
        </xdr:cNvPr>
        <xdr:cNvSpPr txBox="1"/>
      </xdr:nvSpPr>
      <xdr:spPr>
        <a:xfrm>
          <a:off x="9327095" y="184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110729</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88DE4463-D137-4061-B3A2-92AD265363CE}"/>
            </a:ext>
          </a:extLst>
        </xdr:cNvPr>
        <xdr:cNvSpPr txBox="1"/>
      </xdr:nvSpPr>
      <xdr:spPr>
        <a:xfrm>
          <a:off x="8450795" y="1845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136199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65792077-459A-41E6-9512-EC25ADBACD9C}"/>
            </a:ext>
          </a:extLst>
        </xdr:cNvPr>
        <xdr:cNvSpPr txBox="1"/>
      </xdr:nvSpPr>
      <xdr:spPr>
        <a:xfrm>
          <a:off x="7561795" y="1813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137541</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AC9ECEE4-5770-4144-BF2E-CE9951B6E028}"/>
            </a:ext>
          </a:extLst>
        </xdr:cNvPr>
        <xdr:cNvSpPr txBox="1"/>
      </xdr:nvSpPr>
      <xdr:spPr>
        <a:xfrm>
          <a:off x="6672795" y="1813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683A9F4-6458-4FEA-B55E-7B8DA1FD9A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4C95ABC-9E65-462E-B442-458C5EF0FA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5C93B3A-09C3-4346-84A0-710EE24057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34E57BE-1192-4BA6-8BC6-C5F4F42879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F3BF454-93C9-49EE-B06E-84A514929D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6017363-58F0-420E-AEC5-BAD88A18D0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D8CAEB7-2330-48EB-9671-12771E0F33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2CBBDA6-0E14-43A0-BBEF-6D80EDE157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9533C9F-5373-4885-A6B9-C8C86F1744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7271D42-EFCF-4502-9A90-C8D07653CF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9B1E1E6-215D-4438-A211-9026FC51BD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3D6485A2-D7E1-48F7-AA42-8D1681A8F6E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43FCA084-58F5-4285-9AC8-2097414991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56EF664E-E2B3-49E5-8043-9E867B0B929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D299721F-CCCA-463D-AB7A-4B4F3E6ABEA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3DEF525F-A8EB-4B82-8295-CD3366120C5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95102D77-F1C3-4422-991C-A0DEB38FBEB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933C31E0-F0D6-4B9A-B1D8-7B779D7C3E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1E05B835-8634-4308-BA5C-986C59D0667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AD029B3-6D68-413C-8DD8-68F7AD5946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7B957113-6632-4E88-8347-51923994BCB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EB3BDCE8-EE55-4A65-8B2F-8F4E5FFC9D6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5834411-D227-473E-99DE-C960B53020D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B756FD9-D6F6-43B7-8868-181D21B755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E2FEABEE-2DE9-43D6-BCA7-7F2822D754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6506A61-35D9-4B38-8D34-F72808848C68}"/>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A9E8ECC1-9498-49B0-9946-73F2E843879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69DB75F2-8212-4828-B277-88D75509822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E28B0E8-7774-4BDC-AC9C-F1EAF6F086A9}"/>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A2D67F76-587E-482A-8318-E8B9565D2984}"/>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788B30B9-43D6-4E64-BA66-5A24AE374846}"/>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8F183D2A-947B-4C90-855D-9A59CD6F68DB}"/>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EC30E10B-CEAD-4C08-9F6F-E3A76FCAB421}"/>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2EE1FD89-A26A-4EAA-9FCD-DD39E3BE14C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543E29E-F2D6-457E-8514-E5FACF4BB52C}"/>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6DF8877C-7F5A-4748-A7D1-812374E7341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865D675-95AF-46E8-9DD1-D5BAC2803E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21E3C3B-B2CF-4404-A38E-AA728F6A5B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54C2B35-9DED-4AC2-94E1-3E4FFA285F1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C7D3F45-D34B-4A6D-B001-C383403BE6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58B0EFC-709C-4CE5-A78E-22DEB82DAA3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154396</xdr:rowOff>
    </xdr:from>
    <xdr:to>
      <xdr:col>85</xdr:col>
      <xdr:colOff>177800</xdr:colOff>
      <xdr:row>38</xdr:row>
      <xdr:rowOff>84545</xdr:rowOff>
    </xdr:to>
    <xdr:sp macro="" textlink="">
      <xdr:nvSpPr>
        <xdr:cNvPr id="532" name="楕円 531">
          <a:extLst>
            <a:ext uri="{FF2B5EF4-FFF2-40B4-BE49-F238E27FC236}">
              <a16:creationId xmlns:a16="http://schemas.microsoft.com/office/drawing/2014/main" id="{8E93AD43-B046-464C-9683-484577AD598E}"/>
            </a:ext>
          </a:extLst>
        </xdr:cNvPr>
        <xdr:cNvSpPr/>
      </xdr:nvSpPr>
      <xdr:spPr>
        <a:xfrm>
          <a:off x="16268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5823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12C63BF1-7CF5-4DCB-A5A1-35990E8113D1}"/>
            </a:ext>
          </a:extLst>
        </xdr:cNvPr>
        <xdr:cNvSpPr txBox="1"/>
      </xdr:nvSpPr>
      <xdr:spPr>
        <a:xfrm>
          <a:off x="16357600" y="634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xdr:rowOff>
    </xdr:from>
    <xdr:to>
      <xdr:col>81</xdr:col>
      <xdr:colOff>101600</xdr:colOff>
      <xdr:row>39</xdr:row>
      <xdr:rowOff>113937</xdr:rowOff>
    </xdr:to>
    <xdr:sp macro="" textlink="">
      <xdr:nvSpPr>
        <xdr:cNvPr id="534" name="楕円 533">
          <a:extLst>
            <a:ext uri="{FF2B5EF4-FFF2-40B4-BE49-F238E27FC236}">
              <a16:creationId xmlns:a16="http://schemas.microsoft.com/office/drawing/2014/main" id="{8132F12F-48CC-4DDC-B2C2-5376467B7BB0}"/>
            </a:ext>
          </a:extLst>
        </xdr:cNvPr>
        <xdr:cNvSpPr/>
      </xdr:nvSpPr>
      <xdr:spPr>
        <a:xfrm>
          <a:off x="15430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33746</xdr:rowOff>
    </xdr:from>
    <xdr:to>
      <xdr:col>85</xdr:col>
      <xdr:colOff>127000</xdr:colOff>
      <xdr:row>39</xdr:row>
      <xdr:rowOff>63137</xdr:rowOff>
    </xdr:to>
    <xdr:cxnSp macro="">
      <xdr:nvCxnSpPr>
        <xdr:cNvPr id="535" name="直線コネクタ 534">
          <a:extLst>
            <a:ext uri="{FF2B5EF4-FFF2-40B4-BE49-F238E27FC236}">
              <a16:creationId xmlns:a16="http://schemas.microsoft.com/office/drawing/2014/main" id="{D1DEB078-CCFE-43DF-9C0F-4EFBDC08A2A4}"/>
            </a:ext>
          </a:extLst>
        </xdr:cNvPr>
        <xdr:cNvCxnSpPr/>
      </xdr:nvCxnSpPr>
      <xdr:spPr>
        <a:xfrm flipV="1">
          <a:off x="15481300" y="6548846"/>
          <a:ext cx="8382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51526</xdr:rowOff>
    </xdr:from>
    <xdr:to>
      <xdr:col>76</xdr:col>
      <xdr:colOff>165100</xdr:colOff>
      <xdr:row>39</xdr:row>
      <xdr:rowOff>153126</xdr:rowOff>
    </xdr:to>
    <xdr:sp macro="" textlink="">
      <xdr:nvSpPr>
        <xdr:cNvPr id="536" name="楕円 535">
          <a:extLst>
            <a:ext uri="{FF2B5EF4-FFF2-40B4-BE49-F238E27FC236}">
              <a16:creationId xmlns:a16="http://schemas.microsoft.com/office/drawing/2014/main" id="{CDC2C616-1189-4D0C-86A9-79CABE8E5A30}"/>
            </a:ext>
          </a:extLst>
        </xdr:cNvPr>
        <xdr:cNvSpPr/>
      </xdr:nvSpPr>
      <xdr:spPr>
        <a:xfrm>
          <a:off x="14541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63137</xdr:rowOff>
    </xdr:from>
    <xdr:to>
      <xdr:col>81</xdr:col>
      <xdr:colOff>50800</xdr:colOff>
      <xdr:row>39</xdr:row>
      <xdr:rowOff>102326</xdr:rowOff>
    </xdr:to>
    <xdr:cxnSp macro="">
      <xdr:nvCxnSpPr>
        <xdr:cNvPr id="537" name="直線コネクタ 536">
          <a:extLst>
            <a:ext uri="{FF2B5EF4-FFF2-40B4-BE49-F238E27FC236}">
              <a16:creationId xmlns:a16="http://schemas.microsoft.com/office/drawing/2014/main" id="{A80D1312-EFF8-4A55-82D5-7E0A6B0B39FA}"/>
            </a:ext>
          </a:extLst>
        </xdr:cNvPr>
        <xdr:cNvCxnSpPr/>
      </xdr:nvCxnSpPr>
      <xdr:spPr>
        <a:xfrm flipV="1">
          <a:off x="14592300" y="67496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56424</xdr:rowOff>
    </xdr:from>
    <xdr:to>
      <xdr:col>72</xdr:col>
      <xdr:colOff>38100</xdr:colOff>
      <xdr:row>39</xdr:row>
      <xdr:rowOff>158024</xdr:rowOff>
    </xdr:to>
    <xdr:sp macro="" textlink="">
      <xdr:nvSpPr>
        <xdr:cNvPr id="538" name="楕円 537">
          <a:extLst>
            <a:ext uri="{FF2B5EF4-FFF2-40B4-BE49-F238E27FC236}">
              <a16:creationId xmlns:a16="http://schemas.microsoft.com/office/drawing/2014/main" id="{BB99F69E-B981-4315-9DB6-DD5E5735781F}"/>
            </a:ext>
          </a:extLst>
        </xdr:cNvPr>
        <xdr:cNvSpPr/>
      </xdr:nvSpPr>
      <xdr:spPr>
        <a:xfrm>
          <a:off x="13652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102326</xdr:rowOff>
    </xdr:from>
    <xdr:to>
      <xdr:col>76</xdr:col>
      <xdr:colOff>114300</xdr:colOff>
      <xdr:row>39</xdr:row>
      <xdr:rowOff>107224</xdr:rowOff>
    </xdr:to>
    <xdr:cxnSp macro="">
      <xdr:nvCxnSpPr>
        <xdr:cNvPr id="539" name="直線コネクタ 538">
          <a:extLst>
            <a:ext uri="{FF2B5EF4-FFF2-40B4-BE49-F238E27FC236}">
              <a16:creationId xmlns:a16="http://schemas.microsoft.com/office/drawing/2014/main" id="{7C67A00E-0714-41A4-9896-8A510C50C6EC}"/>
            </a:ext>
          </a:extLst>
        </xdr:cNvPr>
        <xdr:cNvCxnSpPr/>
      </xdr:nvCxnSpPr>
      <xdr:spPr>
        <a:xfrm flipV="1">
          <a:off x="13703300" y="67888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20501</xdr:rowOff>
    </xdr:from>
    <xdr:to>
      <xdr:col>67</xdr:col>
      <xdr:colOff>101600</xdr:colOff>
      <xdr:row>39</xdr:row>
      <xdr:rowOff>122101</xdr:rowOff>
    </xdr:to>
    <xdr:sp macro="" textlink="">
      <xdr:nvSpPr>
        <xdr:cNvPr id="540" name="楕円 539">
          <a:extLst>
            <a:ext uri="{FF2B5EF4-FFF2-40B4-BE49-F238E27FC236}">
              <a16:creationId xmlns:a16="http://schemas.microsoft.com/office/drawing/2014/main" id="{6D888A1C-0778-49D8-9018-FB3202BA36EB}"/>
            </a:ext>
          </a:extLst>
        </xdr:cNvPr>
        <xdr:cNvSpPr/>
      </xdr:nvSpPr>
      <xdr:spPr>
        <a:xfrm>
          <a:off x="12763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71301</xdr:rowOff>
    </xdr:from>
    <xdr:to>
      <xdr:col>71</xdr:col>
      <xdr:colOff>177800</xdr:colOff>
      <xdr:row>39</xdr:row>
      <xdr:rowOff>107224</xdr:rowOff>
    </xdr:to>
    <xdr:cxnSp macro="">
      <xdr:nvCxnSpPr>
        <xdr:cNvPr id="541" name="直線コネクタ 540">
          <a:extLst>
            <a:ext uri="{FF2B5EF4-FFF2-40B4-BE49-F238E27FC236}">
              <a16:creationId xmlns:a16="http://schemas.microsoft.com/office/drawing/2014/main" id="{398763BE-7E5D-46CB-A7D2-3FD7398BB0E8}"/>
            </a:ext>
          </a:extLst>
        </xdr:cNvPr>
        <xdr:cNvCxnSpPr/>
      </xdr:nvCxnSpPr>
      <xdr:spPr>
        <a:xfrm>
          <a:off x="12814300" y="67578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A7EB1C1C-B461-4E19-A309-E794DCB80EB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530EFDE1-08C0-4567-94E6-E476841CB9A6}"/>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8E11C0FE-06E5-4F3B-B5B4-AC4DC577F355}"/>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379E8FC-6D9D-4900-A96A-5A296BA78CBD}"/>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105064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37AB1305-EF35-4882-9EA1-5A81F908108B}"/>
            </a:ext>
          </a:extLst>
        </xdr:cNvPr>
        <xdr:cNvSpPr txBox="1"/>
      </xdr:nvSpPr>
      <xdr:spPr>
        <a:xfrm>
          <a:off x="15266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144253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C9493270-6F74-47C9-AD6D-AF436D6E85FB}"/>
            </a:ext>
          </a:extLst>
        </xdr:cNvPr>
        <xdr:cNvSpPr txBox="1"/>
      </xdr:nvSpPr>
      <xdr:spPr>
        <a:xfrm>
          <a:off x="14389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149151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568BE90C-4547-4C2C-99D9-B9F2C02EFA4F}"/>
            </a:ext>
          </a:extLst>
        </xdr:cNvPr>
        <xdr:cNvSpPr txBox="1"/>
      </xdr:nvSpPr>
      <xdr:spPr>
        <a:xfrm>
          <a:off x="13500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113228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5EE4A9CE-918A-4518-A1C1-0E586AF4742C}"/>
            </a:ext>
          </a:extLst>
        </xdr:cNvPr>
        <xdr:cNvSpPr txBox="1"/>
      </xdr:nvSpPr>
      <xdr:spPr>
        <a:xfrm>
          <a:off x="12611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C6D3F94-6E3E-4AA6-9492-7B1AD00FB9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BFC57F0-0833-40D3-A555-62B962F6C0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5B414702-5F49-4B9D-8F4F-E8706A1678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26866459-DCFF-45AD-9444-2D1BB91BE1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31BE6C9A-E14D-4C8E-A85A-228B21E19C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D536C9AA-FE5B-414C-951F-1CA868E461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3FC8225B-30AE-4D90-B98C-5B7B633CAE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335107A5-45C2-4E99-B185-94FFD83E98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FC790B6-7B70-4FB6-A1F9-D0CAF0E2CD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9618585-46E5-46EA-B0E5-881DE6D3D2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3CAF2C0C-424B-4A6C-BC2D-A75E910311C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03B6FAAA-75CC-4C53-A917-3FFF112D806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F65AE3F3-0728-4D49-A834-2738140D50F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B7A566A4-16D5-4CF6-822E-5DDC06C46F6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14E39C02-8C0F-41C7-9FAF-1E0EC79321E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7261DE35-47A9-4D24-A278-045B169034C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E5951EE2-E408-4D85-91ED-D93DFC272F5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9E4E23C0-9AB9-42A4-9FA2-9C32DD81666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C1DC9E93-42CB-45EF-A9A3-66834CE167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60573F50-D06A-40EF-93F0-6E7F611EE81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64D645CE-55A2-40BF-A5DC-71C8038D53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E45B8C39-FBFB-457D-8A29-AA4BFFC8C6C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DA146A6-AC42-4775-9B84-57134EC1105E}"/>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C50176C4-04BA-4952-A717-7DFB8534DCB6}"/>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9DAF05B-FC2C-4A34-B80D-08213526C606}"/>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C771F547-CF49-4141-A190-74EA94EA7FDD}"/>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A4C1F756-A459-463E-8998-6F85A30724FF}"/>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A156AF2E-AC03-44E2-96C8-BF4AE719590A}"/>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ADB2944E-F150-48BD-A63F-5D91BEE72E33}"/>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B42AA9C7-4209-46ED-82A7-10711BC1C092}"/>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8E0A69B5-A197-4FF8-AF96-1504F7466FD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74B177A6-B0C7-4B0A-BA0B-447C59E6D54B}"/>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ED9540B-CE7A-41AB-9355-A97D0306F4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2B5E9A4-BB24-4526-9ADA-BF3B94B9DA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BF77EEC-04AA-46BF-B14A-99174B6D1C7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4DA4F39-C332-4F5D-A57D-2DA96DF74C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73A7A6E-45B1-4235-9F04-59434CF7EE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39116</xdr:rowOff>
    </xdr:from>
    <xdr:to>
      <xdr:col>116</xdr:col>
      <xdr:colOff>114300</xdr:colOff>
      <xdr:row>35</xdr:row>
      <xdr:rowOff>140716</xdr:rowOff>
    </xdr:to>
    <xdr:sp macro="" textlink="">
      <xdr:nvSpPr>
        <xdr:cNvPr id="587" name="楕円 586">
          <a:extLst>
            <a:ext uri="{FF2B5EF4-FFF2-40B4-BE49-F238E27FC236}">
              <a16:creationId xmlns:a16="http://schemas.microsoft.com/office/drawing/2014/main" id="{61342E03-CC79-4B8B-82DE-0E55C2CA929D}"/>
            </a:ext>
          </a:extLst>
        </xdr:cNvPr>
        <xdr:cNvSpPr/>
      </xdr:nvSpPr>
      <xdr:spPr>
        <a:xfrm>
          <a:off x="221107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61993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C7C1A662-B828-491A-BB60-4A8992E60600}"/>
            </a:ext>
          </a:extLst>
        </xdr:cNvPr>
        <xdr:cNvSpPr txBox="1"/>
      </xdr:nvSpPr>
      <xdr:spPr>
        <a:xfrm>
          <a:off x="22199600" y="589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75692</xdr:rowOff>
    </xdr:from>
    <xdr:to>
      <xdr:col>112</xdr:col>
      <xdr:colOff>38100</xdr:colOff>
      <xdr:row>37</xdr:row>
      <xdr:rowOff>5842</xdr:rowOff>
    </xdr:to>
    <xdr:sp macro="" textlink="">
      <xdr:nvSpPr>
        <xdr:cNvPr id="589" name="楕円 588">
          <a:extLst>
            <a:ext uri="{FF2B5EF4-FFF2-40B4-BE49-F238E27FC236}">
              <a16:creationId xmlns:a16="http://schemas.microsoft.com/office/drawing/2014/main" id="{8715739F-B7E3-47CF-B3A8-3D1C5F13AD04}"/>
            </a:ext>
          </a:extLst>
        </xdr:cNvPr>
        <xdr:cNvSpPr/>
      </xdr:nvSpPr>
      <xdr:spPr>
        <a:xfrm>
          <a:off x="21272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89916</xdr:rowOff>
    </xdr:from>
    <xdr:to>
      <xdr:col>116</xdr:col>
      <xdr:colOff>63500</xdr:colOff>
      <xdr:row>36</xdr:row>
      <xdr:rowOff>126492</xdr:rowOff>
    </xdr:to>
    <xdr:cxnSp macro="">
      <xdr:nvCxnSpPr>
        <xdr:cNvPr id="590" name="直線コネクタ 589">
          <a:extLst>
            <a:ext uri="{FF2B5EF4-FFF2-40B4-BE49-F238E27FC236}">
              <a16:creationId xmlns:a16="http://schemas.microsoft.com/office/drawing/2014/main" id="{D7E29077-0637-445C-AB5B-65D9FF77B703}"/>
            </a:ext>
          </a:extLst>
        </xdr:cNvPr>
        <xdr:cNvCxnSpPr/>
      </xdr:nvCxnSpPr>
      <xdr:spPr>
        <a:xfrm flipV="1">
          <a:off x="21323300" y="6090666"/>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89408</xdr:rowOff>
    </xdr:from>
    <xdr:to>
      <xdr:col>107</xdr:col>
      <xdr:colOff>101600</xdr:colOff>
      <xdr:row>37</xdr:row>
      <xdr:rowOff>19558</xdr:rowOff>
    </xdr:to>
    <xdr:sp macro="" textlink="">
      <xdr:nvSpPr>
        <xdr:cNvPr id="591" name="楕円 590">
          <a:extLst>
            <a:ext uri="{FF2B5EF4-FFF2-40B4-BE49-F238E27FC236}">
              <a16:creationId xmlns:a16="http://schemas.microsoft.com/office/drawing/2014/main" id="{E6862581-9A1C-4E44-9A56-F68FCD4D2532}"/>
            </a:ext>
          </a:extLst>
        </xdr:cNvPr>
        <xdr:cNvSpPr/>
      </xdr:nvSpPr>
      <xdr:spPr>
        <a:xfrm>
          <a:off x="20383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126492</xdr:rowOff>
    </xdr:from>
    <xdr:to>
      <xdr:col>111</xdr:col>
      <xdr:colOff>177800</xdr:colOff>
      <xdr:row>36</xdr:row>
      <xdr:rowOff>140208</xdr:rowOff>
    </xdr:to>
    <xdr:cxnSp macro="">
      <xdr:nvCxnSpPr>
        <xdr:cNvPr id="592" name="直線コネクタ 591">
          <a:extLst>
            <a:ext uri="{FF2B5EF4-FFF2-40B4-BE49-F238E27FC236}">
              <a16:creationId xmlns:a16="http://schemas.microsoft.com/office/drawing/2014/main" id="{75D8F259-4671-46C9-8137-86BAFF22C223}"/>
            </a:ext>
          </a:extLst>
        </xdr:cNvPr>
        <xdr:cNvCxnSpPr/>
      </xdr:nvCxnSpPr>
      <xdr:spPr>
        <a:xfrm flipV="1">
          <a:off x="20434300" y="62986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89408</xdr:rowOff>
    </xdr:from>
    <xdr:to>
      <xdr:col>102</xdr:col>
      <xdr:colOff>165100</xdr:colOff>
      <xdr:row>36</xdr:row>
      <xdr:rowOff>19558</xdr:rowOff>
    </xdr:to>
    <xdr:sp macro="" textlink="">
      <xdr:nvSpPr>
        <xdr:cNvPr id="593" name="楕円 592">
          <a:extLst>
            <a:ext uri="{FF2B5EF4-FFF2-40B4-BE49-F238E27FC236}">
              <a16:creationId xmlns:a16="http://schemas.microsoft.com/office/drawing/2014/main" id="{EBC64105-4504-4945-A2F8-F28ECCB0F9E4}"/>
            </a:ext>
          </a:extLst>
        </xdr:cNvPr>
        <xdr:cNvSpPr/>
      </xdr:nvSpPr>
      <xdr:spPr>
        <a:xfrm>
          <a:off x="19494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140208</xdr:rowOff>
    </xdr:from>
    <xdr:to>
      <xdr:col>107</xdr:col>
      <xdr:colOff>50800</xdr:colOff>
      <xdr:row>36</xdr:row>
      <xdr:rowOff>140208</xdr:rowOff>
    </xdr:to>
    <xdr:cxnSp macro="">
      <xdr:nvCxnSpPr>
        <xdr:cNvPr id="594" name="直線コネクタ 593">
          <a:extLst>
            <a:ext uri="{FF2B5EF4-FFF2-40B4-BE49-F238E27FC236}">
              <a16:creationId xmlns:a16="http://schemas.microsoft.com/office/drawing/2014/main" id="{A9049985-70CF-44E7-BCC4-A3CC8D27FA43}"/>
            </a:ext>
          </a:extLst>
        </xdr:cNvPr>
        <xdr:cNvCxnSpPr/>
      </xdr:nvCxnSpPr>
      <xdr:spPr>
        <a:xfrm>
          <a:off x="19545300" y="614095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103124</xdr:rowOff>
    </xdr:from>
    <xdr:to>
      <xdr:col>98</xdr:col>
      <xdr:colOff>38100</xdr:colOff>
      <xdr:row>37</xdr:row>
      <xdr:rowOff>33274</xdr:rowOff>
    </xdr:to>
    <xdr:sp macro="" textlink="">
      <xdr:nvSpPr>
        <xdr:cNvPr id="595" name="楕円 594">
          <a:extLst>
            <a:ext uri="{FF2B5EF4-FFF2-40B4-BE49-F238E27FC236}">
              <a16:creationId xmlns:a16="http://schemas.microsoft.com/office/drawing/2014/main" id="{EFCEE74B-A14B-4A4E-ADBB-CCF7C7F1C134}"/>
            </a:ext>
          </a:extLst>
        </xdr:cNvPr>
        <xdr:cNvSpPr/>
      </xdr:nvSpPr>
      <xdr:spPr>
        <a:xfrm>
          <a:off x="18605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140208</xdr:rowOff>
    </xdr:from>
    <xdr:to>
      <xdr:col>102</xdr:col>
      <xdr:colOff>114300</xdr:colOff>
      <xdr:row>36</xdr:row>
      <xdr:rowOff>153924</xdr:rowOff>
    </xdr:to>
    <xdr:cxnSp macro="">
      <xdr:nvCxnSpPr>
        <xdr:cNvPr id="596" name="直線コネクタ 595">
          <a:extLst>
            <a:ext uri="{FF2B5EF4-FFF2-40B4-BE49-F238E27FC236}">
              <a16:creationId xmlns:a16="http://schemas.microsoft.com/office/drawing/2014/main" id="{7BCA185B-405F-46DA-AC53-6CE241C21934}"/>
            </a:ext>
          </a:extLst>
        </xdr:cNvPr>
        <xdr:cNvCxnSpPr/>
      </xdr:nvCxnSpPr>
      <xdr:spPr>
        <a:xfrm flipV="1">
          <a:off x="18656300" y="6140958"/>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8D82FAD4-1A68-4394-B89F-9C578527FEC4}"/>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36BA0CE9-E342-4C25-90B1-6FC7103660C4}"/>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FF16F35C-C210-4018-B5CC-EF7E0A73D0E2}"/>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A4BF858-0B86-4D3A-9E49-42A240905E13}"/>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22369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1043A42F-3C9D-43EE-8120-F0044E2A2605}"/>
            </a:ext>
          </a:extLst>
        </xdr:cNvPr>
        <xdr:cNvSpPr txBox="1"/>
      </xdr:nvSpPr>
      <xdr:spPr>
        <a:xfrm>
          <a:off x="21075727"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36085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4D89E550-4D55-4E21-9B11-C0B641BFD8CF}"/>
            </a:ext>
          </a:extLst>
        </xdr:cNvPr>
        <xdr:cNvSpPr txBox="1"/>
      </xdr:nvSpPr>
      <xdr:spPr>
        <a:xfrm>
          <a:off x="201994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36085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6F7F2626-7682-4958-A8D4-019E50512BF9}"/>
            </a:ext>
          </a:extLst>
        </xdr:cNvPr>
        <xdr:cNvSpPr txBox="1"/>
      </xdr:nvSpPr>
      <xdr:spPr>
        <a:xfrm>
          <a:off x="19310427" y="58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49801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736AF9ED-9F2E-40EC-B796-B4C8E0C2A7F7}"/>
            </a:ext>
          </a:extLst>
        </xdr:cNvPr>
        <xdr:cNvSpPr txBox="1"/>
      </xdr:nvSpPr>
      <xdr:spPr>
        <a:xfrm>
          <a:off x="18421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60DEF1BA-77C3-4499-897C-2B96B0EABB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42DC27C-0793-4D1C-9BD9-554C9FA23E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19889662-3DD0-4BA9-B1A4-55CDE37447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54B310E-EEE5-4311-BF64-E82CC94D3B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F6A9195-912D-43CA-8E3E-B8AA673463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DFB333E1-6DD9-4D24-BD2B-C4DA8D9953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40B020E4-D75C-452D-850F-E1CFE16EB8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A4197F55-C3AC-4E56-8197-2FAE2DAD9D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65A96254-821B-4353-8768-82D425B9C0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3AFF67D-4E3A-4DD1-B888-B616D8BB77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B269572-1F09-4E78-BB39-AA0579868D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7D1CCD2-698E-43FC-90BA-2E03A82E795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E4A76A80-1A22-4D6D-B994-A4131006A16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7ACBBE57-81BE-4214-8315-10BBC5001B0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B8CAB586-657A-4B9A-A1FF-1051F122A37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00BD902-0CE3-42DF-97AB-C391D37AD09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54D26B6A-445C-4A4C-85B3-F28BFF0BECC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79F06B0A-C56F-4686-B19E-C3DA2EFB97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33975876-C903-4D54-9D03-CC6113550E8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ABC418DF-FB9A-4F61-9545-F835AA4D33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D9A8D6A6-1703-4592-ABE3-1113492ACCD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A07D0DE2-17AE-45EF-A1FD-62CD89278FB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671774EB-E0CA-4702-BFC3-337B46420AA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F8A447CF-BA8F-4153-8D70-0DA50CD767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8EABD7E5-AF8E-48B7-A12B-58F45376F10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7833514A-2AF9-41BD-AF8E-23258F188E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06329196-6A50-4A56-87F5-B057945DE3E3}"/>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95CC3B56-AB46-425C-82D5-D47029B2F3A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6C0A107F-A7D9-44C4-83DC-E09CDA0D3DF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3075C2B7-DEBB-4D6E-A849-04EA7EAB1DD6}"/>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94E017A6-BF82-409B-BECF-4FC9474954BC}"/>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37E25F07-59B9-48FF-A779-AA1299B09831}"/>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CD7D0DAD-EBDE-405D-B8A8-894A45108D5E}"/>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B8C9C420-62C9-4F1E-9463-9AB24A07E0CB}"/>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D775BCA1-E91C-42A7-9703-FE8FB0C35C9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CA3F8D9B-7DE5-4349-B99F-E85683A0EDF1}"/>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452B4663-B86E-4B19-97DF-6F936DBE404D}"/>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FDD9962-1AA7-4229-B263-7EE6FBF91E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9CE0AC0-B453-4D5B-A613-2D558EA45C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7F35A3D-28F7-46BD-8726-CD9C7F7C72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719EACA-9CA9-4F75-8ECC-0CB47D230A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4314A15-5421-4134-8258-CA651FA5A8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7" name="楕円 646">
          <a:extLst>
            <a:ext uri="{FF2B5EF4-FFF2-40B4-BE49-F238E27FC236}">
              <a16:creationId xmlns:a16="http://schemas.microsoft.com/office/drawing/2014/main" id="{967339D2-1A80-49A4-BE0D-103E91B811D5}"/>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2A3DE4DF-197D-4DDE-A870-393CBAFD8A7D}"/>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136978</xdr:rowOff>
    </xdr:from>
    <xdr:to>
      <xdr:col>81</xdr:col>
      <xdr:colOff>101600</xdr:colOff>
      <xdr:row>60</xdr:row>
      <xdr:rowOff>67128</xdr:rowOff>
    </xdr:to>
    <xdr:sp macro="" textlink="">
      <xdr:nvSpPr>
        <xdr:cNvPr id="649" name="楕円 648">
          <a:extLst>
            <a:ext uri="{FF2B5EF4-FFF2-40B4-BE49-F238E27FC236}">
              <a16:creationId xmlns:a16="http://schemas.microsoft.com/office/drawing/2014/main" id="{C4FC94CF-793A-4D9D-B580-747DFF8D7583}"/>
            </a:ext>
          </a:extLst>
        </xdr:cNvPr>
        <xdr:cNvSpPr/>
      </xdr:nvSpPr>
      <xdr:spPr>
        <a:xfrm>
          <a:off x="15430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xdr:rowOff>
    </xdr:from>
    <xdr:to>
      <xdr:col>85</xdr:col>
      <xdr:colOff>127000</xdr:colOff>
      <xdr:row>60</xdr:row>
      <xdr:rowOff>45720</xdr:rowOff>
    </xdr:to>
    <xdr:cxnSp macro="">
      <xdr:nvCxnSpPr>
        <xdr:cNvPr id="650" name="直線コネクタ 649">
          <a:extLst>
            <a:ext uri="{FF2B5EF4-FFF2-40B4-BE49-F238E27FC236}">
              <a16:creationId xmlns:a16="http://schemas.microsoft.com/office/drawing/2014/main" id="{CB907BC0-8ADB-4F0D-A98C-38EA458B7849}"/>
            </a:ext>
          </a:extLst>
        </xdr:cNvPr>
        <xdr:cNvCxnSpPr/>
      </xdr:nvCxnSpPr>
      <xdr:spPr>
        <a:xfrm>
          <a:off x="15481300" y="1030332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51" name="楕円 650">
          <a:extLst>
            <a:ext uri="{FF2B5EF4-FFF2-40B4-BE49-F238E27FC236}">
              <a16:creationId xmlns:a16="http://schemas.microsoft.com/office/drawing/2014/main" id="{5144DE03-099E-431E-AF0C-F0389A0D6FB1}"/>
            </a:ext>
          </a:extLst>
        </xdr:cNvPr>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16328</xdr:rowOff>
    </xdr:to>
    <xdr:cxnSp macro="">
      <xdr:nvCxnSpPr>
        <xdr:cNvPr id="652" name="直線コネクタ 651">
          <a:extLst>
            <a:ext uri="{FF2B5EF4-FFF2-40B4-BE49-F238E27FC236}">
              <a16:creationId xmlns:a16="http://schemas.microsoft.com/office/drawing/2014/main" id="{A5C4E71E-3BB1-4D7F-ABD0-97E464F732FF}"/>
            </a:ext>
          </a:extLst>
        </xdr:cNvPr>
        <xdr:cNvCxnSpPr/>
      </xdr:nvCxnSpPr>
      <xdr:spPr>
        <a:xfrm>
          <a:off x="14592300" y="1030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78196</xdr:rowOff>
    </xdr:from>
    <xdr:to>
      <xdr:col>72</xdr:col>
      <xdr:colOff>38100</xdr:colOff>
      <xdr:row>60</xdr:row>
      <xdr:rowOff>8346</xdr:rowOff>
    </xdr:to>
    <xdr:sp macro="" textlink="">
      <xdr:nvSpPr>
        <xdr:cNvPr id="653" name="楕円 652">
          <a:extLst>
            <a:ext uri="{FF2B5EF4-FFF2-40B4-BE49-F238E27FC236}">
              <a16:creationId xmlns:a16="http://schemas.microsoft.com/office/drawing/2014/main" id="{FBD54CC1-031E-48E2-B2DE-937B7486BE35}"/>
            </a:ext>
          </a:extLst>
        </xdr:cNvPr>
        <xdr:cNvSpPr/>
      </xdr:nvSpPr>
      <xdr:spPr>
        <a:xfrm>
          <a:off x="13652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60</xdr:row>
      <xdr:rowOff>16328</xdr:rowOff>
    </xdr:to>
    <xdr:cxnSp macro="">
      <xdr:nvCxnSpPr>
        <xdr:cNvPr id="654" name="直線コネクタ 653">
          <a:extLst>
            <a:ext uri="{FF2B5EF4-FFF2-40B4-BE49-F238E27FC236}">
              <a16:creationId xmlns:a16="http://schemas.microsoft.com/office/drawing/2014/main" id="{7D0C56F4-5BD3-4CA3-8121-D2F9FC0B375F}"/>
            </a:ext>
          </a:extLst>
        </xdr:cNvPr>
        <xdr:cNvCxnSpPr/>
      </xdr:nvCxnSpPr>
      <xdr:spPr>
        <a:xfrm>
          <a:off x="13703300" y="102445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655" name="楕円 654">
          <a:extLst>
            <a:ext uri="{FF2B5EF4-FFF2-40B4-BE49-F238E27FC236}">
              <a16:creationId xmlns:a16="http://schemas.microsoft.com/office/drawing/2014/main" id="{6B9C8815-D3BD-47C5-95F0-4BC0D716438C}"/>
            </a:ext>
          </a:extLst>
        </xdr:cNvPr>
        <xdr:cNvSpPr/>
      </xdr:nvSpPr>
      <xdr:spPr>
        <a:xfrm>
          <a:off x="12763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128996</xdr:rowOff>
    </xdr:to>
    <xdr:cxnSp macro="">
      <xdr:nvCxnSpPr>
        <xdr:cNvPr id="656" name="直線コネクタ 655">
          <a:extLst>
            <a:ext uri="{FF2B5EF4-FFF2-40B4-BE49-F238E27FC236}">
              <a16:creationId xmlns:a16="http://schemas.microsoft.com/office/drawing/2014/main" id="{48FB7190-42CB-4717-A5CB-4E0B21DFB7D1}"/>
            </a:ext>
          </a:extLst>
        </xdr:cNvPr>
        <xdr:cNvCxnSpPr/>
      </xdr:nvCxnSpPr>
      <xdr:spPr>
        <a:xfrm>
          <a:off x="12814300" y="101922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728CE7FF-D8E4-45C5-8846-635989886086}"/>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9608075B-4A77-453B-9456-04C5F93230D2}"/>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2C387AFE-2680-4DFD-89C3-E4EEBFF6AA4C}"/>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1E26C4DF-0E61-49CF-B0E3-C407EFF834CD}"/>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58255</xdr:rowOff>
    </xdr:from>
    <xdr:ext cx="405111" cy="259045"/>
    <xdr:sp macro="" textlink="">
      <xdr:nvSpPr>
        <xdr:cNvPr id="661" name="n_1mainValue【学校施設】&#10;有形固定資産減価償却率">
          <a:extLst>
            <a:ext uri="{FF2B5EF4-FFF2-40B4-BE49-F238E27FC236}">
              <a16:creationId xmlns:a16="http://schemas.microsoft.com/office/drawing/2014/main" id="{18C39188-8F8A-4071-A6BB-745009A7560C}"/>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662" name="n_2mainValue【学校施設】&#10;有形固定資産減価償却率">
          <a:extLst>
            <a:ext uri="{FF2B5EF4-FFF2-40B4-BE49-F238E27FC236}">
              <a16:creationId xmlns:a16="http://schemas.microsoft.com/office/drawing/2014/main" id="{51FA0EA5-A61D-4634-BD14-8E435584003D}"/>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63" name="n_3mainValue【学校施設】&#10;有形固定資産減価償却率">
          <a:extLst>
            <a:ext uri="{FF2B5EF4-FFF2-40B4-BE49-F238E27FC236}">
              <a16:creationId xmlns:a16="http://schemas.microsoft.com/office/drawing/2014/main" id="{97A71E31-F6E7-4E28-92A7-A1C54EA55190}"/>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4" name="n_4mainValue【学校施設】&#10;有形固定資産減価償却率">
          <a:extLst>
            <a:ext uri="{FF2B5EF4-FFF2-40B4-BE49-F238E27FC236}">
              <a16:creationId xmlns:a16="http://schemas.microsoft.com/office/drawing/2014/main" id="{24B7AFA5-D3DC-49AF-B433-D3F9209A6C63}"/>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3628F5D-4057-4A85-951B-C1F9A4ED1C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13C3F02-4DD4-4240-B2B7-B7B5B0FC9E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57FCAE7E-F9CD-40F6-A4A4-37E415CF282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B7659C96-561E-49D4-8A2D-0B44FD259B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B797B03-603C-4A0A-94DA-35FC6B0B896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2907254-142C-45EC-84CE-1450BCB3BB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23705AA0-1EDC-4F55-815A-210C642BAB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E300189-2A6F-4633-9C88-7106284E2A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90390EA3-6B22-4D52-A0A9-DBBA4E0C30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7A057F8D-14A3-4CE9-985C-679F9F7FD2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1731A7F2-CA64-490F-AB8C-439F615E61B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D4D21FFB-7470-4E11-8B36-159D398A099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07EAADD-9E7B-4844-A9F2-281E5CF3F43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1107F180-785D-4D3E-A159-557A2001403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940AC570-9233-4B9D-BAE8-FE264983CB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19DD9119-8428-49FF-9175-21A45CE3910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F285024D-CC50-4F98-9BF7-3E5D31D366A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FBF05292-F0CF-41D4-9C21-E0C962519B9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C01DADBA-86DE-4BCD-9CCF-A88AEE3BBAC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CD04BE62-2803-4D5A-9FC5-B3E93E9415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BF755D24-2C03-48C0-8082-EEF55E323A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C2CC5F4A-C82F-4B23-A846-7C076637796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5B89DBA2-F94E-469F-B639-4120521311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DE9FDF1E-4366-486C-9FF7-484FF1468F8B}"/>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8E6BB100-F946-465E-93E0-4FE4F1AF6812}"/>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4312C9CD-DE00-4F35-AA7B-5F8BC52181E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7C194B69-9709-4C6C-A748-8E94C48B373E}"/>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90DD0A9D-AA5E-4A09-AD3B-46FD8FCDCE31}"/>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81C2BFD7-F102-4C7D-8CFA-4393D64F7032}"/>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04BAE060-B78B-4758-9B35-3EE99AA56FDA}"/>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F1191A32-4B9D-4F2F-85AE-C61860F5CE8D}"/>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30166834-2458-4ED3-B7C8-5A419545DC97}"/>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F6FEC9C8-7B0B-4214-BC68-6FD346451E95}"/>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1F351099-BCE1-49E7-8F4E-06E532E810D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82CBDD6-7BDF-461A-BC13-6C717BD11C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D43F463-EAEF-4C14-AD32-F9715406E5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E5B2369-5B19-4A09-B6F5-5FDCF72712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40172DC-38A9-4E96-978A-EEFD3E205E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335AB0A-FC90-452C-B987-328030444D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122936</xdr:rowOff>
    </xdr:from>
    <xdr:to>
      <xdr:col>116</xdr:col>
      <xdr:colOff>114300</xdr:colOff>
      <xdr:row>62</xdr:row>
      <xdr:rowOff>53086</xdr:rowOff>
    </xdr:to>
    <xdr:sp macro="" textlink="">
      <xdr:nvSpPr>
        <xdr:cNvPr id="704" name="楕円 703">
          <a:extLst>
            <a:ext uri="{FF2B5EF4-FFF2-40B4-BE49-F238E27FC236}">
              <a16:creationId xmlns:a16="http://schemas.microsoft.com/office/drawing/2014/main" id="{7536C2A0-8B9E-4816-847F-4D68562921FB}"/>
            </a:ext>
          </a:extLst>
        </xdr:cNvPr>
        <xdr:cNvSpPr/>
      </xdr:nvSpPr>
      <xdr:spPr>
        <a:xfrm>
          <a:off x="221107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101363</xdr:rowOff>
    </xdr:from>
    <xdr:ext cx="469744" cy="259045"/>
    <xdr:sp macro="" textlink="">
      <xdr:nvSpPr>
        <xdr:cNvPr id="705" name="【学校施設】&#10;一人当たり面積該当値テキスト">
          <a:extLst>
            <a:ext uri="{FF2B5EF4-FFF2-40B4-BE49-F238E27FC236}">
              <a16:creationId xmlns:a16="http://schemas.microsoft.com/office/drawing/2014/main" id="{74016C1D-14E2-44AE-93DB-8F0AC078211A}"/>
            </a:ext>
          </a:extLst>
        </xdr:cNvPr>
        <xdr:cNvSpPr txBox="1"/>
      </xdr:nvSpPr>
      <xdr:spPr>
        <a:xfrm>
          <a:off x="22199600" y="1055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120841</xdr:rowOff>
    </xdr:from>
    <xdr:to>
      <xdr:col>112</xdr:col>
      <xdr:colOff>38100</xdr:colOff>
      <xdr:row>62</xdr:row>
      <xdr:rowOff>50991</xdr:rowOff>
    </xdr:to>
    <xdr:sp macro="" textlink="">
      <xdr:nvSpPr>
        <xdr:cNvPr id="706" name="楕円 705">
          <a:extLst>
            <a:ext uri="{FF2B5EF4-FFF2-40B4-BE49-F238E27FC236}">
              <a16:creationId xmlns:a16="http://schemas.microsoft.com/office/drawing/2014/main" id="{51CA615D-87F3-4C5B-BBBC-09AFAF0E39FB}"/>
            </a:ext>
          </a:extLst>
        </xdr:cNvPr>
        <xdr:cNvSpPr/>
      </xdr:nvSpPr>
      <xdr:spPr>
        <a:xfrm>
          <a:off x="21272500" y="105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191</xdr:rowOff>
    </xdr:from>
    <xdr:to>
      <xdr:col>116</xdr:col>
      <xdr:colOff>63500</xdr:colOff>
      <xdr:row>62</xdr:row>
      <xdr:rowOff>2286</xdr:rowOff>
    </xdr:to>
    <xdr:cxnSp macro="">
      <xdr:nvCxnSpPr>
        <xdr:cNvPr id="707" name="直線コネクタ 706">
          <a:extLst>
            <a:ext uri="{FF2B5EF4-FFF2-40B4-BE49-F238E27FC236}">
              <a16:creationId xmlns:a16="http://schemas.microsoft.com/office/drawing/2014/main" id="{F0E8BBE5-7C6F-4719-9489-17D5BF75F608}"/>
            </a:ext>
          </a:extLst>
        </xdr:cNvPr>
        <xdr:cNvCxnSpPr/>
      </xdr:nvCxnSpPr>
      <xdr:spPr>
        <a:xfrm>
          <a:off x="21323300" y="10630091"/>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48831</xdr:rowOff>
    </xdr:from>
    <xdr:to>
      <xdr:col>107</xdr:col>
      <xdr:colOff>101600</xdr:colOff>
      <xdr:row>62</xdr:row>
      <xdr:rowOff>150431</xdr:rowOff>
    </xdr:to>
    <xdr:sp macro="" textlink="">
      <xdr:nvSpPr>
        <xdr:cNvPr id="708" name="楕円 707">
          <a:extLst>
            <a:ext uri="{FF2B5EF4-FFF2-40B4-BE49-F238E27FC236}">
              <a16:creationId xmlns:a16="http://schemas.microsoft.com/office/drawing/2014/main" id="{390902C8-3177-4D5B-A376-37BA0CD7D003}"/>
            </a:ext>
          </a:extLst>
        </xdr:cNvPr>
        <xdr:cNvSpPr/>
      </xdr:nvSpPr>
      <xdr:spPr>
        <a:xfrm>
          <a:off x="20383500" y="106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191</xdr:rowOff>
    </xdr:from>
    <xdr:to>
      <xdr:col>111</xdr:col>
      <xdr:colOff>177800</xdr:colOff>
      <xdr:row>62</xdr:row>
      <xdr:rowOff>99631</xdr:rowOff>
    </xdr:to>
    <xdr:cxnSp macro="">
      <xdr:nvCxnSpPr>
        <xdr:cNvPr id="709" name="直線コネクタ 708">
          <a:extLst>
            <a:ext uri="{FF2B5EF4-FFF2-40B4-BE49-F238E27FC236}">
              <a16:creationId xmlns:a16="http://schemas.microsoft.com/office/drawing/2014/main" id="{E6A26F51-1990-4B94-9F16-48DBB19FC1BE}"/>
            </a:ext>
          </a:extLst>
        </xdr:cNvPr>
        <xdr:cNvCxnSpPr/>
      </xdr:nvCxnSpPr>
      <xdr:spPr>
        <a:xfrm flipV="1">
          <a:off x="20434300" y="10630091"/>
          <a:ext cx="8890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xdr:rowOff>
    </xdr:from>
    <xdr:to>
      <xdr:col>102</xdr:col>
      <xdr:colOff>165100</xdr:colOff>
      <xdr:row>62</xdr:row>
      <xdr:rowOff>106426</xdr:rowOff>
    </xdr:to>
    <xdr:sp macro="" textlink="">
      <xdr:nvSpPr>
        <xdr:cNvPr id="710" name="楕円 709">
          <a:extLst>
            <a:ext uri="{FF2B5EF4-FFF2-40B4-BE49-F238E27FC236}">
              <a16:creationId xmlns:a16="http://schemas.microsoft.com/office/drawing/2014/main" id="{84DCA604-813D-4DCC-97EB-E429DAC07CE6}"/>
            </a:ext>
          </a:extLst>
        </xdr:cNvPr>
        <xdr:cNvSpPr/>
      </xdr:nvSpPr>
      <xdr:spPr>
        <a:xfrm>
          <a:off x="19494500" y="106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55626</xdr:rowOff>
    </xdr:from>
    <xdr:to>
      <xdr:col>107</xdr:col>
      <xdr:colOff>50800</xdr:colOff>
      <xdr:row>62</xdr:row>
      <xdr:rowOff>99631</xdr:rowOff>
    </xdr:to>
    <xdr:cxnSp macro="">
      <xdr:nvCxnSpPr>
        <xdr:cNvPr id="711" name="直線コネクタ 710">
          <a:extLst>
            <a:ext uri="{FF2B5EF4-FFF2-40B4-BE49-F238E27FC236}">
              <a16:creationId xmlns:a16="http://schemas.microsoft.com/office/drawing/2014/main" id="{B47F36BA-6DEF-447A-BBDF-76EF42D40963}"/>
            </a:ext>
          </a:extLst>
        </xdr:cNvPr>
        <xdr:cNvCxnSpPr/>
      </xdr:nvCxnSpPr>
      <xdr:spPr>
        <a:xfrm>
          <a:off x="19545300" y="10685526"/>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58738</xdr:rowOff>
    </xdr:from>
    <xdr:to>
      <xdr:col>98</xdr:col>
      <xdr:colOff>38100</xdr:colOff>
      <xdr:row>62</xdr:row>
      <xdr:rowOff>160338</xdr:rowOff>
    </xdr:to>
    <xdr:sp macro="" textlink="">
      <xdr:nvSpPr>
        <xdr:cNvPr id="712" name="楕円 711">
          <a:extLst>
            <a:ext uri="{FF2B5EF4-FFF2-40B4-BE49-F238E27FC236}">
              <a16:creationId xmlns:a16="http://schemas.microsoft.com/office/drawing/2014/main" id="{3A775708-8A06-4001-ABDA-2673BE358D74}"/>
            </a:ext>
          </a:extLst>
        </xdr:cNvPr>
        <xdr:cNvSpPr/>
      </xdr:nvSpPr>
      <xdr:spPr>
        <a:xfrm>
          <a:off x="18605500" y="106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55626</xdr:rowOff>
    </xdr:from>
    <xdr:to>
      <xdr:col>102</xdr:col>
      <xdr:colOff>114300</xdr:colOff>
      <xdr:row>62</xdr:row>
      <xdr:rowOff>109538</xdr:rowOff>
    </xdr:to>
    <xdr:cxnSp macro="">
      <xdr:nvCxnSpPr>
        <xdr:cNvPr id="713" name="直線コネクタ 712">
          <a:extLst>
            <a:ext uri="{FF2B5EF4-FFF2-40B4-BE49-F238E27FC236}">
              <a16:creationId xmlns:a16="http://schemas.microsoft.com/office/drawing/2014/main" id="{C32AA601-EC3D-4C47-8A70-8AA1697DA722}"/>
            </a:ext>
          </a:extLst>
        </xdr:cNvPr>
        <xdr:cNvCxnSpPr/>
      </xdr:nvCxnSpPr>
      <xdr:spPr>
        <a:xfrm flipV="1">
          <a:off x="18656300" y="10685526"/>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32CB8920-BE7A-4E7F-B079-96BF0E1BA203}"/>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2390B5D1-9B6E-43C5-8631-9E8113483B78}"/>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EB245984-F765-45BD-B219-EA08DD401FDB}"/>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5100F714-8160-4F31-BF30-178EE0881C8B}"/>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42118</xdr:rowOff>
    </xdr:from>
    <xdr:ext cx="469744" cy="259045"/>
    <xdr:sp macro="" textlink="">
      <xdr:nvSpPr>
        <xdr:cNvPr id="718" name="n_1mainValue【学校施設】&#10;一人当たり面積">
          <a:extLst>
            <a:ext uri="{FF2B5EF4-FFF2-40B4-BE49-F238E27FC236}">
              <a16:creationId xmlns:a16="http://schemas.microsoft.com/office/drawing/2014/main" id="{F2990A2B-D756-4E7F-A451-205BE9320A74}"/>
            </a:ext>
          </a:extLst>
        </xdr:cNvPr>
        <xdr:cNvSpPr txBox="1"/>
      </xdr:nvSpPr>
      <xdr:spPr>
        <a:xfrm>
          <a:off x="21075727" y="1067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141558</xdr:rowOff>
    </xdr:from>
    <xdr:ext cx="469744" cy="259045"/>
    <xdr:sp macro="" textlink="">
      <xdr:nvSpPr>
        <xdr:cNvPr id="719" name="n_2mainValue【学校施設】&#10;一人当たり面積">
          <a:extLst>
            <a:ext uri="{FF2B5EF4-FFF2-40B4-BE49-F238E27FC236}">
              <a16:creationId xmlns:a16="http://schemas.microsoft.com/office/drawing/2014/main" id="{812040D6-6F96-4C26-8E30-99BD0573FE22}"/>
            </a:ext>
          </a:extLst>
        </xdr:cNvPr>
        <xdr:cNvSpPr txBox="1"/>
      </xdr:nvSpPr>
      <xdr:spPr>
        <a:xfrm>
          <a:off x="20199427" y="1077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97553</xdr:rowOff>
    </xdr:from>
    <xdr:ext cx="469744" cy="259045"/>
    <xdr:sp macro="" textlink="">
      <xdr:nvSpPr>
        <xdr:cNvPr id="720" name="n_3mainValue【学校施設】&#10;一人当たり面積">
          <a:extLst>
            <a:ext uri="{FF2B5EF4-FFF2-40B4-BE49-F238E27FC236}">
              <a16:creationId xmlns:a16="http://schemas.microsoft.com/office/drawing/2014/main" id="{89E2C8D8-BAAF-4609-82C7-B812672875F2}"/>
            </a:ext>
          </a:extLst>
        </xdr:cNvPr>
        <xdr:cNvSpPr txBox="1"/>
      </xdr:nvSpPr>
      <xdr:spPr>
        <a:xfrm>
          <a:off x="19310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151465</xdr:rowOff>
    </xdr:from>
    <xdr:ext cx="469744" cy="259045"/>
    <xdr:sp macro="" textlink="">
      <xdr:nvSpPr>
        <xdr:cNvPr id="721" name="n_4mainValue【学校施設】&#10;一人当たり面積">
          <a:extLst>
            <a:ext uri="{FF2B5EF4-FFF2-40B4-BE49-F238E27FC236}">
              <a16:creationId xmlns:a16="http://schemas.microsoft.com/office/drawing/2014/main" id="{9113D31B-AC73-4F7A-9C0E-C0FE8BD3C154}"/>
            </a:ext>
          </a:extLst>
        </xdr:cNvPr>
        <xdr:cNvSpPr txBox="1"/>
      </xdr:nvSpPr>
      <xdr:spPr>
        <a:xfrm>
          <a:off x="18421427" y="1078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DB85A870-3242-4B82-9D53-9681BCBF0A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D3F318A-B64A-46BA-B180-CD6D9109E8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3E2AAEC-F36D-4261-8332-486236A465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929A6B6-C45B-4351-A743-643FEFBBA1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C73D6247-5B79-42DF-B6F4-8F44BEE908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E64F6D8-36E4-499A-A9DF-3B80CE590A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953C6602-8E90-449C-8E50-B6DA26C5CD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07BD9C9-2749-47EB-819C-9DDE94DCF67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1DC426BE-BFF9-47BA-88F6-10D2ABE521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DF38103C-19A3-4313-9E15-98AF3B2B14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133F69B4-E0F1-45D5-9E0F-ABD6D5AC38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953D5F2C-02F9-4B4E-A761-20F745DC2E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CC290D92-E667-4673-9885-3A77034484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970467E1-01ED-4D35-9AEF-87D3CA755A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BFD72D44-0689-4E36-A387-2DBF9CC31C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04B67EE8-9815-442C-A67B-558A444B62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38F11277-D889-44F9-88A3-76E1E96C3C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707BD30-3884-4400-B4CB-006B5E666A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A6BD1304-EACC-49EC-BAD3-0F38A09144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5C4937A0-2520-4485-BE79-445473854D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B0B8F319-A53A-458E-B953-62FA769CA9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89530D34-6ECC-4322-81FF-D074AE564F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CD944643-352F-4A08-8708-8DA652589A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B2C5CE36-CE85-4656-A23D-17AC051471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E7370C06-08FD-4B87-A11B-0C9BE21D7E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FE8C1D14-2060-49E1-8782-825D96819C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2A535FE2-B122-46F1-B759-E84713E701C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4B416D62-DA1E-41C4-926C-2B02CC9796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AC93D23D-40BC-43D5-B1DC-1E1E3741868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66416F93-8A82-4F59-9131-7561CE0209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7615FB92-04C2-45D0-9C60-25104D6AF0A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D0B1ECE6-B090-49B5-ABF3-5D0409B2994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27A9A544-A69A-43E9-9600-77FD4AA0B15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79B7720D-9442-479C-A1B2-4706E977CD9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528A5AC-FF85-47AC-9CBC-7DA80DF3068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64A3756F-A19C-4DA9-AADC-1BDA3DAA182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FDCE6F0B-ECCA-4567-8C5A-EE44C854B1C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7CDCE58C-C8C8-4A6B-8BC6-FED5A153F7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BA843B84-973F-4CFD-8E7E-6A74E8C2161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9BD30A62-89C9-46DE-9E0E-D82C37514C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C61B34ED-9BA0-4415-BC24-78E85A6BBDDF}"/>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D04CD486-FAB3-4CE7-ACCE-22ACF06AA86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C3B1BE31-8B7D-41BD-86F3-C99D51ED3A6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EDD6820A-FCD8-4302-AE44-EA466C34139E}"/>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76B07411-D79C-41EA-9E8F-F5B8360DAF2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7" name="【公民館】&#10;有形固定資産減価償却率平均値テキスト">
          <a:extLst>
            <a:ext uri="{FF2B5EF4-FFF2-40B4-BE49-F238E27FC236}">
              <a16:creationId xmlns:a16="http://schemas.microsoft.com/office/drawing/2014/main" id="{74EE1E98-EC5A-4366-8EEC-AB8D83288BDA}"/>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6DAF78CC-CA73-41EA-B4EA-67AA938C4381}"/>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8E1FE3E4-DAD5-4941-BAA4-22B93B21BB4B}"/>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547CB1B9-8AF4-4339-9142-A5FA8BEF1A1D}"/>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40583E72-017F-4F08-BB7C-65808AC1C866}"/>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747A698D-E878-40F3-B318-B6ED831799F8}"/>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7A1EB04-DD5D-4B48-916D-6CCECDF5C0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E8A99B1-CAB0-4F3A-8D61-5087CC30E0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160B31C-01EC-4390-A2AC-22BC8783A6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34BBE03-3495-42F6-AFCE-5A15FA75A8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BEE6D87-BEE6-49A6-B1A9-ACC9262B6D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78" name="楕円 777">
          <a:extLst>
            <a:ext uri="{FF2B5EF4-FFF2-40B4-BE49-F238E27FC236}">
              <a16:creationId xmlns:a16="http://schemas.microsoft.com/office/drawing/2014/main" id="{8C4F3F79-5818-4590-B824-3F82D7655A0D}"/>
            </a:ext>
          </a:extLst>
        </xdr:cNvPr>
        <xdr:cNvSpPr/>
      </xdr:nvSpPr>
      <xdr:spPr>
        <a:xfrm>
          <a:off x="162687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4463</xdr:rowOff>
    </xdr:from>
    <xdr:ext cx="405111" cy="259045"/>
    <xdr:sp macro="" textlink="">
      <xdr:nvSpPr>
        <xdr:cNvPr id="779" name="【公民館】&#10;有形固定資産減価償却率該当値テキスト">
          <a:extLst>
            <a:ext uri="{FF2B5EF4-FFF2-40B4-BE49-F238E27FC236}">
              <a16:creationId xmlns:a16="http://schemas.microsoft.com/office/drawing/2014/main" id="{1F49775E-9F41-4564-BA20-79470C1E5424}"/>
            </a:ext>
          </a:extLst>
        </xdr:cNvPr>
        <xdr:cNvSpPr txBox="1"/>
      </xdr:nvSpPr>
      <xdr:spPr>
        <a:xfrm>
          <a:off x="16357600"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780" name="楕円 779">
          <a:extLst>
            <a:ext uri="{FF2B5EF4-FFF2-40B4-BE49-F238E27FC236}">
              <a16:creationId xmlns:a16="http://schemas.microsoft.com/office/drawing/2014/main" id="{80652527-F06C-414B-9896-1E3BDE610541}"/>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32386</xdr:rowOff>
    </xdr:to>
    <xdr:cxnSp macro="">
      <xdr:nvCxnSpPr>
        <xdr:cNvPr id="781" name="直線コネクタ 780">
          <a:extLst>
            <a:ext uri="{FF2B5EF4-FFF2-40B4-BE49-F238E27FC236}">
              <a16:creationId xmlns:a16="http://schemas.microsoft.com/office/drawing/2014/main" id="{F3A276B2-57A8-4A29-973C-F91ECB6430DC}"/>
            </a:ext>
          </a:extLst>
        </xdr:cNvPr>
        <xdr:cNvCxnSpPr/>
      </xdr:nvCxnSpPr>
      <xdr:spPr>
        <a:xfrm>
          <a:off x="15481300" y="178384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82" name="楕円 781">
          <a:extLst>
            <a:ext uri="{FF2B5EF4-FFF2-40B4-BE49-F238E27FC236}">
              <a16:creationId xmlns:a16="http://schemas.microsoft.com/office/drawing/2014/main" id="{9BB9DCF2-F25A-469D-AB53-2ED2F57B2710}"/>
            </a:ext>
          </a:extLst>
        </xdr:cNvPr>
        <xdr:cNvSpPr/>
      </xdr:nvSpPr>
      <xdr:spPr>
        <a:xfrm>
          <a:off x="14541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28575</xdr:rowOff>
    </xdr:to>
    <xdr:cxnSp macro="">
      <xdr:nvCxnSpPr>
        <xdr:cNvPr id="783" name="直線コネクタ 782">
          <a:extLst>
            <a:ext uri="{FF2B5EF4-FFF2-40B4-BE49-F238E27FC236}">
              <a16:creationId xmlns:a16="http://schemas.microsoft.com/office/drawing/2014/main" id="{306F1A16-1A8A-45A9-9EA6-FE385914EAE5}"/>
            </a:ext>
          </a:extLst>
        </xdr:cNvPr>
        <xdr:cNvCxnSpPr/>
      </xdr:nvCxnSpPr>
      <xdr:spPr>
        <a:xfrm flipV="1">
          <a:off x="14592300" y="178384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52070</xdr:rowOff>
    </xdr:from>
    <xdr:to>
      <xdr:col>72</xdr:col>
      <xdr:colOff>38100</xdr:colOff>
      <xdr:row>103</xdr:row>
      <xdr:rowOff>153670</xdr:rowOff>
    </xdr:to>
    <xdr:sp macro="" textlink="">
      <xdr:nvSpPr>
        <xdr:cNvPr id="784" name="楕円 783">
          <a:extLst>
            <a:ext uri="{FF2B5EF4-FFF2-40B4-BE49-F238E27FC236}">
              <a16:creationId xmlns:a16="http://schemas.microsoft.com/office/drawing/2014/main" id="{83755518-E4CF-4341-8B50-F506FE3760D1}"/>
            </a:ext>
          </a:extLst>
        </xdr:cNvPr>
        <xdr:cNvSpPr/>
      </xdr:nvSpPr>
      <xdr:spPr>
        <a:xfrm>
          <a:off x="1365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102870</xdr:rowOff>
    </xdr:from>
    <xdr:to>
      <xdr:col>76</xdr:col>
      <xdr:colOff>114300</xdr:colOff>
      <xdr:row>104</xdr:row>
      <xdr:rowOff>28575</xdr:rowOff>
    </xdr:to>
    <xdr:cxnSp macro="">
      <xdr:nvCxnSpPr>
        <xdr:cNvPr id="785" name="直線コネクタ 784">
          <a:extLst>
            <a:ext uri="{FF2B5EF4-FFF2-40B4-BE49-F238E27FC236}">
              <a16:creationId xmlns:a16="http://schemas.microsoft.com/office/drawing/2014/main" id="{9F546E9D-4FA9-478C-BCF6-3511049EBEF6}"/>
            </a:ext>
          </a:extLst>
        </xdr:cNvPr>
        <xdr:cNvCxnSpPr/>
      </xdr:nvCxnSpPr>
      <xdr:spPr>
        <a:xfrm>
          <a:off x="13703300" y="177622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786" name="楕円 785">
          <a:extLst>
            <a:ext uri="{FF2B5EF4-FFF2-40B4-BE49-F238E27FC236}">
              <a16:creationId xmlns:a16="http://schemas.microsoft.com/office/drawing/2014/main" id="{942CD528-8727-4E85-9871-13FB96FD0069}"/>
            </a:ext>
          </a:extLst>
        </xdr:cNvPr>
        <xdr:cNvSpPr/>
      </xdr:nvSpPr>
      <xdr:spPr>
        <a:xfrm>
          <a:off x="12763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102870</xdr:rowOff>
    </xdr:to>
    <xdr:cxnSp macro="">
      <xdr:nvCxnSpPr>
        <xdr:cNvPr id="787" name="直線コネクタ 786">
          <a:extLst>
            <a:ext uri="{FF2B5EF4-FFF2-40B4-BE49-F238E27FC236}">
              <a16:creationId xmlns:a16="http://schemas.microsoft.com/office/drawing/2014/main" id="{192689D2-29C4-4BA2-8E93-BFEE4C06BC2E}"/>
            </a:ext>
          </a:extLst>
        </xdr:cNvPr>
        <xdr:cNvCxnSpPr/>
      </xdr:nvCxnSpPr>
      <xdr:spPr>
        <a:xfrm>
          <a:off x="12814300" y="17739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88" name="n_1aveValue【公民館】&#10;有形固定資産減価償却率">
          <a:extLst>
            <a:ext uri="{FF2B5EF4-FFF2-40B4-BE49-F238E27FC236}">
              <a16:creationId xmlns:a16="http://schemas.microsoft.com/office/drawing/2014/main" id="{E24A1C59-6351-41CE-BAAB-9C7F7A608667}"/>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9" name="n_2aveValue【公民館】&#10;有形固定資産減価償却率">
          <a:extLst>
            <a:ext uri="{FF2B5EF4-FFF2-40B4-BE49-F238E27FC236}">
              <a16:creationId xmlns:a16="http://schemas.microsoft.com/office/drawing/2014/main" id="{EED4A87C-1D6E-45EF-B39D-2A20AA837D75}"/>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0" name="n_3aveValue【公民館】&#10;有形固定資産減価償却率">
          <a:extLst>
            <a:ext uri="{FF2B5EF4-FFF2-40B4-BE49-F238E27FC236}">
              <a16:creationId xmlns:a16="http://schemas.microsoft.com/office/drawing/2014/main" id="{17937504-275C-48E9-AAD4-B6017D9A1657}"/>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1" name="n_4aveValue【公民館】&#10;有形固定資産減価償却率">
          <a:extLst>
            <a:ext uri="{FF2B5EF4-FFF2-40B4-BE49-F238E27FC236}">
              <a16:creationId xmlns:a16="http://schemas.microsoft.com/office/drawing/2014/main" id="{97E483F3-0C5B-43C7-B8A3-00F2C937A1AF}"/>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792" name="n_1mainValue【公民館】&#10;有形固定資産減価償却率">
          <a:extLst>
            <a:ext uri="{FF2B5EF4-FFF2-40B4-BE49-F238E27FC236}">
              <a16:creationId xmlns:a16="http://schemas.microsoft.com/office/drawing/2014/main" id="{AC86CF17-4E8D-460C-A861-8AF421B1954D}"/>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793" name="n_2mainValue【公民館】&#10;有形固定資産減価償却率">
          <a:extLst>
            <a:ext uri="{FF2B5EF4-FFF2-40B4-BE49-F238E27FC236}">
              <a16:creationId xmlns:a16="http://schemas.microsoft.com/office/drawing/2014/main" id="{6225BCC7-C959-438B-9598-B57DE7FE5E03}"/>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170197</xdr:rowOff>
    </xdr:from>
    <xdr:ext cx="405111" cy="259045"/>
    <xdr:sp macro="" textlink="">
      <xdr:nvSpPr>
        <xdr:cNvPr id="794" name="n_3mainValue【公民館】&#10;有形固定資産減価償却率">
          <a:extLst>
            <a:ext uri="{FF2B5EF4-FFF2-40B4-BE49-F238E27FC236}">
              <a16:creationId xmlns:a16="http://schemas.microsoft.com/office/drawing/2014/main" id="{E1989AAB-B2F7-490C-A3BD-F0B3302C2F8A}"/>
            </a:ext>
          </a:extLst>
        </xdr:cNvPr>
        <xdr:cNvSpPr txBox="1"/>
      </xdr:nvSpPr>
      <xdr:spPr>
        <a:xfrm>
          <a:off x="13500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147338</xdr:rowOff>
    </xdr:from>
    <xdr:ext cx="405111" cy="259045"/>
    <xdr:sp macro="" textlink="">
      <xdr:nvSpPr>
        <xdr:cNvPr id="795" name="n_4mainValue【公民館】&#10;有形固定資産減価償却率">
          <a:extLst>
            <a:ext uri="{FF2B5EF4-FFF2-40B4-BE49-F238E27FC236}">
              <a16:creationId xmlns:a16="http://schemas.microsoft.com/office/drawing/2014/main" id="{09048705-8E73-466D-97BF-1A2B35E5FFB6}"/>
            </a:ext>
          </a:extLst>
        </xdr:cNvPr>
        <xdr:cNvSpPr txBox="1"/>
      </xdr:nvSpPr>
      <xdr:spPr>
        <a:xfrm>
          <a:off x="12611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3A754783-C020-496F-A006-F8B19A4231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C36B58F-EAA2-4B40-AA18-5C338E8A28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931B4DF3-E465-405B-A7C7-3ADE5FB1C1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C6AF6C5-0100-4EE4-BE4E-FFE4AA9DD1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7C9F1BD-FFE2-4D77-9597-91CCEA1EA8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7B9ACCCE-A639-4CC3-829F-AA5D683553D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A5C58370-A8D1-43E6-A475-5F172A532C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D1F1154B-3A9D-4E44-840F-5F6F921770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7B361647-0489-4364-B85B-AFD5ED07E3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B32AE299-C532-4C24-964E-0F92A785229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49D2AA74-E9DB-497C-9978-925053E7EA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847AE45A-F072-4CC0-9A61-EADCB691BB9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9025324-190F-4374-9DE9-EAD50FB187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851753FB-F74F-46DA-824D-CE4C53C9445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A70C929F-4688-441B-A40E-2A6090DEB3D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2652B97D-7E90-4201-BDF6-9E1A277FA6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DF6546C9-8C2C-48D1-A314-55EAF8C64CB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7A1BC0FE-B8B3-4AB4-AA11-5339A12195A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380D4D55-F929-4494-921E-E38817ED217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43EC34A2-C219-48B2-89AF-59EE19AD85F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BF10EC8F-50D3-4F3A-BB05-EA61E61EE50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DE77B363-8F6A-4F11-B509-1CE1560D87B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37E05944-570E-45DE-A2F8-4EC7B6FAE9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E0AFFB9D-31CD-4F39-BAC3-8A3FCF59BAB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A76C2143-1DB8-4ED2-AC94-AD0C06FBA7A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84202219-40BF-4B84-A1CB-4C8120E7A25E}"/>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60962A78-D34E-4F91-A37B-A1FED9AAE09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6F65E6BC-8B3A-4B65-B560-8E7C66D5FE04}"/>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9DF0A2BB-173E-4FEC-907D-35E2806033AE}"/>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76D42BE3-2101-4485-B578-F2BC025215B7}"/>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1E6BD0A5-51A4-4F55-AAAD-7C1EAEF64497}"/>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130431AC-106E-4541-B96E-C059F07301E6}"/>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9D2315F1-52A7-49E3-B526-9C9C67F4C80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47A60E6D-1BBB-4C58-8719-680F91F72B22}"/>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6C1FBAD2-0391-4A97-9CEC-48894B0DD32A}"/>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26B5F554-B502-47B5-9CCA-12E287531E16}"/>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319421D-B8F5-4A96-905D-232E67F50B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12BF121-0F84-4908-B26D-3A7E9F34A8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7C411C-D051-4769-9F5A-9545656DA7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E5B906C-BF53-47AA-9939-7DAE61D83C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64FD484-DA79-4FEA-AE78-7FDCD82961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837" name="楕円 836">
          <a:extLst>
            <a:ext uri="{FF2B5EF4-FFF2-40B4-BE49-F238E27FC236}">
              <a16:creationId xmlns:a16="http://schemas.microsoft.com/office/drawing/2014/main" id="{3AD25BFB-4662-4001-85AC-6E814A9B62A9}"/>
            </a:ext>
          </a:extLst>
        </xdr:cNvPr>
        <xdr:cNvSpPr/>
      </xdr:nvSpPr>
      <xdr:spPr>
        <a:xfrm>
          <a:off x="22110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838" name="【公民館】&#10;一人当たり面積該当値テキスト">
          <a:extLst>
            <a:ext uri="{FF2B5EF4-FFF2-40B4-BE49-F238E27FC236}">
              <a16:creationId xmlns:a16="http://schemas.microsoft.com/office/drawing/2014/main" id="{5D24666D-F5D2-4239-91E5-BB1A15B68CB0}"/>
            </a:ext>
          </a:extLst>
        </xdr:cNvPr>
        <xdr:cNvSpPr txBox="1"/>
      </xdr:nvSpPr>
      <xdr:spPr>
        <a:xfrm>
          <a:off x="22199600" y="179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76019</xdr:rowOff>
    </xdr:from>
    <xdr:to>
      <xdr:col>112</xdr:col>
      <xdr:colOff>38100</xdr:colOff>
      <xdr:row>106</xdr:row>
      <xdr:rowOff>6169</xdr:rowOff>
    </xdr:to>
    <xdr:sp macro="" textlink="">
      <xdr:nvSpPr>
        <xdr:cNvPr id="839" name="楕円 838">
          <a:extLst>
            <a:ext uri="{FF2B5EF4-FFF2-40B4-BE49-F238E27FC236}">
              <a16:creationId xmlns:a16="http://schemas.microsoft.com/office/drawing/2014/main" id="{94C2F8ED-EF9B-4606-88BF-4094C3001195}"/>
            </a:ext>
          </a:extLst>
        </xdr:cNvPr>
        <xdr:cNvSpPr/>
      </xdr:nvSpPr>
      <xdr:spPr>
        <a:xfrm>
          <a:off x="2127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106</xdr:row>
      <xdr:rowOff>20682</xdr:rowOff>
    </xdr:to>
    <xdr:cxnSp macro="">
      <xdr:nvCxnSpPr>
        <xdr:cNvPr id="840" name="直線コネクタ 839">
          <a:extLst>
            <a:ext uri="{FF2B5EF4-FFF2-40B4-BE49-F238E27FC236}">
              <a16:creationId xmlns:a16="http://schemas.microsoft.com/office/drawing/2014/main" id="{5D6C2801-CB2C-4CCD-8D6C-788F6026820A}"/>
            </a:ext>
          </a:extLst>
        </xdr:cNvPr>
        <xdr:cNvCxnSpPr/>
      </xdr:nvCxnSpPr>
      <xdr:spPr>
        <a:xfrm>
          <a:off x="21323300" y="18129069"/>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80918</xdr:rowOff>
    </xdr:from>
    <xdr:to>
      <xdr:col>107</xdr:col>
      <xdr:colOff>101600</xdr:colOff>
      <xdr:row>106</xdr:row>
      <xdr:rowOff>11068</xdr:rowOff>
    </xdr:to>
    <xdr:sp macro="" textlink="">
      <xdr:nvSpPr>
        <xdr:cNvPr id="841" name="楕円 840">
          <a:extLst>
            <a:ext uri="{FF2B5EF4-FFF2-40B4-BE49-F238E27FC236}">
              <a16:creationId xmlns:a16="http://schemas.microsoft.com/office/drawing/2014/main" id="{6E89AFC3-D80A-4069-A591-9A094A2AE7DB}"/>
            </a:ext>
          </a:extLst>
        </xdr:cNvPr>
        <xdr:cNvSpPr/>
      </xdr:nvSpPr>
      <xdr:spPr>
        <a:xfrm>
          <a:off x="20383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131718</xdr:rowOff>
    </xdr:to>
    <xdr:cxnSp macro="">
      <xdr:nvCxnSpPr>
        <xdr:cNvPr id="842" name="直線コネクタ 841">
          <a:extLst>
            <a:ext uri="{FF2B5EF4-FFF2-40B4-BE49-F238E27FC236}">
              <a16:creationId xmlns:a16="http://schemas.microsoft.com/office/drawing/2014/main" id="{CA7FAA19-CA35-4CDA-83EC-DB7BDB72AB3C}"/>
            </a:ext>
          </a:extLst>
        </xdr:cNvPr>
        <xdr:cNvCxnSpPr/>
      </xdr:nvCxnSpPr>
      <xdr:spPr>
        <a:xfrm flipV="1">
          <a:off x="20434300" y="181290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43" name="楕円 842">
          <a:extLst>
            <a:ext uri="{FF2B5EF4-FFF2-40B4-BE49-F238E27FC236}">
              <a16:creationId xmlns:a16="http://schemas.microsoft.com/office/drawing/2014/main" id="{CC311134-B3BD-4BD6-B1A2-F870B231B1E2}"/>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131718</xdr:rowOff>
    </xdr:to>
    <xdr:cxnSp macro="">
      <xdr:nvCxnSpPr>
        <xdr:cNvPr id="844" name="直線コネクタ 843">
          <a:extLst>
            <a:ext uri="{FF2B5EF4-FFF2-40B4-BE49-F238E27FC236}">
              <a16:creationId xmlns:a16="http://schemas.microsoft.com/office/drawing/2014/main" id="{362DF965-5301-456A-A99B-0E6E76ADC769}"/>
            </a:ext>
          </a:extLst>
        </xdr:cNvPr>
        <xdr:cNvCxnSpPr/>
      </xdr:nvCxnSpPr>
      <xdr:spPr>
        <a:xfrm>
          <a:off x="19545300" y="181127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45" name="楕円 844">
          <a:extLst>
            <a:ext uri="{FF2B5EF4-FFF2-40B4-BE49-F238E27FC236}">
              <a16:creationId xmlns:a16="http://schemas.microsoft.com/office/drawing/2014/main" id="{50A09623-3629-46F9-B097-A3024C5EB865}"/>
            </a:ext>
          </a:extLst>
        </xdr:cNvPr>
        <xdr:cNvSpPr/>
      </xdr:nvSpPr>
      <xdr:spPr>
        <a:xfrm>
          <a:off x="18605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113756</xdr:rowOff>
    </xdr:to>
    <xdr:cxnSp macro="">
      <xdr:nvCxnSpPr>
        <xdr:cNvPr id="846" name="直線コネクタ 845">
          <a:extLst>
            <a:ext uri="{FF2B5EF4-FFF2-40B4-BE49-F238E27FC236}">
              <a16:creationId xmlns:a16="http://schemas.microsoft.com/office/drawing/2014/main" id="{BE12EBE6-54E4-49BA-828F-318D7EF42041}"/>
            </a:ext>
          </a:extLst>
        </xdr:cNvPr>
        <xdr:cNvCxnSpPr/>
      </xdr:nvCxnSpPr>
      <xdr:spPr>
        <a:xfrm flipV="1">
          <a:off x="18656300" y="181127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34775CAC-109F-4260-81FE-2028EC992ED7}"/>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AC27DA3B-FE5B-4874-82C6-27AB41ADF0E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37D44733-D560-498B-BC83-8D05026C1457}"/>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B90B40F9-1F89-49D6-A07E-93A53A0EC613}"/>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22696</xdr:rowOff>
    </xdr:from>
    <xdr:ext cx="469744" cy="259045"/>
    <xdr:sp macro="" textlink="">
      <xdr:nvSpPr>
        <xdr:cNvPr id="851" name="n_1mainValue【公民館】&#10;一人当たり面積">
          <a:extLst>
            <a:ext uri="{FF2B5EF4-FFF2-40B4-BE49-F238E27FC236}">
              <a16:creationId xmlns:a16="http://schemas.microsoft.com/office/drawing/2014/main" id="{0A9DA6BE-8798-4BE8-AB3F-F1ECFBFE42C4}"/>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2" name="n_2mainValue【公民館】&#10;一人当たり面積">
          <a:extLst>
            <a:ext uri="{FF2B5EF4-FFF2-40B4-BE49-F238E27FC236}">
              <a16:creationId xmlns:a16="http://schemas.microsoft.com/office/drawing/2014/main" id="{1F11004A-FC3A-4B94-A1C0-9F8D73AAA1A4}"/>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53" name="n_3mainValue【公民館】&#10;一人当たり面積">
          <a:extLst>
            <a:ext uri="{FF2B5EF4-FFF2-40B4-BE49-F238E27FC236}">
              <a16:creationId xmlns:a16="http://schemas.microsoft.com/office/drawing/2014/main" id="{636AC37A-72B4-46CC-8E20-D47A576E2B61}"/>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54" name="n_4mainValue【公民館】&#10;一人当たり面積">
          <a:extLst>
            <a:ext uri="{FF2B5EF4-FFF2-40B4-BE49-F238E27FC236}">
              <a16:creationId xmlns:a16="http://schemas.microsoft.com/office/drawing/2014/main" id="{53070260-01AB-40AB-839F-7342349323F2}"/>
            </a:ext>
          </a:extLst>
        </xdr:cNvPr>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28A5A403-5786-4066-B550-19F20D8CB8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9AFE9E3-4863-4A9C-A2DF-84DEE12082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BC2028C1-9389-4651-975F-89972D14E1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数値において、有形固定資産減価償却率が類似団体内平均（以下「平均」という。）を上回っている施設は、主に公営住宅及び港湾・漁港であり、平均を下回っているものは、主に橋りょう・トンネル、公民館及び道路である。</a:t>
          </a:r>
        </a:p>
        <a:p>
          <a:r>
            <a:rPr kumimoji="1" lang="ja-JP" altLang="en-US" sz="1100">
              <a:latin typeface="ＭＳ Ｐゴシック" panose="020B0600070205080204" pitchFamily="50" charset="-128"/>
              <a:ea typeface="ＭＳ Ｐゴシック" panose="020B0600070205080204" pitchFamily="50" charset="-128"/>
            </a:rPr>
            <a:t>　公営住宅は、建築後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年以上経過しているものが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割を超えることから、平均を</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ポイント上回っている。浄化槽の更新など、定期的に維持修繕を行っているが、経年により前年度から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港湾・漁港は、市が管理する施設のいずれも建築後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年以上経過していることから、平均を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年度は吉川漁港海岸高潮対策工事等などを行っているが、経年により前年度から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橋りょう・トンネル及び道路は、経年により前年度から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ポイント及び</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ポイント上昇したが、長寿命化修繕計画等や地域の要望に基づき、定期的な点検及び更新改修を継続的に行っていること、令和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年度では市道新宮深渕線（東野工区）擁壁改修工事などの実施により、平均を下回っている。</a:t>
          </a:r>
        </a:p>
        <a:p>
          <a:r>
            <a:rPr kumimoji="1" lang="ja-JP" altLang="en-US" sz="1100">
              <a:latin typeface="ＭＳ Ｐゴシック" panose="020B0600070205080204" pitchFamily="50" charset="-128"/>
              <a:ea typeface="ＭＳ Ｐゴシック" panose="020B0600070205080204" pitchFamily="50" charset="-128"/>
            </a:rPr>
            <a:t>　公民館は、過去の防災コミュニティーセンターの建設等により平均を</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ポイント下回っているが、公民館</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施設のうち</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施設については建築後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年以上経過していることから、経年により前年度から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年度においては、野市中央公民館のサンホール天井耐震改修工事及び野市東防災コミュニティセンターの用地造成工事等を行っており、引き続き維持管理に努めるとともに適正な施設運用を検討していく。</a:t>
          </a:r>
        </a:p>
        <a:p>
          <a:r>
            <a:rPr kumimoji="1" lang="ja-JP" altLang="en-US" sz="1100">
              <a:latin typeface="ＭＳ Ｐゴシック" panose="020B0600070205080204" pitchFamily="50" charset="-128"/>
              <a:ea typeface="ＭＳ Ｐゴシック" panose="020B0600070205080204" pitchFamily="50" charset="-128"/>
            </a:rPr>
            <a:t>　なお、認定こども園・幼稚園・保育所は、公立施設の</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箇所のうち</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箇所において築</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年を超えており、令和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年度数値まで平均を上回っていたが、令和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年度に夜須認定こども園整備事業の外構工事を行ったことから、前年度から</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ポイント改善した。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2AA752-FB90-437B-AE1C-83A6578A24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EB764D-CD80-4B45-8AA1-5E1451D7BC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CD1AD4-8CA4-4AF7-9DA1-BC1C96C21F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1E6A77-D8B7-4073-BB58-8E2C3A5727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6683A5-129C-450A-8A97-F1FF722B08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CB6244-14D4-4A4A-96B1-EDCBCCD199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FBAECC-5B7C-4976-BEA0-A02F6334A4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16513C-4875-40ED-A083-393F25FFD4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4401BA-8BA6-4A22-92E1-5D0BA4018D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06D1D7-1D64-48D5-BCD9-CC35CAC409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5647AC-B64E-4A95-AD8E-334BFC046B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61A07F-FD6B-49CA-9B68-2596F3B03A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9E272C-6EC9-4641-9A58-5D59355424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DCF198-30AB-45F8-8E07-AA8DBE5B87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ACC430-A179-4ACC-9C0D-3BBE6B02D9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9760B5-04FB-4358-88F4-75D4401B1CC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F5A62E-3E24-4191-87F0-F4A50981A3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BD38EE-6972-4C29-834B-549C3F8DD5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582E9F-C53D-47DC-8445-7BA12ADBA3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DD42E5-D660-4905-B9CE-62224674F7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9F2ACB-FC0A-44E9-8049-37DDE923F2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0C67FC-F72C-43EC-894C-9545AD01E5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950622-F430-4D9A-8F05-4F413826CA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D419AF-B575-4A55-B4D3-24663B631E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5F0C7C-A54F-46F5-B88E-5DA792EC2E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860613-B0D0-484F-AE0B-216B71EE6F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2BB723-F217-4E6B-8535-8EF93B26D8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3BB9BC-0941-448C-A897-2D874C76ED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6A62D7-8CE3-41D4-B7E9-67D02A808E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5FD2FA-4721-4070-A4BC-4162804E61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C4A793-DB8D-4CE1-8DB0-6090E6FE2D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761CBE-6754-4407-9799-9F7ED4E309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DC7817-887E-470D-BAD7-2FBDEBDFE3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D0CB3D-D27F-4B58-BCF0-1437018046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DE39FD-9F74-4076-929C-6441A1B282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65E0BF-21F1-4B7C-B57F-27A0A10BE4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B27508-8BA2-465A-A83E-0B4900E365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CAD2C5-6E33-4D0A-967B-CA35F7C376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C734D7-456D-4F24-8BC5-58A3B193D9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B873DE-E199-4503-A818-D0DFD22BCC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A2ED89-C2BE-4076-AD8D-F49E0E4367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F328A7-24DF-42E0-A954-50682301F4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8B4B541-911B-48FC-BF38-690C730977B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AD1D005-FA34-4315-87A9-371077FEBEA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013865-63B6-40FA-BED9-D2529EDB46B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D00B0A4-4102-4D63-8861-8FEDECE1263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5653C77-80A8-4789-A1EA-D56384DF2C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C24EA70-29E4-4838-9455-92F6443803F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25812CE-68E2-47E4-B51B-47C3C91B68C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94AAAA-52CA-4D4C-BD1A-E997A50BA97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9740D05-F593-4DF8-AFD5-FD461DE5BBD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DB1F677-E299-4C4E-9CBC-9BC939B70BD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DAB179-DE2E-4B48-84A4-7AB554BEB63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11D2283-94A8-472D-BD8D-163C82BF348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9630DD-525F-4B40-9AB8-D6021D42D7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4B32B54-5D0F-4AAF-B8F5-F64F00F925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C20D749-1326-4000-BDD3-E3E11FB7B5B9}"/>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25E8031-5BF5-4A04-BD94-BE3607DC34B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DC5E8CD-0CDA-4647-B98A-65634199FBA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840CF36-7605-4FA3-AA37-7F770539EA45}"/>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A58ECCD-65CE-406A-AD63-AC4DB839026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5AD4B227-B152-4AA3-9050-015F1C0FBBFF}"/>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325382A-7270-48E3-88E7-1C1AE84E06E9}"/>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590785AA-9E9E-4C8C-A216-11DC8067C11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CCBC9E6-1BA8-401B-B38D-54F602098917}"/>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60B0125-BF84-4CF6-8EA8-52B6FA65788B}"/>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4B43566-A2D2-4E74-9EA7-9C8E0B996902}"/>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E7E7E7-9F39-49BC-AC21-2BDAE1F4BC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BAFAD1-8B4A-4381-B164-4B26CA5DD5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F02D7B-C67B-479B-ADA4-988DBE8A21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5D2F54-5B2E-40A8-869A-CD7689375E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A105B6F-C3BE-4344-8871-084FFD1738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74" name="楕円 73">
          <a:extLst>
            <a:ext uri="{FF2B5EF4-FFF2-40B4-BE49-F238E27FC236}">
              <a16:creationId xmlns:a16="http://schemas.microsoft.com/office/drawing/2014/main" id="{7F2B7229-3C2E-4478-B72E-67E3ACF91CE3}"/>
            </a:ext>
          </a:extLst>
        </xdr:cNvPr>
        <xdr:cNvSpPr/>
      </xdr:nvSpPr>
      <xdr:spPr>
        <a:xfrm>
          <a:off x="45847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58D53032-FDF3-4A19-B460-FD6B0E5F2E0D}"/>
            </a:ext>
          </a:extLst>
        </xdr:cNvPr>
        <xdr:cNvSpPr txBox="1"/>
      </xdr:nvSpPr>
      <xdr:spPr>
        <a:xfrm>
          <a:off x="467360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6" name="楕円 75">
          <a:extLst>
            <a:ext uri="{FF2B5EF4-FFF2-40B4-BE49-F238E27FC236}">
              <a16:creationId xmlns:a16="http://schemas.microsoft.com/office/drawing/2014/main" id="{88B818D1-D572-4BAA-A839-DF3D2155D374}"/>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143147</xdr:rowOff>
    </xdr:to>
    <xdr:cxnSp macro="">
      <xdr:nvCxnSpPr>
        <xdr:cNvPr id="77" name="直線コネクタ 76">
          <a:extLst>
            <a:ext uri="{FF2B5EF4-FFF2-40B4-BE49-F238E27FC236}">
              <a16:creationId xmlns:a16="http://schemas.microsoft.com/office/drawing/2014/main" id="{BB35403D-FB59-4CAC-AB92-C81177620B13}"/>
            </a:ext>
          </a:extLst>
        </xdr:cNvPr>
        <xdr:cNvCxnSpPr/>
      </xdr:nvCxnSpPr>
      <xdr:spPr>
        <a:xfrm>
          <a:off x="3797300" y="661416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15603</xdr:rowOff>
    </xdr:from>
    <xdr:to>
      <xdr:col>15</xdr:col>
      <xdr:colOff>101600</xdr:colOff>
      <xdr:row>38</xdr:row>
      <xdr:rowOff>117203</xdr:rowOff>
    </xdr:to>
    <xdr:sp macro="" textlink="">
      <xdr:nvSpPr>
        <xdr:cNvPr id="78" name="楕円 77">
          <a:extLst>
            <a:ext uri="{FF2B5EF4-FFF2-40B4-BE49-F238E27FC236}">
              <a16:creationId xmlns:a16="http://schemas.microsoft.com/office/drawing/2014/main" id="{A7628698-8756-4219-B76A-3A75F026D4C5}"/>
            </a:ext>
          </a:extLst>
        </xdr:cNvPr>
        <xdr:cNvSpPr/>
      </xdr:nvSpPr>
      <xdr:spPr>
        <a:xfrm>
          <a:off x="2857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66403</xdr:rowOff>
    </xdr:from>
    <xdr:to>
      <xdr:col>19</xdr:col>
      <xdr:colOff>177800</xdr:colOff>
      <xdr:row>38</xdr:row>
      <xdr:rowOff>99060</xdr:rowOff>
    </xdr:to>
    <xdr:cxnSp macro="">
      <xdr:nvCxnSpPr>
        <xdr:cNvPr id="79" name="直線コネクタ 78">
          <a:extLst>
            <a:ext uri="{FF2B5EF4-FFF2-40B4-BE49-F238E27FC236}">
              <a16:creationId xmlns:a16="http://schemas.microsoft.com/office/drawing/2014/main" id="{46274B0B-C11B-4939-A902-9A71BBBEC6E8}"/>
            </a:ext>
          </a:extLst>
        </xdr:cNvPr>
        <xdr:cNvCxnSpPr/>
      </xdr:nvCxnSpPr>
      <xdr:spPr>
        <a:xfrm>
          <a:off x="2908300" y="65815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80" name="楕円 79">
          <a:extLst>
            <a:ext uri="{FF2B5EF4-FFF2-40B4-BE49-F238E27FC236}">
              <a16:creationId xmlns:a16="http://schemas.microsoft.com/office/drawing/2014/main" id="{301336E6-FA87-4993-B3B1-49E1195515D8}"/>
            </a:ext>
          </a:extLst>
        </xdr:cNvPr>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66403</xdr:rowOff>
    </xdr:from>
    <xdr:to>
      <xdr:col>15</xdr:col>
      <xdr:colOff>50800</xdr:colOff>
      <xdr:row>38</xdr:row>
      <xdr:rowOff>117022</xdr:rowOff>
    </xdr:to>
    <xdr:cxnSp macro="">
      <xdr:nvCxnSpPr>
        <xdr:cNvPr id="81" name="直線コネクタ 80">
          <a:extLst>
            <a:ext uri="{FF2B5EF4-FFF2-40B4-BE49-F238E27FC236}">
              <a16:creationId xmlns:a16="http://schemas.microsoft.com/office/drawing/2014/main" id="{285899DD-B7E2-462B-9C23-C59DAF71D414}"/>
            </a:ext>
          </a:extLst>
        </xdr:cNvPr>
        <xdr:cNvCxnSpPr/>
      </xdr:nvCxnSpPr>
      <xdr:spPr>
        <a:xfrm flipV="1">
          <a:off x="2019300" y="658150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54791</xdr:rowOff>
    </xdr:from>
    <xdr:to>
      <xdr:col>6</xdr:col>
      <xdr:colOff>38100</xdr:colOff>
      <xdr:row>38</xdr:row>
      <xdr:rowOff>156391</xdr:rowOff>
    </xdr:to>
    <xdr:sp macro="" textlink="">
      <xdr:nvSpPr>
        <xdr:cNvPr id="82" name="楕円 81">
          <a:extLst>
            <a:ext uri="{FF2B5EF4-FFF2-40B4-BE49-F238E27FC236}">
              <a16:creationId xmlns:a16="http://schemas.microsoft.com/office/drawing/2014/main" id="{FD5178B7-929A-43C0-86DE-AF05D26A3EC5}"/>
            </a:ext>
          </a:extLst>
        </xdr:cNvPr>
        <xdr:cNvSpPr/>
      </xdr:nvSpPr>
      <xdr:spPr>
        <a:xfrm>
          <a:off x="1079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105591</xdr:rowOff>
    </xdr:from>
    <xdr:to>
      <xdr:col>10</xdr:col>
      <xdr:colOff>114300</xdr:colOff>
      <xdr:row>38</xdr:row>
      <xdr:rowOff>117022</xdr:rowOff>
    </xdr:to>
    <xdr:cxnSp macro="">
      <xdr:nvCxnSpPr>
        <xdr:cNvPr id="83" name="直線コネクタ 82">
          <a:extLst>
            <a:ext uri="{FF2B5EF4-FFF2-40B4-BE49-F238E27FC236}">
              <a16:creationId xmlns:a16="http://schemas.microsoft.com/office/drawing/2014/main" id="{28978F69-D019-4AE6-B8E2-DC636324AB80}"/>
            </a:ext>
          </a:extLst>
        </xdr:cNvPr>
        <xdr:cNvCxnSpPr/>
      </xdr:nvCxnSpPr>
      <xdr:spPr>
        <a:xfrm>
          <a:off x="1130300" y="662069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73ED33E0-86E2-4522-8B8A-351E1527FD7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68A41A1E-E06F-4BAD-88B8-F412BFF45473}"/>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740D8624-74EF-488B-877B-51F52B364E52}"/>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9E9C640D-AB80-4A6B-B485-2AB6B18CD8E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DECA4313-E4B1-4250-8D98-EED7AC9A1E05}"/>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A29A7603-4439-4F4E-AEFB-9958FCD1773A}"/>
            </a:ext>
          </a:extLst>
        </xdr:cNvPr>
        <xdr:cNvSpPr txBox="1"/>
      </xdr:nvSpPr>
      <xdr:spPr>
        <a:xfrm>
          <a:off x="2705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2F67B341-2A4F-43BF-8FBF-4D0FE6786352}"/>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id="{BCA8B503-283C-41C5-A08E-0D1C33555486}"/>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B777EA3-3647-41BA-B35D-DB17AC9ED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BC665C0-1171-48FB-9B08-B60D9159A9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F3D3A18-9C05-45A2-8306-5F424DC00C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358ACEB-D99A-476D-A4DF-93915AC3A2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BE17813-D670-49A7-8CD6-B90DD7F3533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D9D0E77-735B-466D-B63B-7C6FFBC6B6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350DE9-9D3B-4471-AB39-F1B625EBBD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C42635-9971-4773-8DD3-F20B7FB3553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BECE73D-B5A7-487C-B0D5-5D3CAC760B3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C874274-147B-4F91-95EB-6B96524F50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AA0771D-57AE-426C-B4C2-632F8EA74B7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70F761C-BEA7-4BB8-A069-7F4DC4177BA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10F1EBD-95F7-4EDB-B7B5-F2D2EE82AE6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2C533CE-1015-4202-8DAB-271178EEB09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7D749FD-4D37-4806-ABD3-13FFC27E62D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82AD18E-4DF5-405D-8A9B-678E5B8D60F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C0B5ACC-47EC-4CF2-BCC0-303FFD9A77A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97F833F-A3E7-4811-995C-6AEC35A4092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5A239C5-C93A-4A06-BF84-089DC568AE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38007B7-8A1A-4EB0-928E-D0CA895E26A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502E7B9-03CC-40A4-B6FF-B1263D5F18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4C273319-B6C5-4CB0-908E-2C965DD2E0A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201FAE8-F1AA-4E1F-BDF4-8769C05FA57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5BC1329C-87D0-411C-B66C-A10E864B902F}"/>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84D81E7F-8F49-4C29-A63F-1E274786F669}"/>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8E18606B-F1FF-4420-837B-CD2E269E056F}"/>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D6767EE8-73F2-49FC-871C-8AE6934F6E36}"/>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1C77ABD-51A0-4ED1-A061-DAFA0F155EBA}"/>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4EF5F066-B0BA-4B15-B225-7EB7AFEF5E5F}"/>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7EF7663-526C-4635-A383-F7AA9136606A}"/>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525D6CAF-CE49-4FF7-BB44-166FB94B14C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2082359B-25F2-4BD7-965C-88FE0A8E474D}"/>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01617A-125F-4D57-B966-6B5851A660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B4BD540-588E-43EC-96A5-0C39143F1F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42F84C-C7DA-49B3-A3B4-4C5F0BA23F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DA6EA8-AD37-42E3-9CCB-8C6C27A143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D41501-DC01-4698-8341-0F00E96CEA0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a:extLst>
            <a:ext uri="{FF2B5EF4-FFF2-40B4-BE49-F238E27FC236}">
              <a16:creationId xmlns:a16="http://schemas.microsoft.com/office/drawing/2014/main" id="{D51ADB8C-9F0B-438B-92D1-9429A51340B7}"/>
            </a:ext>
          </a:extLst>
        </xdr:cNvPr>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a:extLst>
            <a:ext uri="{FF2B5EF4-FFF2-40B4-BE49-F238E27FC236}">
              <a16:creationId xmlns:a16="http://schemas.microsoft.com/office/drawing/2014/main" id="{ECA67762-1CA2-4F1C-823A-4BEA87E2544D}"/>
            </a:ext>
          </a:extLst>
        </xdr:cNvPr>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119126</xdr:rowOff>
    </xdr:from>
    <xdr:to>
      <xdr:col>50</xdr:col>
      <xdr:colOff>165100</xdr:colOff>
      <xdr:row>40</xdr:row>
      <xdr:rowOff>49276</xdr:rowOff>
    </xdr:to>
    <xdr:sp macro="" textlink="">
      <xdr:nvSpPr>
        <xdr:cNvPr id="131" name="楕円 130">
          <a:extLst>
            <a:ext uri="{FF2B5EF4-FFF2-40B4-BE49-F238E27FC236}">
              <a16:creationId xmlns:a16="http://schemas.microsoft.com/office/drawing/2014/main" id="{E45BE395-2C3D-4432-B695-F9CD7C435F86}"/>
            </a:ext>
          </a:extLst>
        </xdr:cNvPr>
        <xdr:cNvSpPr/>
      </xdr:nvSpPr>
      <xdr:spPr>
        <a:xfrm>
          <a:off x="9588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39</xdr:row>
      <xdr:rowOff>169926</xdr:rowOff>
    </xdr:to>
    <xdr:cxnSp macro="">
      <xdr:nvCxnSpPr>
        <xdr:cNvPr id="132" name="直線コネクタ 131">
          <a:extLst>
            <a:ext uri="{FF2B5EF4-FFF2-40B4-BE49-F238E27FC236}">
              <a16:creationId xmlns:a16="http://schemas.microsoft.com/office/drawing/2014/main" id="{27DF4838-0B32-49E0-B395-8C671B497E69}"/>
            </a:ext>
          </a:extLst>
        </xdr:cNvPr>
        <xdr:cNvCxnSpPr/>
      </xdr:nvCxnSpPr>
      <xdr:spPr>
        <a:xfrm>
          <a:off x="9639300" y="685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a:extLst>
            <a:ext uri="{FF2B5EF4-FFF2-40B4-BE49-F238E27FC236}">
              <a16:creationId xmlns:a16="http://schemas.microsoft.com/office/drawing/2014/main" id="{BBDC14D2-E18C-4920-86AE-2DEE32524BEE}"/>
            </a:ext>
          </a:extLst>
        </xdr:cNvPr>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F22A6811-F6AD-4F52-AF14-E90E4F2EE1FE}"/>
            </a:ext>
          </a:extLst>
        </xdr:cNvPr>
        <xdr:cNvCxnSpPr/>
      </xdr:nvCxnSpPr>
      <xdr:spPr>
        <a:xfrm flipV="1">
          <a:off x="8750300" y="685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123698</xdr:rowOff>
    </xdr:from>
    <xdr:to>
      <xdr:col>41</xdr:col>
      <xdr:colOff>101600</xdr:colOff>
      <xdr:row>40</xdr:row>
      <xdr:rowOff>53848</xdr:rowOff>
    </xdr:to>
    <xdr:sp macro="" textlink="">
      <xdr:nvSpPr>
        <xdr:cNvPr id="135" name="楕円 134">
          <a:extLst>
            <a:ext uri="{FF2B5EF4-FFF2-40B4-BE49-F238E27FC236}">
              <a16:creationId xmlns:a16="http://schemas.microsoft.com/office/drawing/2014/main" id="{60F11EA3-390C-4195-9733-618FA350DE1F}"/>
            </a:ext>
          </a:extLst>
        </xdr:cNvPr>
        <xdr:cNvSpPr/>
      </xdr:nvSpPr>
      <xdr:spPr>
        <a:xfrm>
          <a:off x="7810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3048</xdr:rowOff>
    </xdr:to>
    <xdr:cxnSp macro="">
      <xdr:nvCxnSpPr>
        <xdr:cNvPr id="136" name="直線コネクタ 135">
          <a:extLst>
            <a:ext uri="{FF2B5EF4-FFF2-40B4-BE49-F238E27FC236}">
              <a16:creationId xmlns:a16="http://schemas.microsoft.com/office/drawing/2014/main" id="{009A3ED4-4276-473A-B991-8496155E6376}"/>
            </a:ext>
          </a:extLst>
        </xdr:cNvPr>
        <xdr:cNvCxnSpPr/>
      </xdr:nvCxnSpPr>
      <xdr:spPr>
        <a:xfrm>
          <a:off x="7861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37" name="楕円 136">
          <a:extLst>
            <a:ext uri="{FF2B5EF4-FFF2-40B4-BE49-F238E27FC236}">
              <a16:creationId xmlns:a16="http://schemas.microsoft.com/office/drawing/2014/main" id="{4987C459-37E8-4C3C-A081-5D30C38E34A2}"/>
            </a:ext>
          </a:extLst>
        </xdr:cNvPr>
        <xdr:cNvSpPr/>
      </xdr:nvSpPr>
      <xdr:spPr>
        <a:xfrm>
          <a:off x="6921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xdr:rowOff>
    </xdr:from>
    <xdr:to>
      <xdr:col>41</xdr:col>
      <xdr:colOff>50800</xdr:colOff>
      <xdr:row>40</xdr:row>
      <xdr:rowOff>3048</xdr:rowOff>
    </xdr:to>
    <xdr:cxnSp macro="">
      <xdr:nvCxnSpPr>
        <xdr:cNvPr id="138" name="直線コネクタ 137">
          <a:extLst>
            <a:ext uri="{FF2B5EF4-FFF2-40B4-BE49-F238E27FC236}">
              <a16:creationId xmlns:a16="http://schemas.microsoft.com/office/drawing/2014/main" id="{78A80F77-EC61-46A6-B3EC-C170D98297D2}"/>
            </a:ext>
          </a:extLst>
        </xdr:cNvPr>
        <xdr:cNvCxnSpPr/>
      </xdr:nvCxnSpPr>
      <xdr:spPr>
        <a:xfrm>
          <a:off x="6972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1138121F-C8F1-4A92-BFB0-C55AD8F3A9FB}"/>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E0326420-1E75-4B7D-B516-8F87C3455CE8}"/>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8370F407-BD54-48C8-B163-E77E36A67B99}"/>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CC54E5C-F3A3-4926-84E7-1C8B86F53153}"/>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40403</xdr:rowOff>
    </xdr:from>
    <xdr:ext cx="469744" cy="259045"/>
    <xdr:sp macro="" textlink="">
      <xdr:nvSpPr>
        <xdr:cNvPr id="143" name="n_1mainValue【図書館】&#10;一人当たり面積">
          <a:extLst>
            <a:ext uri="{FF2B5EF4-FFF2-40B4-BE49-F238E27FC236}">
              <a16:creationId xmlns:a16="http://schemas.microsoft.com/office/drawing/2014/main" id="{05A682B3-481A-4C34-B0CB-BA75B353E5C7}"/>
            </a:ext>
          </a:extLst>
        </xdr:cNvPr>
        <xdr:cNvSpPr txBox="1"/>
      </xdr:nvSpPr>
      <xdr:spPr>
        <a:xfrm>
          <a:off x="9391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44" name="n_2mainValue【図書館】&#10;一人当たり面積">
          <a:extLst>
            <a:ext uri="{FF2B5EF4-FFF2-40B4-BE49-F238E27FC236}">
              <a16:creationId xmlns:a16="http://schemas.microsoft.com/office/drawing/2014/main" id="{54294BBE-749B-4C18-9A10-A06794D1FE73}"/>
            </a:ext>
          </a:extLst>
        </xdr:cNvPr>
        <xdr:cNvSpPr txBox="1"/>
      </xdr:nvSpPr>
      <xdr:spPr>
        <a:xfrm>
          <a:off x="8515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44975</xdr:rowOff>
    </xdr:from>
    <xdr:ext cx="469744" cy="259045"/>
    <xdr:sp macro="" textlink="">
      <xdr:nvSpPr>
        <xdr:cNvPr id="145" name="n_3mainValue【図書館】&#10;一人当たり面積">
          <a:extLst>
            <a:ext uri="{FF2B5EF4-FFF2-40B4-BE49-F238E27FC236}">
              <a16:creationId xmlns:a16="http://schemas.microsoft.com/office/drawing/2014/main" id="{4077FBF5-CAB9-4F20-9AF3-63507D8B901E}"/>
            </a:ext>
          </a:extLst>
        </xdr:cNvPr>
        <xdr:cNvSpPr txBox="1"/>
      </xdr:nvSpPr>
      <xdr:spPr>
        <a:xfrm>
          <a:off x="7626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6" name="n_4mainValue【図書館】&#10;一人当たり面積">
          <a:extLst>
            <a:ext uri="{FF2B5EF4-FFF2-40B4-BE49-F238E27FC236}">
              <a16:creationId xmlns:a16="http://schemas.microsoft.com/office/drawing/2014/main" id="{37DC73C1-CA9E-4B92-A36D-9197A5AF935D}"/>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39EF0AA-C897-45B6-9505-BD409341E2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8A8703A-669C-44F2-A3E6-84C4F694D6A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41E019F-496E-48E4-BD20-1143C9662E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00B0CF9-3419-48E2-98BF-A2CA86D5FF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72BAFF5-B240-4677-BEE4-C6A42DB983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A0AAE16-CFCF-47DA-8795-3AD81FEFE6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C609D4E-0A81-4BAA-A518-35C72FDA51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3E810F1-7673-4E61-988E-8013F4BB24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19F0D56-9D31-442E-9432-451D004743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BA60847-9636-4AD6-9C11-63028297CA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92C91E8-5837-4C5F-95DF-FCA3E00399A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93BC7C7-3026-4BE5-A19E-DBC193F1D99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344A50D-AF9A-4100-AEBE-794742530AA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452B50A-1E51-4D93-862A-47FEF54BE1F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CE7A7ED-BB95-49A4-B07B-5E8E0B783E2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1056CF7-95A2-4230-BCC2-6702544FAB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DCBB9CB-275A-4A01-8CB9-31DAA65A98C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A6BD692-9979-48E5-895C-AD9C87E664C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3DEEE70-4F07-44DB-A983-258485250A2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1F9D09C-4829-4A41-891C-75756782EA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246C628-BE20-44EF-AA56-65891BC3508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9EEF55B-B14E-4322-8F44-8F8E3F153C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520C65F-B3A0-4707-8119-97CA076E673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B65A2B6-D2C3-4823-B019-9F32ADD1A6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2AC56FA-0104-416B-9B73-FBBB981415EC}"/>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5C019CD-39EA-40DB-A729-280F5E337E9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05F195F-BE03-42A7-AB00-C8ACA835B86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C73D612-DA48-4792-A7D5-09EB6E6A3DDD}"/>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76CC01E-F1B1-4B61-9277-C6A2B372392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2214164-119A-4F61-8094-B383BFECB8DE}"/>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EB8D7F63-822A-4ED6-80E8-EB68FE9AA48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EA0B29F3-1009-4BD0-8A48-1820BD347FC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D9E7473-9D7C-4732-BEF8-27F6724B2A6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34AFB37E-B0F5-4128-B70C-89574CB10C32}"/>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76837260-9A93-48A0-872B-459487077D4C}"/>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960FA11-9DFE-471A-BD5D-6AF0CBAD68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3A498B-278E-4C7B-A6CA-1D3E773DDE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3C9FEDD-987A-40ED-971B-34C43E49D9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4DC529-FD79-4DEA-B151-8BE206A16E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F3F137-1456-4573-83A2-E96CCC60F8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7" name="楕円 186">
          <a:extLst>
            <a:ext uri="{FF2B5EF4-FFF2-40B4-BE49-F238E27FC236}">
              <a16:creationId xmlns:a16="http://schemas.microsoft.com/office/drawing/2014/main" id="{314A9F47-5D53-4811-90CD-8F0B3B7ED73D}"/>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ACF2545-4717-45AC-8697-91EC4A273ECB}"/>
            </a:ext>
          </a:extLst>
        </xdr:cNvPr>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xdr:rowOff>
    </xdr:from>
    <xdr:to>
      <xdr:col>20</xdr:col>
      <xdr:colOff>38100</xdr:colOff>
      <xdr:row>59</xdr:row>
      <xdr:rowOff>102235</xdr:rowOff>
    </xdr:to>
    <xdr:sp macro="" textlink="">
      <xdr:nvSpPr>
        <xdr:cNvPr id="189" name="楕円 188">
          <a:extLst>
            <a:ext uri="{FF2B5EF4-FFF2-40B4-BE49-F238E27FC236}">
              <a16:creationId xmlns:a16="http://schemas.microsoft.com/office/drawing/2014/main" id="{D41CB20D-F0C7-499C-9D50-B16484974E93}"/>
            </a:ext>
          </a:extLst>
        </xdr:cNvPr>
        <xdr:cNvSpPr/>
      </xdr:nvSpPr>
      <xdr:spPr>
        <a:xfrm>
          <a:off x="3746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51435</xdr:rowOff>
    </xdr:from>
    <xdr:to>
      <xdr:col>24</xdr:col>
      <xdr:colOff>63500</xdr:colOff>
      <xdr:row>59</xdr:row>
      <xdr:rowOff>123825</xdr:rowOff>
    </xdr:to>
    <xdr:cxnSp macro="">
      <xdr:nvCxnSpPr>
        <xdr:cNvPr id="190" name="直線コネクタ 189">
          <a:extLst>
            <a:ext uri="{FF2B5EF4-FFF2-40B4-BE49-F238E27FC236}">
              <a16:creationId xmlns:a16="http://schemas.microsoft.com/office/drawing/2014/main" id="{02B1CD3E-4B5F-4EF6-AEF6-C597ABAF7582}"/>
            </a:ext>
          </a:extLst>
        </xdr:cNvPr>
        <xdr:cNvCxnSpPr/>
      </xdr:nvCxnSpPr>
      <xdr:spPr>
        <a:xfrm>
          <a:off x="3797300" y="1016698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91" name="楕円 190">
          <a:extLst>
            <a:ext uri="{FF2B5EF4-FFF2-40B4-BE49-F238E27FC236}">
              <a16:creationId xmlns:a16="http://schemas.microsoft.com/office/drawing/2014/main" id="{57A1646A-2D8B-4109-9ED9-864F6D0CB38D}"/>
            </a:ext>
          </a:extLst>
        </xdr:cNvPr>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40005</xdr:rowOff>
    </xdr:from>
    <xdr:to>
      <xdr:col>19</xdr:col>
      <xdr:colOff>177800</xdr:colOff>
      <xdr:row>59</xdr:row>
      <xdr:rowOff>51435</xdr:rowOff>
    </xdr:to>
    <xdr:cxnSp macro="">
      <xdr:nvCxnSpPr>
        <xdr:cNvPr id="192" name="直線コネクタ 191">
          <a:extLst>
            <a:ext uri="{FF2B5EF4-FFF2-40B4-BE49-F238E27FC236}">
              <a16:creationId xmlns:a16="http://schemas.microsoft.com/office/drawing/2014/main" id="{FE691EB5-696A-40CF-8D39-87CF31BE1382}"/>
            </a:ext>
          </a:extLst>
        </xdr:cNvPr>
        <xdr:cNvCxnSpPr/>
      </xdr:nvCxnSpPr>
      <xdr:spPr>
        <a:xfrm>
          <a:off x="2908300" y="10155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80645</xdr:rowOff>
    </xdr:from>
    <xdr:to>
      <xdr:col>10</xdr:col>
      <xdr:colOff>165100</xdr:colOff>
      <xdr:row>59</xdr:row>
      <xdr:rowOff>10795</xdr:rowOff>
    </xdr:to>
    <xdr:sp macro="" textlink="">
      <xdr:nvSpPr>
        <xdr:cNvPr id="193" name="楕円 192">
          <a:extLst>
            <a:ext uri="{FF2B5EF4-FFF2-40B4-BE49-F238E27FC236}">
              <a16:creationId xmlns:a16="http://schemas.microsoft.com/office/drawing/2014/main" id="{DDE94112-D09F-45B9-B21E-35094BA70668}"/>
            </a:ext>
          </a:extLst>
        </xdr:cNvPr>
        <xdr:cNvSpPr/>
      </xdr:nvSpPr>
      <xdr:spPr>
        <a:xfrm>
          <a:off x="1968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59</xdr:row>
      <xdr:rowOff>40005</xdr:rowOff>
    </xdr:to>
    <xdr:cxnSp macro="">
      <xdr:nvCxnSpPr>
        <xdr:cNvPr id="194" name="直線コネクタ 193">
          <a:extLst>
            <a:ext uri="{FF2B5EF4-FFF2-40B4-BE49-F238E27FC236}">
              <a16:creationId xmlns:a16="http://schemas.microsoft.com/office/drawing/2014/main" id="{9D7C07D9-F852-43A2-985E-D8B8465FB2C3}"/>
            </a:ext>
          </a:extLst>
        </xdr:cNvPr>
        <xdr:cNvCxnSpPr/>
      </xdr:nvCxnSpPr>
      <xdr:spPr>
        <a:xfrm>
          <a:off x="2019300" y="100755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84455</xdr:rowOff>
    </xdr:from>
    <xdr:to>
      <xdr:col>6</xdr:col>
      <xdr:colOff>38100</xdr:colOff>
      <xdr:row>59</xdr:row>
      <xdr:rowOff>14605</xdr:rowOff>
    </xdr:to>
    <xdr:sp macro="" textlink="">
      <xdr:nvSpPr>
        <xdr:cNvPr id="195" name="楕円 194">
          <a:extLst>
            <a:ext uri="{FF2B5EF4-FFF2-40B4-BE49-F238E27FC236}">
              <a16:creationId xmlns:a16="http://schemas.microsoft.com/office/drawing/2014/main" id="{166E6527-273F-478F-AE4E-1A966B3F1F88}"/>
            </a:ext>
          </a:extLst>
        </xdr:cNvPr>
        <xdr:cNvSpPr/>
      </xdr:nvSpPr>
      <xdr:spPr>
        <a:xfrm>
          <a:off x="1079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131445</xdr:rowOff>
    </xdr:from>
    <xdr:to>
      <xdr:col>10</xdr:col>
      <xdr:colOff>114300</xdr:colOff>
      <xdr:row>58</xdr:row>
      <xdr:rowOff>135255</xdr:rowOff>
    </xdr:to>
    <xdr:cxnSp macro="">
      <xdr:nvCxnSpPr>
        <xdr:cNvPr id="196" name="直線コネクタ 195">
          <a:extLst>
            <a:ext uri="{FF2B5EF4-FFF2-40B4-BE49-F238E27FC236}">
              <a16:creationId xmlns:a16="http://schemas.microsoft.com/office/drawing/2014/main" id="{5D1FF66F-ACD3-4339-9590-14CFDCA63CF1}"/>
            </a:ext>
          </a:extLst>
        </xdr:cNvPr>
        <xdr:cNvCxnSpPr/>
      </xdr:nvCxnSpPr>
      <xdr:spPr>
        <a:xfrm flipV="1">
          <a:off x="1130300" y="10075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A9D82808-75D8-4409-86FE-533FDF099F9B}"/>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4FAB53E7-AB3A-4E9A-A5A2-15C855C74C53}"/>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5981E9A8-5CB7-4019-9AE3-37B81013FDE8}"/>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5DA2DBC3-8955-47D1-BB4A-8F84B41F6384}"/>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118762</xdr:rowOff>
    </xdr:from>
    <xdr:ext cx="405111" cy="259045"/>
    <xdr:sp macro="" textlink="">
      <xdr:nvSpPr>
        <xdr:cNvPr id="201" name="n_1mainValue【体育館・プール】&#10;有形固定資産減価償却率">
          <a:extLst>
            <a:ext uri="{FF2B5EF4-FFF2-40B4-BE49-F238E27FC236}">
              <a16:creationId xmlns:a16="http://schemas.microsoft.com/office/drawing/2014/main" id="{1509186D-789A-4F50-837F-BBD7F95EFED0}"/>
            </a:ext>
          </a:extLst>
        </xdr:cNvPr>
        <xdr:cNvSpPr txBox="1"/>
      </xdr:nvSpPr>
      <xdr:spPr>
        <a:xfrm>
          <a:off x="3582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107332</xdr:rowOff>
    </xdr:from>
    <xdr:ext cx="405111" cy="259045"/>
    <xdr:sp macro="" textlink="">
      <xdr:nvSpPr>
        <xdr:cNvPr id="202" name="n_2mainValue【体育館・プール】&#10;有形固定資産減価償却率">
          <a:extLst>
            <a:ext uri="{FF2B5EF4-FFF2-40B4-BE49-F238E27FC236}">
              <a16:creationId xmlns:a16="http://schemas.microsoft.com/office/drawing/2014/main" id="{320222F6-DF0B-4E12-B0DA-EBE3F9D9E19B}"/>
            </a:ext>
          </a:extLst>
        </xdr:cNvPr>
        <xdr:cNvSpPr txBox="1"/>
      </xdr:nvSpPr>
      <xdr:spPr>
        <a:xfrm>
          <a:off x="2705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27322</xdr:rowOff>
    </xdr:from>
    <xdr:ext cx="405111" cy="259045"/>
    <xdr:sp macro="" textlink="">
      <xdr:nvSpPr>
        <xdr:cNvPr id="203" name="n_3mainValue【体育館・プール】&#10;有形固定資産減価償却率">
          <a:extLst>
            <a:ext uri="{FF2B5EF4-FFF2-40B4-BE49-F238E27FC236}">
              <a16:creationId xmlns:a16="http://schemas.microsoft.com/office/drawing/2014/main" id="{908451BE-742E-487A-8761-A4C66DD677E4}"/>
            </a:ext>
          </a:extLst>
        </xdr:cNvPr>
        <xdr:cNvSpPr txBox="1"/>
      </xdr:nvSpPr>
      <xdr:spPr>
        <a:xfrm>
          <a:off x="1816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31132</xdr:rowOff>
    </xdr:from>
    <xdr:ext cx="405111" cy="259045"/>
    <xdr:sp macro="" textlink="">
      <xdr:nvSpPr>
        <xdr:cNvPr id="204" name="n_4mainValue【体育館・プール】&#10;有形固定資産減価償却率">
          <a:extLst>
            <a:ext uri="{FF2B5EF4-FFF2-40B4-BE49-F238E27FC236}">
              <a16:creationId xmlns:a16="http://schemas.microsoft.com/office/drawing/2014/main" id="{0E8F51BD-6311-48A3-95A3-E75D0CFABE55}"/>
            </a:ext>
          </a:extLst>
        </xdr:cNvPr>
        <xdr:cNvSpPr txBox="1"/>
      </xdr:nvSpPr>
      <xdr:spPr>
        <a:xfrm>
          <a:off x="927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937F6EB-AFB9-46EC-8488-6132074987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A60C858-58F2-45DD-A85A-77ECA7AAEB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DE06463-D6BA-4389-9821-625F1BC967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9E1A75-4216-4846-9726-1E2A6058D0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B887B50-058E-4355-9DDC-F9B56D1147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611CA57-F9AD-4AD7-A8A8-A21F5880CF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75241B3-C755-4336-BB2A-947346A5EE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44721DE-F49B-48B2-9FEF-A4DC98ACD1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9D622D6-2D87-495D-9FF9-40D77BA513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438298D-A62F-4B70-8E73-3EE34AF1AC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DFCFE05-AFB5-4C53-AD85-6583F280E4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F32EEE1-6F50-470E-AAAD-68E8B78DBD1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F5E363B-12B0-4834-8D90-43EEB91D28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112D64F-4BCE-4B74-B2F7-2C4103ECE13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E94A4F9-ABB6-46C8-BA17-26CA496689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7A7C08E-BB4A-4819-8B71-AE56CCDC76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8F18416-9686-4139-943C-9FC21B374A3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5CB4CE1-A9E6-434E-8392-4326158DF34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1BFF589-5036-466C-AF1E-586DDC4283F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1B35087-65DB-426C-94B8-02E12AEC3D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89D7764-6D14-44C8-A222-8F7419F9FA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0DD2134-A848-4F1E-B349-AD298E6D8FC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E2B0575-D38B-4AD9-A5B6-9B75C357A0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4D7E2690-7995-436D-999A-FFA9C2436BC4}"/>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171BF23-10F2-4763-B1DD-84E7B2DCFAE4}"/>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146DE6FE-61DF-4319-99B0-67E0D532794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E5434273-865E-433D-B3E8-9358EF018FB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E61FF4A0-35EC-4815-A8E2-E1F5AFE67ECC}"/>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EE2FEDDC-4DC5-4A60-8BA5-B76B24546576}"/>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A17BB8DA-EDD6-4792-9B7F-B65A6326DF09}"/>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D9A130F1-72DE-4BC2-9051-1426E849A6F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21281F6-4FDA-45A9-B512-2FCC93E7911B}"/>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196E85AA-319E-47A1-BC3D-0D3B887F03C1}"/>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F716C377-8DE1-4100-A34F-535BB4D766BB}"/>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E04F2EE-814B-432D-82E7-17F117B5AB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4AC48A-9A5D-483C-81AB-5B4D45A00B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D0B0974-5E9D-4280-B0DF-B21EEB5EC8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2A7153-0A85-4F1A-B2CB-2F5FE82536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E3A1E9E-A14D-4FF8-930B-8991C4FC17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133985</xdr:rowOff>
    </xdr:from>
    <xdr:to>
      <xdr:col>55</xdr:col>
      <xdr:colOff>50800</xdr:colOff>
      <xdr:row>64</xdr:row>
      <xdr:rowOff>64135</xdr:rowOff>
    </xdr:to>
    <xdr:sp macro="" textlink="">
      <xdr:nvSpPr>
        <xdr:cNvPr id="244" name="楕円 243">
          <a:extLst>
            <a:ext uri="{FF2B5EF4-FFF2-40B4-BE49-F238E27FC236}">
              <a16:creationId xmlns:a16="http://schemas.microsoft.com/office/drawing/2014/main" id="{1E2A65B6-9BD2-43DA-AA48-823636E9C658}"/>
            </a:ext>
          </a:extLst>
        </xdr:cNvPr>
        <xdr:cNvSpPr/>
      </xdr:nvSpPr>
      <xdr:spPr>
        <a:xfrm>
          <a:off x="104267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48912</xdr:rowOff>
    </xdr:from>
    <xdr:ext cx="469744" cy="259045"/>
    <xdr:sp macro="" textlink="">
      <xdr:nvSpPr>
        <xdr:cNvPr id="245" name="【体育館・プール】&#10;一人当たり面積該当値テキスト">
          <a:extLst>
            <a:ext uri="{FF2B5EF4-FFF2-40B4-BE49-F238E27FC236}">
              <a16:creationId xmlns:a16="http://schemas.microsoft.com/office/drawing/2014/main" id="{81C93389-6F4C-4197-B692-3C9248144DC2}"/>
            </a:ext>
          </a:extLst>
        </xdr:cNvPr>
        <xdr:cNvSpPr txBox="1"/>
      </xdr:nvSpPr>
      <xdr:spPr>
        <a:xfrm>
          <a:off x="10515600" y="108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140462</xdr:rowOff>
    </xdr:from>
    <xdr:to>
      <xdr:col>50</xdr:col>
      <xdr:colOff>165100</xdr:colOff>
      <xdr:row>64</xdr:row>
      <xdr:rowOff>70612</xdr:rowOff>
    </xdr:to>
    <xdr:sp macro="" textlink="">
      <xdr:nvSpPr>
        <xdr:cNvPr id="246" name="楕円 245">
          <a:extLst>
            <a:ext uri="{FF2B5EF4-FFF2-40B4-BE49-F238E27FC236}">
              <a16:creationId xmlns:a16="http://schemas.microsoft.com/office/drawing/2014/main" id="{091D126F-8BC1-4948-9F56-D8036C3623BA}"/>
            </a:ext>
          </a:extLst>
        </xdr:cNvPr>
        <xdr:cNvSpPr/>
      </xdr:nvSpPr>
      <xdr:spPr>
        <a:xfrm>
          <a:off x="9588500" y="109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13335</xdr:rowOff>
    </xdr:from>
    <xdr:to>
      <xdr:col>55</xdr:col>
      <xdr:colOff>0</xdr:colOff>
      <xdr:row>64</xdr:row>
      <xdr:rowOff>19812</xdr:rowOff>
    </xdr:to>
    <xdr:cxnSp macro="">
      <xdr:nvCxnSpPr>
        <xdr:cNvPr id="247" name="直線コネクタ 246">
          <a:extLst>
            <a:ext uri="{FF2B5EF4-FFF2-40B4-BE49-F238E27FC236}">
              <a16:creationId xmlns:a16="http://schemas.microsoft.com/office/drawing/2014/main" id="{201CD62A-6350-4699-8AFE-730EF70A8218}"/>
            </a:ext>
          </a:extLst>
        </xdr:cNvPr>
        <xdr:cNvCxnSpPr/>
      </xdr:nvCxnSpPr>
      <xdr:spPr>
        <a:xfrm flipV="1">
          <a:off x="9639300" y="10986135"/>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134747</xdr:rowOff>
    </xdr:from>
    <xdr:to>
      <xdr:col>46</xdr:col>
      <xdr:colOff>38100</xdr:colOff>
      <xdr:row>64</xdr:row>
      <xdr:rowOff>64897</xdr:rowOff>
    </xdr:to>
    <xdr:sp macro="" textlink="">
      <xdr:nvSpPr>
        <xdr:cNvPr id="248" name="楕円 247">
          <a:extLst>
            <a:ext uri="{FF2B5EF4-FFF2-40B4-BE49-F238E27FC236}">
              <a16:creationId xmlns:a16="http://schemas.microsoft.com/office/drawing/2014/main" id="{CDBEB5F7-30A0-4FC8-AACD-A513E9373D1F}"/>
            </a:ext>
          </a:extLst>
        </xdr:cNvPr>
        <xdr:cNvSpPr/>
      </xdr:nvSpPr>
      <xdr:spPr>
        <a:xfrm>
          <a:off x="8699500" y="109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14097</xdr:rowOff>
    </xdr:from>
    <xdr:to>
      <xdr:col>50</xdr:col>
      <xdr:colOff>114300</xdr:colOff>
      <xdr:row>64</xdr:row>
      <xdr:rowOff>19812</xdr:rowOff>
    </xdr:to>
    <xdr:cxnSp macro="">
      <xdr:nvCxnSpPr>
        <xdr:cNvPr id="249" name="直線コネクタ 248">
          <a:extLst>
            <a:ext uri="{FF2B5EF4-FFF2-40B4-BE49-F238E27FC236}">
              <a16:creationId xmlns:a16="http://schemas.microsoft.com/office/drawing/2014/main" id="{E6D0D6A7-23DA-4C51-A0E8-CCAB6F9C6D78}"/>
            </a:ext>
          </a:extLst>
        </xdr:cNvPr>
        <xdr:cNvCxnSpPr/>
      </xdr:nvCxnSpPr>
      <xdr:spPr>
        <a:xfrm>
          <a:off x="8750300" y="1098689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147320</xdr:rowOff>
    </xdr:from>
    <xdr:to>
      <xdr:col>41</xdr:col>
      <xdr:colOff>101600</xdr:colOff>
      <xdr:row>64</xdr:row>
      <xdr:rowOff>77470</xdr:rowOff>
    </xdr:to>
    <xdr:sp macro="" textlink="">
      <xdr:nvSpPr>
        <xdr:cNvPr id="250" name="楕円 249">
          <a:extLst>
            <a:ext uri="{FF2B5EF4-FFF2-40B4-BE49-F238E27FC236}">
              <a16:creationId xmlns:a16="http://schemas.microsoft.com/office/drawing/2014/main" id="{0DB36ABC-47DE-4F65-A078-D757BC8408C2}"/>
            </a:ext>
          </a:extLst>
        </xdr:cNvPr>
        <xdr:cNvSpPr/>
      </xdr:nvSpPr>
      <xdr:spPr>
        <a:xfrm>
          <a:off x="7810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14097</xdr:rowOff>
    </xdr:from>
    <xdr:to>
      <xdr:col>45</xdr:col>
      <xdr:colOff>177800</xdr:colOff>
      <xdr:row>64</xdr:row>
      <xdr:rowOff>26670</xdr:rowOff>
    </xdr:to>
    <xdr:cxnSp macro="">
      <xdr:nvCxnSpPr>
        <xdr:cNvPr id="251" name="直線コネクタ 250">
          <a:extLst>
            <a:ext uri="{FF2B5EF4-FFF2-40B4-BE49-F238E27FC236}">
              <a16:creationId xmlns:a16="http://schemas.microsoft.com/office/drawing/2014/main" id="{0178B5B9-A56E-4576-8E54-C2C151126C85}"/>
            </a:ext>
          </a:extLst>
        </xdr:cNvPr>
        <xdr:cNvCxnSpPr/>
      </xdr:nvCxnSpPr>
      <xdr:spPr>
        <a:xfrm flipV="1">
          <a:off x="7861300" y="1098689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147701</xdr:rowOff>
    </xdr:from>
    <xdr:to>
      <xdr:col>36</xdr:col>
      <xdr:colOff>165100</xdr:colOff>
      <xdr:row>64</xdr:row>
      <xdr:rowOff>77851</xdr:rowOff>
    </xdr:to>
    <xdr:sp macro="" textlink="">
      <xdr:nvSpPr>
        <xdr:cNvPr id="252" name="楕円 251">
          <a:extLst>
            <a:ext uri="{FF2B5EF4-FFF2-40B4-BE49-F238E27FC236}">
              <a16:creationId xmlns:a16="http://schemas.microsoft.com/office/drawing/2014/main" id="{1C0161BF-CBB6-4C06-8C20-FBE6371AC049}"/>
            </a:ext>
          </a:extLst>
        </xdr:cNvPr>
        <xdr:cNvSpPr/>
      </xdr:nvSpPr>
      <xdr:spPr>
        <a:xfrm>
          <a:off x="6921500" y="109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26670</xdr:rowOff>
    </xdr:from>
    <xdr:to>
      <xdr:col>41</xdr:col>
      <xdr:colOff>50800</xdr:colOff>
      <xdr:row>64</xdr:row>
      <xdr:rowOff>27051</xdr:rowOff>
    </xdr:to>
    <xdr:cxnSp macro="">
      <xdr:nvCxnSpPr>
        <xdr:cNvPr id="253" name="直線コネクタ 252">
          <a:extLst>
            <a:ext uri="{FF2B5EF4-FFF2-40B4-BE49-F238E27FC236}">
              <a16:creationId xmlns:a16="http://schemas.microsoft.com/office/drawing/2014/main" id="{5927932E-ACD8-448F-B848-336B654FD50D}"/>
            </a:ext>
          </a:extLst>
        </xdr:cNvPr>
        <xdr:cNvCxnSpPr/>
      </xdr:nvCxnSpPr>
      <xdr:spPr>
        <a:xfrm flipV="1">
          <a:off x="6972300" y="109994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64171FA9-FB1C-4ADE-90E0-66B7FC806829}"/>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26851290-78D9-418A-906E-4EF2BEDE3BB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2F3806B1-067E-42C8-B610-70048C932E55}"/>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51A2C51D-BBE8-40BC-A0CE-02F4D955FDA6}"/>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61739</xdr:rowOff>
    </xdr:from>
    <xdr:ext cx="469744" cy="259045"/>
    <xdr:sp macro="" textlink="">
      <xdr:nvSpPr>
        <xdr:cNvPr id="258" name="n_1mainValue【体育館・プール】&#10;一人当たり面積">
          <a:extLst>
            <a:ext uri="{FF2B5EF4-FFF2-40B4-BE49-F238E27FC236}">
              <a16:creationId xmlns:a16="http://schemas.microsoft.com/office/drawing/2014/main" id="{55D0DE30-822B-4AC9-82BA-562F9F05C8EF}"/>
            </a:ext>
          </a:extLst>
        </xdr:cNvPr>
        <xdr:cNvSpPr txBox="1"/>
      </xdr:nvSpPr>
      <xdr:spPr>
        <a:xfrm>
          <a:off x="9391727" y="110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56024</xdr:rowOff>
    </xdr:from>
    <xdr:ext cx="469744" cy="259045"/>
    <xdr:sp macro="" textlink="">
      <xdr:nvSpPr>
        <xdr:cNvPr id="259" name="n_2mainValue【体育館・プール】&#10;一人当たり面積">
          <a:extLst>
            <a:ext uri="{FF2B5EF4-FFF2-40B4-BE49-F238E27FC236}">
              <a16:creationId xmlns:a16="http://schemas.microsoft.com/office/drawing/2014/main" id="{311038F8-F807-47FC-9CD8-929EAA7C6D61}"/>
            </a:ext>
          </a:extLst>
        </xdr:cNvPr>
        <xdr:cNvSpPr txBox="1"/>
      </xdr:nvSpPr>
      <xdr:spPr>
        <a:xfrm>
          <a:off x="85154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68597</xdr:rowOff>
    </xdr:from>
    <xdr:ext cx="469744" cy="259045"/>
    <xdr:sp macro="" textlink="">
      <xdr:nvSpPr>
        <xdr:cNvPr id="260" name="n_3mainValue【体育館・プール】&#10;一人当たり面積">
          <a:extLst>
            <a:ext uri="{FF2B5EF4-FFF2-40B4-BE49-F238E27FC236}">
              <a16:creationId xmlns:a16="http://schemas.microsoft.com/office/drawing/2014/main" id="{8E786E87-E094-434F-8060-EFB2CA8CAAAC}"/>
            </a:ext>
          </a:extLst>
        </xdr:cNvPr>
        <xdr:cNvSpPr txBox="1"/>
      </xdr:nvSpPr>
      <xdr:spPr>
        <a:xfrm>
          <a:off x="7626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68978</xdr:rowOff>
    </xdr:from>
    <xdr:ext cx="469744" cy="259045"/>
    <xdr:sp macro="" textlink="">
      <xdr:nvSpPr>
        <xdr:cNvPr id="261" name="n_4mainValue【体育館・プール】&#10;一人当たり面積">
          <a:extLst>
            <a:ext uri="{FF2B5EF4-FFF2-40B4-BE49-F238E27FC236}">
              <a16:creationId xmlns:a16="http://schemas.microsoft.com/office/drawing/2014/main" id="{2756207A-9064-47B8-8637-10C2CB726B9A}"/>
            </a:ext>
          </a:extLst>
        </xdr:cNvPr>
        <xdr:cNvSpPr txBox="1"/>
      </xdr:nvSpPr>
      <xdr:spPr>
        <a:xfrm>
          <a:off x="6737427"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59E1AE2-7482-43B1-AC4E-1FAEBB3378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1E1A2D7-4E6B-4FE7-8276-2FA3F45FD9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4886127-4DB9-4DC2-A98F-72B6A38328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CE58F6F-7C91-469B-AD75-D43DD59858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CAA56DC-014D-4730-AE98-C1519F7CB3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4E4BDFC-400B-4581-822C-CFD7B563B0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C03D984-1BE7-450D-8634-B57DA40380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CBFA4A-7D20-43E0-911F-79EDE5E8A99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8400D75-B4BE-478A-BCA6-082E8BE8CB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7EDEF92-295D-43E4-B2F1-5723E5181A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2842F6F-9EB5-44F4-B745-F2556D5386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7DCFF80-4750-440A-B3CF-4501165178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D077426-552A-40ED-8DF9-0A3A9CA67C2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107E3C1-399F-4575-BDE7-19EB6D3B70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D46A9EE-BC47-4019-8B87-4E3F7F98B2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ACA4F31-C59D-4781-AA38-75FF5E30DF0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17584F2-D8CB-4BF9-B025-AD67BF9E002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436CA96-27A0-40F6-8DE0-CB90DB0EE38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262400A-298A-443D-A6EC-EF741177579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DC25196-1228-45B1-BEB6-63C4833498F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EC3F69B-9338-461B-99AB-484A67CE947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DDE0BE3-DC60-485F-BA69-FE48356863C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6DB2A87-0071-4A1A-AFBF-6B224594717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14D12FE-2F49-46FE-9C87-7904F008EBB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6AF61538-B41A-4A0B-9175-11AA18F6BCC7}"/>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BFCE7B2-D67E-4309-9EC9-88B5A212699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35B4E86-8BBF-4954-8694-7E04294DE41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13AAD25-1B51-4146-B137-F026102F3763}"/>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3113318B-3F7D-4E86-9966-961CB3251B9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A5C5CE2-4B43-4705-9AAC-8F51E2B5B73B}"/>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F3736416-D720-4B6D-B83C-CAFB3AC6FA7D}"/>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8DAA1723-6DE8-42B7-9C7A-7AD954206E4D}"/>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F6588D7A-2715-4C9C-9BDF-ACD33D1C52A2}"/>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EC94EAC0-D5D6-48DF-9EED-11C9FA56F12E}"/>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9C22BF8A-C04D-4026-B281-1BDE0889488C}"/>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865AE11-644E-47CC-9A44-681FF88B0D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3F9CE7C-68E8-4108-B685-F7F5391670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44DA446-9373-4159-8D86-05AF6C3EDB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972184-BC12-4942-B2F6-354B52D04D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3EB5136-2312-4E8D-B626-CBC27FFB83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31114</xdr:rowOff>
    </xdr:from>
    <xdr:to>
      <xdr:col>24</xdr:col>
      <xdr:colOff>114300</xdr:colOff>
      <xdr:row>83</xdr:row>
      <xdr:rowOff>132714</xdr:rowOff>
    </xdr:to>
    <xdr:sp macro="" textlink="">
      <xdr:nvSpPr>
        <xdr:cNvPr id="302" name="楕円 301">
          <a:extLst>
            <a:ext uri="{FF2B5EF4-FFF2-40B4-BE49-F238E27FC236}">
              <a16:creationId xmlns:a16="http://schemas.microsoft.com/office/drawing/2014/main" id="{7894C97F-494C-4CBF-AEF1-955FA96A7CAE}"/>
            </a:ext>
          </a:extLst>
        </xdr:cNvPr>
        <xdr:cNvSpPr/>
      </xdr:nvSpPr>
      <xdr:spPr>
        <a:xfrm>
          <a:off x="4584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0D330DE-3FAA-4F6D-BCE2-D1F2A4FD133D}"/>
            </a:ext>
          </a:extLst>
        </xdr:cNvPr>
        <xdr:cNvSpPr txBox="1"/>
      </xdr:nvSpPr>
      <xdr:spPr>
        <a:xfrm>
          <a:off x="4673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xdr:rowOff>
    </xdr:from>
    <xdr:to>
      <xdr:col>20</xdr:col>
      <xdr:colOff>38100</xdr:colOff>
      <xdr:row>83</xdr:row>
      <xdr:rowOff>106045</xdr:rowOff>
    </xdr:to>
    <xdr:sp macro="" textlink="">
      <xdr:nvSpPr>
        <xdr:cNvPr id="304" name="楕円 303">
          <a:extLst>
            <a:ext uri="{FF2B5EF4-FFF2-40B4-BE49-F238E27FC236}">
              <a16:creationId xmlns:a16="http://schemas.microsoft.com/office/drawing/2014/main" id="{071B70D0-2C4E-4D74-95A3-D8158DF1CE5E}"/>
            </a:ext>
          </a:extLst>
        </xdr:cNvPr>
        <xdr:cNvSpPr/>
      </xdr:nvSpPr>
      <xdr:spPr>
        <a:xfrm>
          <a:off x="3746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81914</xdr:rowOff>
    </xdr:to>
    <xdr:cxnSp macro="">
      <xdr:nvCxnSpPr>
        <xdr:cNvPr id="305" name="直線コネクタ 304">
          <a:extLst>
            <a:ext uri="{FF2B5EF4-FFF2-40B4-BE49-F238E27FC236}">
              <a16:creationId xmlns:a16="http://schemas.microsoft.com/office/drawing/2014/main" id="{06B22318-C3BB-478F-88FF-651256B18F96}"/>
            </a:ext>
          </a:extLst>
        </xdr:cNvPr>
        <xdr:cNvCxnSpPr/>
      </xdr:nvCxnSpPr>
      <xdr:spPr>
        <a:xfrm>
          <a:off x="3797300" y="1428559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06" name="楕円 305">
          <a:extLst>
            <a:ext uri="{FF2B5EF4-FFF2-40B4-BE49-F238E27FC236}">
              <a16:creationId xmlns:a16="http://schemas.microsoft.com/office/drawing/2014/main" id="{5FBF0359-B4E1-4E62-BDE3-00208CEA3C49}"/>
            </a:ext>
          </a:extLst>
        </xdr:cNvPr>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55245</xdr:rowOff>
    </xdr:to>
    <xdr:cxnSp macro="">
      <xdr:nvCxnSpPr>
        <xdr:cNvPr id="307" name="直線コネクタ 306">
          <a:extLst>
            <a:ext uri="{FF2B5EF4-FFF2-40B4-BE49-F238E27FC236}">
              <a16:creationId xmlns:a16="http://schemas.microsoft.com/office/drawing/2014/main" id="{D440C0D6-D982-49FE-B49C-094CC50730AE}"/>
            </a:ext>
          </a:extLst>
        </xdr:cNvPr>
        <xdr:cNvCxnSpPr/>
      </xdr:nvCxnSpPr>
      <xdr:spPr>
        <a:xfrm>
          <a:off x="2908300" y="142570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08" name="n_1aveValue【福祉施設】&#10;有形固定資産減価償却率">
          <a:extLst>
            <a:ext uri="{FF2B5EF4-FFF2-40B4-BE49-F238E27FC236}">
              <a16:creationId xmlns:a16="http://schemas.microsoft.com/office/drawing/2014/main" id="{DD0BC7E1-2C80-422E-B783-4198020F5EF8}"/>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09" name="n_2aveValue【福祉施設】&#10;有形固定資産減価償却率">
          <a:extLst>
            <a:ext uri="{FF2B5EF4-FFF2-40B4-BE49-F238E27FC236}">
              <a16:creationId xmlns:a16="http://schemas.microsoft.com/office/drawing/2014/main" id="{3F4D28F0-DBEC-4AB1-8A27-307A5BF2D92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0" name="n_3aveValue【福祉施設】&#10;有形固定資産減価償却率">
          <a:extLst>
            <a:ext uri="{FF2B5EF4-FFF2-40B4-BE49-F238E27FC236}">
              <a16:creationId xmlns:a16="http://schemas.microsoft.com/office/drawing/2014/main" id="{70298BD5-3A7D-473F-AABE-3E0667D86DD8}"/>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1" name="n_4aveValue【福祉施設】&#10;有形固定資産減価償却率">
          <a:extLst>
            <a:ext uri="{FF2B5EF4-FFF2-40B4-BE49-F238E27FC236}">
              <a16:creationId xmlns:a16="http://schemas.microsoft.com/office/drawing/2014/main" id="{2FC6A88A-7A10-4276-9C65-6F3DA395C0FE}"/>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97172</xdr:rowOff>
    </xdr:from>
    <xdr:ext cx="405111" cy="259045"/>
    <xdr:sp macro="" textlink="">
      <xdr:nvSpPr>
        <xdr:cNvPr id="312" name="n_1mainValue【福祉施設】&#10;有形固定資産減価償却率">
          <a:extLst>
            <a:ext uri="{FF2B5EF4-FFF2-40B4-BE49-F238E27FC236}">
              <a16:creationId xmlns:a16="http://schemas.microsoft.com/office/drawing/2014/main" id="{13FFBDEC-24E1-43E9-879F-2B4CE99CBD43}"/>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3" name="n_2mainValue【福祉施設】&#10;有形固定資産減価償却率">
          <a:extLst>
            <a:ext uri="{FF2B5EF4-FFF2-40B4-BE49-F238E27FC236}">
              <a16:creationId xmlns:a16="http://schemas.microsoft.com/office/drawing/2014/main" id="{52DB4866-CB92-492D-97EF-89A78B30CCA2}"/>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9B17CFB3-E28D-4D20-B4EB-50E87A1C33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11233989-8B57-412B-BD5C-83D91B63B2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1D746B0-2499-4130-9D29-2B86679123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D0389741-650A-4CCC-8BAD-13AB1EA610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AF665508-D5D6-4D06-96D5-2DBE7B7F98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BB430B9B-6AD9-4AED-BC8F-9E073E9135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EBD9E954-BDE7-4F22-983F-184B0FC90D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DDF76485-F29E-4DC1-BDC3-C8BDAA3CA6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614A91F7-A86B-4C03-BEED-687013A5F8B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ADADAAF6-C094-40BE-9980-3340862B31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4" name="直線コネクタ 323">
          <a:extLst>
            <a:ext uri="{FF2B5EF4-FFF2-40B4-BE49-F238E27FC236}">
              <a16:creationId xmlns:a16="http://schemas.microsoft.com/office/drawing/2014/main" id="{76B7D05C-C92C-40BD-9729-5F9B5F67B9A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5" name="テキスト ボックス 324">
          <a:extLst>
            <a:ext uri="{FF2B5EF4-FFF2-40B4-BE49-F238E27FC236}">
              <a16:creationId xmlns:a16="http://schemas.microsoft.com/office/drawing/2014/main" id="{8B45C577-3002-4B30-86CC-C33AFBE030A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6" name="直線コネクタ 325">
          <a:extLst>
            <a:ext uri="{FF2B5EF4-FFF2-40B4-BE49-F238E27FC236}">
              <a16:creationId xmlns:a16="http://schemas.microsoft.com/office/drawing/2014/main" id="{85606AA0-B443-47C9-AB1C-DC9738B71A7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7" name="テキスト ボックス 326">
          <a:extLst>
            <a:ext uri="{FF2B5EF4-FFF2-40B4-BE49-F238E27FC236}">
              <a16:creationId xmlns:a16="http://schemas.microsoft.com/office/drawing/2014/main" id="{4192D5DB-CD25-4B1E-8591-0AC4CFC78C8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8" name="直線コネクタ 327">
          <a:extLst>
            <a:ext uri="{FF2B5EF4-FFF2-40B4-BE49-F238E27FC236}">
              <a16:creationId xmlns:a16="http://schemas.microsoft.com/office/drawing/2014/main" id="{2963FCDD-5EAA-4E54-908D-313122FA875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9" name="テキスト ボックス 328">
          <a:extLst>
            <a:ext uri="{FF2B5EF4-FFF2-40B4-BE49-F238E27FC236}">
              <a16:creationId xmlns:a16="http://schemas.microsoft.com/office/drawing/2014/main" id="{03F794C5-CA9C-4B80-9EC1-D37D74924DC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0" name="直線コネクタ 329">
          <a:extLst>
            <a:ext uri="{FF2B5EF4-FFF2-40B4-BE49-F238E27FC236}">
              <a16:creationId xmlns:a16="http://schemas.microsoft.com/office/drawing/2014/main" id="{599BBA4F-4A3A-45AB-AEB6-17D06DAC7B7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1" name="テキスト ボックス 330">
          <a:extLst>
            <a:ext uri="{FF2B5EF4-FFF2-40B4-BE49-F238E27FC236}">
              <a16:creationId xmlns:a16="http://schemas.microsoft.com/office/drawing/2014/main" id="{9E907DBE-B82A-4B91-99C5-C6B72C19922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F7B9537D-34A9-4DF1-83D9-0742CBB14A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4F7246EB-E4CD-493A-94A8-04E3BFDEE3B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A18E61E0-FF4F-437B-BB8F-8CCC3CFD02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35" name="直線コネクタ 334">
          <a:extLst>
            <a:ext uri="{FF2B5EF4-FFF2-40B4-BE49-F238E27FC236}">
              <a16:creationId xmlns:a16="http://schemas.microsoft.com/office/drawing/2014/main" id="{123DA9DF-C0EF-43CE-9045-7C6A139255AC}"/>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6" name="【福祉施設】&#10;一人当たり面積最小値テキスト">
          <a:extLst>
            <a:ext uri="{FF2B5EF4-FFF2-40B4-BE49-F238E27FC236}">
              <a16:creationId xmlns:a16="http://schemas.microsoft.com/office/drawing/2014/main" id="{EC196EED-88CE-4B02-BAF5-DB16907E8A7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7" name="直線コネクタ 336">
          <a:extLst>
            <a:ext uri="{FF2B5EF4-FFF2-40B4-BE49-F238E27FC236}">
              <a16:creationId xmlns:a16="http://schemas.microsoft.com/office/drawing/2014/main" id="{13BB6268-C285-46FA-A15D-0892DEA444B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38" name="【福祉施設】&#10;一人当たり面積最大値テキスト">
          <a:extLst>
            <a:ext uri="{FF2B5EF4-FFF2-40B4-BE49-F238E27FC236}">
              <a16:creationId xmlns:a16="http://schemas.microsoft.com/office/drawing/2014/main" id="{13DC6501-E26B-4688-A76C-940E31FABEDE}"/>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39" name="直線コネクタ 338">
          <a:extLst>
            <a:ext uri="{FF2B5EF4-FFF2-40B4-BE49-F238E27FC236}">
              <a16:creationId xmlns:a16="http://schemas.microsoft.com/office/drawing/2014/main" id="{A3F7AC34-7179-4A9B-847E-2BD5C5F5EDCF}"/>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0" name="【福祉施設】&#10;一人当たり面積平均値テキスト">
          <a:extLst>
            <a:ext uri="{FF2B5EF4-FFF2-40B4-BE49-F238E27FC236}">
              <a16:creationId xmlns:a16="http://schemas.microsoft.com/office/drawing/2014/main" id="{CEF93E27-3826-4B27-826F-8DC95F56F48B}"/>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1" name="フローチャート: 判断 340">
          <a:extLst>
            <a:ext uri="{FF2B5EF4-FFF2-40B4-BE49-F238E27FC236}">
              <a16:creationId xmlns:a16="http://schemas.microsoft.com/office/drawing/2014/main" id="{82B133D8-BBBE-4B20-B2F0-34C530D88A6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2" name="フローチャート: 判断 341">
          <a:extLst>
            <a:ext uri="{FF2B5EF4-FFF2-40B4-BE49-F238E27FC236}">
              <a16:creationId xmlns:a16="http://schemas.microsoft.com/office/drawing/2014/main" id="{B35A9F2D-A5CF-4B98-A9A0-35136DA8BCAF}"/>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3" name="フローチャート: 判断 342">
          <a:extLst>
            <a:ext uri="{FF2B5EF4-FFF2-40B4-BE49-F238E27FC236}">
              <a16:creationId xmlns:a16="http://schemas.microsoft.com/office/drawing/2014/main" id="{5BC0C631-BD74-46B8-A947-5F55BC9BED31}"/>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44" name="フローチャート: 判断 343">
          <a:extLst>
            <a:ext uri="{FF2B5EF4-FFF2-40B4-BE49-F238E27FC236}">
              <a16:creationId xmlns:a16="http://schemas.microsoft.com/office/drawing/2014/main" id="{2B096FAB-0417-40B2-8E36-75F2D8012367}"/>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45" name="フローチャート: 判断 344">
          <a:extLst>
            <a:ext uri="{FF2B5EF4-FFF2-40B4-BE49-F238E27FC236}">
              <a16:creationId xmlns:a16="http://schemas.microsoft.com/office/drawing/2014/main" id="{12A3D2D2-7BA5-4F0E-8846-9577D900BC27}"/>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CC9F496-33D3-4572-AD9A-2BC1A3C535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900E087-4371-4D83-8F2B-EEEF72549A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1F4D78A-002C-4697-BFE2-44E72124C5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2C6C854-D299-41DD-A1BD-2EF7595C08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142F355-FB99-4F8F-8F8C-42A8558D93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83313</xdr:rowOff>
    </xdr:from>
    <xdr:to>
      <xdr:col>55</xdr:col>
      <xdr:colOff>50800</xdr:colOff>
      <xdr:row>84</xdr:row>
      <xdr:rowOff>13463</xdr:rowOff>
    </xdr:to>
    <xdr:sp macro="" textlink="">
      <xdr:nvSpPr>
        <xdr:cNvPr id="351" name="楕円 350">
          <a:extLst>
            <a:ext uri="{FF2B5EF4-FFF2-40B4-BE49-F238E27FC236}">
              <a16:creationId xmlns:a16="http://schemas.microsoft.com/office/drawing/2014/main" id="{BC41AD0E-28FC-4153-8B11-66AB4871AE0F}"/>
            </a:ext>
          </a:extLst>
        </xdr:cNvPr>
        <xdr:cNvSpPr/>
      </xdr:nvSpPr>
      <xdr:spPr>
        <a:xfrm>
          <a:off x="10426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106190</xdr:rowOff>
    </xdr:from>
    <xdr:ext cx="469744" cy="259045"/>
    <xdr:sp macro="" textlink="">
      <xdr:nvSpPr>
        <xdr:cNvPr id="352" name="【福祉施設】&#10;一人当たり面積該当値テキスト">
          <a:extLst>
            <a:ext uri="{FF2B5EF4-FFF2-40B4-BE49-F238E27FC236}">
              <a16:creationId xmlns:a16="http://schemas.microsoft.com/office/drawing/2014/main" id="{7DA7D758-A1C5-4C8A-9ACA-970C9189EC29}"/>
            </a:ext>
          </a:extLst>
        </xdr:cNvPr>
        <xdr:cNvSpPr txBox="1"/>
      </xdr:nvSpPr>
      <xdr:spPr>
        <a:xfrm>
          <a:off x="10515600"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85598</xdr:rowOff>
    </xdr:from>
    <xdr:to>
      <xdr:col>50</xdr:col>
      <xdr:colOff>165100</xdr:colOff>
      <xdr:row>84</xdr:row>
      <xdr:rowOff>15748</xdr:rowOff>
    </xdr:to>
    <xdr:sp macro="" textlink="">
      <xdr:nvSpPr>
        <xdr:cNvPr id="353" name="楕円 352">
          <a:extLst>
            <a:ext uri="{FF2B5EF4-FFF2-40B4-BE49-F238E27FC236}">
              <a16:creationId xmlns:a16="http://schemas.microsoft.com/office/drawing/2014/main" id="{6DA88DAB-2A9C-49E7-B5B9-AA2E96774D9D}"/>
            </a:ext>
          </a:extLst>
        </xdr:cNvPr>
        <xdr:cNvSpPr/>
      </xdr:nvSpPr>
      <xdr:spPr>
        <a:xfrm>
          <a:off x="9588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134113</xdr:rowOff>
    </xdr:from>
    <xdr:to>
      <xdr:col>55</xdr:col>
      <xdr:colOff>0</xdr:colOff>
      <xdr:row>83</xdr:row>
      <xdr:rowOff>136398</xdr:rowOff>
    </xdr:to>
    <xdr:cxnSp macro="">
      <xdr:nvCxnSpPr>
        <xdr:cNvPr id="354" name="直線コネクタ 353">
          <a:extLst>
            <a:ext uri="{FF2B5EF4-FFF2-40B4-BE49-F238E27FC236}">
              <a16:creationId xmlns:a16="http://schemas.microsoft.com/office/drawing/2014/main" id="{D4984C46-8391-4DA9-BE0A-25C62CFC104C}"/>
            </a:ext>
          </a:extLst>
        </xdr:cNvPr>
        <xdr:cNvCxnSpPr/>
      </xdr:nvCxnSpPr>
      <xdr:spPr>
        <a:xfrm flipV="1">
          <a:off x="9639300" y="143644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87885</xdr:rowOff>
    </xdr:from>
    <xdr:to>
      <xdr:col>46</xdr:col>
      <xdr:colOff>38100</xdr:colOff>
      <xdr:row>84</xdr:row>
      <xdr:rowOff>18035</xdr:rowOff>
    </xdr:to>
    <xdr:sp macro="" textlink="">
      <xdr:nvSpPr>
        <xdr:cNvPr id="355" name="楕円 354">
          <a:extLst>
            <a:ext uri="{FF2B5EF4-FFF2-40B4-BE49-F238E27FC236}">
              <a16:creationId xmlns:a16="http://schemas.microsoft.com/office/drawing/2014/main" id="{E03F2F14-A9B5-4C38-A52B-9B97265624A7}"/>
            </a:ext>
          </a:extLst>
        </xdr:cNvPr>
        <xdr:cNvSpPr/>
      </xdr:nvSpPr>
      <xdr:spPr>
        <a:xfrm>
          <a:off x="8699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136398</xdr:rowOff>
    </xdr:from>
    <xdr:to>
      <xdr:col>50</xdr:col>
      <xdr:colOff>114300</xdr:colOff>
      <xdr:row>83</xdr:row>
      <xdr:rowOff>138685</xdr:rowOff>
    </xdr:to>
    <xdr:cxnSp macro="">
      <xdr:nvCxnSpPr>
        <xdr:cNvPr id="356" name="直線コネクタ 355">
          <a:extLst>
            <a:ext uri="{FF2B5EF4-FFF2-40B4-BE49-F238E27FC236}">
              <a16:creationId xmlns:a16="http://schemas.microsoft.com/office/drawing/2014/main" id="{37FECD3C-46D4-4B7D-8F7F-7F63160D6BA4}"/>
            </a:ext>
          </a:extLst>
        </xdr:cNvPr>
        <xdr:cNvCxnSpPr/>
      </xdr:nvCxnSpPr>
      <xdr:spPr>
        <a:xfrm flipV="1">
          <a:off x="8750300" y="143667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57" name="n_1aveValue【福祉施設】&#10;一人当たり面積">
          <a:extLst>
            <a:ext uri="{FF2B5EF4-FFF2-40B4-BE49-F238E27FC236}">
              <a16:creationId xmlns:a16="http://schemas.microsoft.com/office/drawing/2014/main" id="{65BBFD05-5817-4FBC-8F68-FB514426D10B}"/>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58" name="n_2aveValue【福祉施設】&#10;一人当たり面積">
          <a:extLst>
            <a:ext uri="{FF2B5EF4-FFF2-40B4-BE49-F238E27FC236}">
              <a16:creationId xmlns:a16="http://schemas.microsoft.com/office/drawing/2014/main" id="{05454457-6820-4F85-9A9B-B15586E7E1A5}"/>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59" name="n_3aveValue【福祉施設】&#10;一人当たり面積">
          <a:extLst>
            <a:ext uri="{FF2B5EF4-FFF2-40B4-BE49-F238E27FC236}">
              <a16:creationId xmlns:a16="http://schemas.microsoft.com/office/drawing/2014/main" id="{CC69B65D-FFB2-4334-8451-3F134F99620E}"/>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60" name="n_4aveValue【福祉施設】&#10;一人当たり面積">
          <a:extLst>
            <a:ext uri="{FF2B5EF4-FFF2-40B4-BE49-F238E27FC236}">
              <a16:creationId xmlns:a16="http://schemas.microsoft.com/office/drawing/2014/main" id="{EC7A9F8E-DD54-4E52-9436-6AD5201F8428}"/>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32275</xdr:rowOff>
    </xdr:from>
    <xdr:ext cx="469744" cy="259045"/>
    <xdr:sp macro="" textlink="">
      <xdr:nvSpPr>
        <xdr:cNvPr id="361" name="n_1mainValue【福祉施設】&#10;一人当たり面積">
          <a:extLst>
            <a:ext uri="{FF2B5EF4-FFF2-40B4-BE49-F238E27FC236}">
              <a16:creationId xmlns:a16="http://schemas.microsoft.com/office/drawing/2014/main" id="{9C186352-A4CE-43E5-B7C5-4C47A739B79F}"/>
            </a:ext>
          </a:extLst>
        </xdr:cNvPr>
        <xdr:cNvSpPr txBox="1"/>
      </xdr:nvSpPr>
      <xdr:spPr>
        <a:xfrm>
          <a:off x="9391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362" name="n_2mainValue【福祉施設】&#10;一人当たり面積">
          <a:extLst>
            <a:ext uri="{FF2B5EF4-FFF2-40B4-BE49-F238E27FC236}">
              <a16:creationId xmlns:a16="http://schemas.microsoft.com/office/drawing/2014/main" id="{9891A83B-2535-4AA3-9F38-E5A658A52B15}"/>
            </a:ext>
          </a:extLst>
        </xdr:cNvPr>
        <xdr:cNvSpPr txBox="1"/>
      </xdr:nvSpPr>
      <xdr:spPr>
        <a:xfrm>
          <a:off x="8515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9451D358-73AF-4F16-80C9-78E5F44459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112DEC06-4C1B-48D7-95DA-A517DBFB2A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460408C7-8411-4C14-9147-4C04F6A33F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06D14838-F564-45BF-AC74-AD8FC4E251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78FBFA8C-A53B-4B4B-B60A-16AE5B657C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2FB8E4EF-A360-4675-8313-EEAD7405217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305346E4-9942-48D6-9318-2F1D1D5685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9B03F06E-E285-424C-9798-643A90081BF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4A6501E4-0D80-491D-828B-39E057377B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BBC51EE5-CDB7-4E97-925F-6EAE65AB05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A3905BF5-297A-4A67-909F-770F71FC714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a:extLst>
            <a:ext uri="{FF2B5EF4-FFF2-40B4-BE49-F238E27FC236}">
              <a16:creationId xmlns:a16="http://schemas.microsoft.com/office/drawing/2014/main" id="{C00A4609-1A69-4578-8601-8F219D11FF8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a:extLst>
            <a:ext uri="{FF2B5EF4-FFF2-40B4-BE49-F238E27FC236}">
              <a16:creationId xmlns:a16="http://schemas.microsoft.com/office/drawing/2014/main" id="{292D9005-E81A-4819-9235-C6E71015DEE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a:extLst>
            <a:ext uri="{FF2B5EF4-FFF2-40B4-BE49-F238E27FC236}">
              <a16:creationId xmlns:a16="http://schemas.microsoft.com/office/drawing/2014/main" id="{88E8549E-00C7-42FD-A26F-470A7E637E1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a:extLst>
            <a:ext uri="{FF2B5EF4-FFF2-40B4-BE49-F238E27FC236}">
              <a16:creationId xmlns:a16="http://schemas.microsoft.com/office/drawing/2014/main" id="{28FF6CAC-4FBC-4F5A-8468-1935E667DB4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a:extLst>
            <a:ext uri="{FF2B5EF4-FFF2-40B4-BE49-F238E27FC236}">
              <a16:creationId xmlns:a16="http://schemas.microsoft.com/office/drawing/2014/main" id="{255D5E9B-F016-4710-9EC3-DA62D4C1C64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a:extLst>
            <a:ext uri="{FF2B5EF4-FFF2-40B4-BE49-F238E27FC236}">
              <a16:creationId xmlns:a16="http://schemas.microsoft.com/office/drawing/2014/main" id="{6BEB6DAE-A995-4C82-90A3-0BF7232F9D4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a:extLst>
            <a:ext uri="{FF2B5EF4-FFF2-40B4-BE49-F238E27FC236}">
              <a16:creationId xmlns:a16="http://schemas.microsoft.com/office/drawing/2014/main" id="{36AA80C8-BA8E-4763-9062-C5588BE9D67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a:extLst>
            <a:ext uri="{FF2B5EF4-FFF2-40B4-BE49-F238E27FC236}">
              <a16:creationId xmlns:a16="http://schemas.microsoft.com/office/drawing/2014/main" id="{B3B142A4-CF53-4087-BE1C-72058022783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a:extLst>
            <a:ext uri="{FF2B5EF4-FFF2-40B4-BE49-F238E27FC236}">
              <a16:creationId xmlns:a16="http://schemas.microsoft.com/office/drawing/2014/main" id="{CAB0D19C-07D9-4E95-B815-15748C0BD86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a:extLst>
            <a:ext uri="{FF2B5EF4-FFF2-40B4-BE49-F238E27FC236}">
              <a16:creationId xmlns:a16="http://schemas.microsoft.com/office/drawing/2014/main" id="{E0DD0152-4D77-43C1-8D24-8C81FBA7C3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a:extLst>
            <a:ext uri="{FF2B5EF4-FFF2-40B4-BE49-F238E27FC236}">
              <a16:creationId xmlns:a16="http://schemas.microsoft.com/office/drawing/2014/main" id="{3C49BC59-13A1-4CF6-A250-59BC6DE279E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a:extLst>
            <a:ext uri="{FF2B5EF4-FFF2-40B4-BE49-F238E27FC236}">
              <a16:creationId xmlns:a16="http://schemas.microsoft.com/office/drawing/2014/main" id="{BF29C26B-D95F-4836-B949-DF46DD54866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2A0A7B8A-E80D-4C23-A7C5-CA2DB7FDD5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a:extLst>
            <a:ext uri="{FF2B5EF4-FFF2-40B4-BE49-F238E27FC236}">
              <a16:creationId xmlns:a16="http://schemas.microsoft.com/office/drawing/2014/main" id="{53D1F165-C6D5-46B3-ACC7-F7605AF9ADC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8" name="直線コネクタ 387">
          <a:extLst>
            <a:ext uri="{FF2B5EF4-FFF2-40B4-BE49-F238E27FC236}">
              <a16:creationId xmlns:a16="http://schemas.microsoft.com/office/drawing/2014/main" id="{A1EE7AB7-AA02-43F4-B806-A7D87A4377A7}"/>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9" name="【市民会館】&#10;有形固定資産減価償却率最小値テキスト">
          <a:extLst>
            <a:ext uri="{FF2B5EF4-FFF2-40B4-BE49-F238E27FC236}">
              <a16:creationId xmlns:a16="http://schemas.microsoft.com/office/drawing/2014/main" id="{34F4890E-2DF7-44CC-8033-8C368774B28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0" name="直線コネクタ 389">
          <a:extLst>
            <a:ext uri="{FF2B5EF4-FFF2-40B4-BE49-F238E27FC236}">
              <a16:creationId xmlns:a16="http://schemas.microsoft.com/office/drawing/2014/main" id="{5F043E34-7C48-472D-945D-D9B9B8EFB7A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91" name="【市民会館】&#10;有形固定資産減価償却率最大値テキスト">
          <a:extLst>
            <a:ext uri="{FF2B5EF4-FFF2-40B4-BE49-F238E27FC236}">
              <a16:creationId xmlns:a16="http://schemas.microsoft.com/office/drawing/2014/main" id="{E69322A6-AC1C-41EA-B766-7893C48A796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92" name="直線コネクタ 391">
          <a:extLst>
            <a:ext uri="{FF2B5EF4-FFF2-40B4-BE49-F238E27FC236}">
              <a16:creationId xmlns:a16="http://schemas.microsoft.com/office/drawing/2014/main" id="{9F67DFA6-61E9-4B1D-A05E-879E2F08E82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93" name="【市民会館】&#10;有形固定資産減価償却率平均値テキスト">
          <a:extLst>
            <a:ext uri="{FF2B5EF4-FFF2-40B4-BE49-F238E27FC236}">
              <a16:creationId xmlns:a16="http://schemas.microsoft.com/office/drawing/2014/main" id="{4199D680-642D-4F1B-B9C4-295AA642735C}"/>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94" name="フローチャート: 判断 393">
          <a:extLst>
            <a:ext uri="{FF2B5EF4-FFF2-40B4-BE49-F238E27FC236}">
              <a16:creationId xmlns:a16="http://schemas.microsoft.com/office/drawing/2014/main" id="{0ED6AA17-EE11-4E5E-9867-3020C2016FAC}"/>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95" name="フローチャート: 判断 394">
          <a:extLst>
            <a:ext uri="{FF2B5EF4-FFF2-40B4-BE49-F238E27FC236}">
              <a16:creationId xmlns:a16="http://schemas.microsoft.com/office/drawing/2014/main" id="{07DA6C3D-BCAF-44DA-9AC6-989CB35EC70F}"/>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6" name="フローチャート: 判断 395">
          <a:extLst>
            <a:ext uri="{FF2B5EF4-FFF2-40B4-BE49-F238E27FC236}">
              <a16:creationId xmlns:a16="http://schemas.microsoft.com/office/drawing/2014/main" id="{2731A8AB-E503-4A61-81E2-069146E6EE05}"/>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97" name="フローチャート: 判断 396">
          <a:extLst>
            <a:ext uri="{FF2B5EF4-FFF2-40B4-BE49-F238E27FC236}">
              <a16:creationId xmlns:a16="http://schemas.microsoft.com/office/drawing/2014/main" id="{450E577B-5D03-4392-B9DA-54A8718AB4D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98" name="フローチャート: 判断 397">
          <a:extLst>
            <a:ext uri="{FF2B5EF4-FFF2-40B4-BE49-F238E27FC236}">
              <a16:creationId xmlns:a16="http://schemas.microsoft.com/office/drawing/2014/main" id="{0528D29F-A150-4C93-9427-F2AD37493AD6}"/>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35B47235-C7A1-4F96-9C8E-45E6843DA7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CEE84390-A880-424B-9E26-266D2B05E5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61A2BD78-5C49-46A7-8D0E-7CE5BF810E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5BE39FD-C455-4F2F-8AF1-BFD7E80612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38C75A0E-5C53-4CC4-A758-7FF31532057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144599</xdr:rowOff>
    </xdr:from>
    <xdr:to>
      <xdr:col>24</xdr:col>
      <xdr:colOff>114300</xdr:colOff>
      <xdr:row>103</xdr:row>
      <xdr:rowOff>74749</xdr:rowOff>
    </xdr:to>
    <xdr:sp macro="" textlink="">
      <xdr:nvSpPr>
        <xdr:cNvPr id="404" name="楕円 403">
          <a:extLst>
            <a:ext uri="{FF2B5EF4-FFF2-40B4-BE49-F238E27FC236}">
              <a16:creationId xmlns:a16="http://schemas.microsoft.com/office/drawing/2014/main" id="{1C1BE04A-3E57-4AAD-B9D4-3426A6C54D7D}"/>
            </a:ext>
          </a:extLst>
        </xdr:cNvPr>
        <xdr:cNvSpPr/>
      </xdr:nvSpPr>
      <xdr:spPr>
        <a:xfrm>
          <a:off x="45847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167476</xdr:rowOff>
    </xdr:from>
    <xdr:ext cx="405111" cy="259045"/>
    <xdr:sp macro="" textlink="">
      <xdr:nvSpPr>
        <xdr:cNvPr id="405" name="【市民会館】&#10;有形固定資産減価償却率該当値テキスト">
          <a:extLst>
            <a:ext uri="{FF2B5EF4-FFF2-40B4-BE49-F238E27FC236}">
              <a16:creationId xmlns:a16="http://schemas.microsoft.com/office/drawing/2014/main" id="{8751DADC-5F7F-431C-9F97-9D5EAA7523D4}"/>
            </a:ext>
          </a:extLst>
        </xdr:cNvPr>
        <xdr:cNvSpPr txBox="1"/>
      </xdr:nvSpPr>
      <xdr:spPr>
        <a:xfrm>
          <a:off x="4673600" y="1748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121738</xdr:rowOff>
    </xdr:from>
    <xdr:to>
      <xdr:col>20</xdr:col>
      <xdr:colOff>38100</xdr:colOff>
      <xdr:row>102</xdr:row>
      <xdr:rowOff>51888</xdr:rowOff>
    </xdr:to>
    <xdr:sp macro="" textlink="">
      <xdr:nvSpPr>
        <xdr:cNvPr id="406" name="楕円 405">
          <a:extLst>
            <a:ext uri="{FF2B5EF4-FFF2-40B4-BE49-F238E27FC236}">
              <a16:creationId xmlns:a16="http://schemas.microsoft.com/office/drawing/2014/main" id="{F3682C2F-58D7-4C43-8FD2-5F783162ECA7}"/>
            </a:ext>
          </a:extLst>
        </xdr:cNvPr>
        <xdr:cNvSpPr/>
      </xdr:nvSpPr>
      <xdr:spPr>
        <a:xfrm>
          <a:off x="3746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1088</xdr:rowOff>
    </xdr:from>
    <xdr:to>
      <xdr:col>24</xdr:col>
      <xdr:colOff>63500</xdr:colOff>
      <xdr:row>103</xdr:row>
      <xdr:rowOff>23949</xdr:rowOff>
    </xdr:to>
    <xdr:cxnSp macro="">
      <xdr:nvCxnSpPr>
        <xdr:cNvPr id="407" name="直線コネクタ 406">
          <a:extLst>
            <a:ext uri="{FF2B5EF4-FFF2-40B4-BE49-F238E27FC236}">
              <a16:creationId xmlns:a16="http://schemas.microsoft.com/office/drawing/2014/main" id="{A440068C-09E9-4A9C-B3C9-0336EF8A75A1}"/>
            </a:ext>
          </a:extLst>
        </xdr:cNvPr>
        <xdr:cNvCxnSpPr/>
      </xdr:nvCxnSpPr>
      <xdr:spPr>
        <a:xfrm>
          <a:off x="3797300" y="17488988"/>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67855</xdr:rowOff>
    </xdr:from>
    <xdr:to>
      <xdr:col>15</xdr:col>
      <xdr:colOff>101600</xdr:colOff>
      <xdr:row>101</xdr:row>
      <xdr:rowOff>169455</xdr:rowOff>
    </xdr:to>
    <xdr:sp macro="" textlink="">
      <xdr:nvSpPr>
        <xdr:cNvPr id="408" name="楕円 407">
          <a:extLst>
            <a:ext uri="{FF2B5EF4-FFF2-40B4-BE49-F238E27FC236}">
              <a16:creationId xmlns:a16="http://schemas.microsoft.com/office/drawing/2014/main" id="{870977BE-2AFC-4075-91BB-B3C0B65CA136}"/>
            </a:ext>
          </a:extLst>
        </xdr:cNvPr>
        <xdr:cNvSpPr/>
      </xdr:nvSpPr>
      <xdr:spPr>
        <a:xfrm>
          <a:off x="2857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118655</xdr:rowOff>
    </xdr:from>
    <xdr:to>
      <xdr:col>19</xdr:col>
      <xdr:colOff>177800</xdr:colOff>
      <xdr:row>102</xdr:row>
      <xdr:rowOff>1088</xdr:rowOff>
    </xdr:to>
    <xdr:cxnSp macro="">
      <xdr:nvCxnSpPr>
        <xdr:cNvPr id="409" name="直線コネクタ 408">
          <a:extLst>
            <a:ext uri="{FF2B5EF4-FFF2-40B4-BE49-F238E27FC236}">
              <a16:creationId xmlns:a16="http://schemas.microsoft.com/office/drawing/2014/main" id="{2091C1D4-1D27-4454-9E51-B290135D4756}"/>
            </a:ext>
          </a:extLst>
        </xdr:cNvPr>
        <xdr:cNvCxnSpPr/>
      </xdr:nvCxnSpPr>
      <xdr:spPr>
        <a:xfrm>
          <a:off x="2908300" y="17435105"/>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151130</xdr:rowOff>
    </xdr:from>
    <xdr:to>
      <xdr:col>10</xdr:col>
      <xdr:colOff>165100</xdr:colOff>
      <xdr:row>103</xdr:row>
      <xdr:rowOff>81280</xdr:rowOff>
    </xdr:to>
    <xdr:sp macro="" textlink="">
      <xdr:nvSpPr>
        <xdr:cNvPr id="410" name="楕円 409">
          <a:extLst>
            <a:ext uri="{FF2B5EF4-FFF2-40B4-BE49-F238E27FC236}">
              <a16:creationId xmlns:a16="http://schemas.microsoft.com/office/drawing/2014/main" id="{6E23BD7A-DA82-4A6E-A8E5-9A29AC786DBF}"/>
            </a:ext>
          </a:extLst>
        </xdr:cNvPr>
        <xdr:cNvSpPr/>
      </xdr:nvSpPr>
      <xdr:spPr>
        <a:xfrm>
          <a:off x="1968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118655</xdr:rowOff>
    </xdr:from>
    <xdr:to>
      <xdr:col>15</xdr:col>
      <xdr:colOff>50800</xdr:colOff>
      <xdr:row>103</xdr:row>
      <xdr:rowOff>30480</xdr:rowOff>
    </xdr:to>
    <xdr:cxnSp macro="">
      <xdr:nvCxnSpPr>
        <xdr:cNvPr id="411" name="直線コネクタ 410">
          <a:extLst>
            <a:ext uri="{FF2B5EF4-FFF2-40B4-BE49-F238E27FC236}">
              <a16:creationId xmlns:a16="http://schemas.microsoft.com/office/drawing/2014/main" id="{2E985128-210C-4C79-A62F-3C2B0A92CF82}"/>
            </a:ext>
          </a:extLst>
        </xdr:cNvPr>
        <xdr:cNvCxnSpPr/>
      </xdr:nvCxnSpPr>
      <xdr:spPr>
        <a:xfrm flipV="1">
          <a:off x="2019300" y="17435105"/>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100512</xdr:rowOff>
    </xdr:from>
    <xdr:to>
      <xdr:col>6</xdr:col>
      <xdr:colOff>38100</xdr:colOff>
      <xdr:row>103</xdr:row>
      <xdr:rowOff>30662</xdr:rowOff>
    </xdr:to>
    <xdr:sp macro="" textlink="">
      <xdr:nvSpPr>
        <xdr:cNvPr id="412" name="楕円 411">
          <a:extLst>
            <a:ext uri="{FF2B5EF4-FFF2-40B4-BE49-F238E27FC236}">
              <a16:creationId xmlns:a16="http://schemas.microsoft.com/office/drawing/2014/main" id="{C89497BE-8319-4FF6-9FC0-895B83BD31E0}"/>
            </a:ext>
          </a:extLst>
        </xdr:cNvPr>
        <xdr:cNvSpPr/>
      </xdr:nvSpPr>
      <xdr:spPr>
        <a:xfrm>
          <a:off x="1079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151312</xdr:rowOff>
    </xdr:from>
    <xdr:to>
      <xdr:col>10</xdr:col>
      <xdr:colOff>114300</xdr:colOff>
      <xdr:row>103</xdr:row>
      <xdr:rowOff>30480</xdr:rowOff>
    </xdr:to>
    <xdr:cxnSp macro="">
      <xdr:nvCxnSpPr>
        <xdr:cNvPr id="413" name="直線コネクタ 412">
          <a:extLst>
            <a:ext uri="{FF2B5EF4-FFF2-40B4-BE49-F238E27FC236}">
              <a16:creationId xmlns:a16="http://schemas.microsoft.com/office/drawing/2014/main" id="{DCED8306-F426-48AA-BFD6-F692AB4D9824}"/>
            </a:ext>
          </a:extLst>
        </xdr:cNvPr>
        <xdr:cNvCxnSpPr/>
      </xdr:nvCxnSpPr>
      <xdr:spPr>
        <a:xfrm>
          <a:off x="1130300" y="1763921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14" name="n_1aveValue【市民会館】&#10;有形固定資産減価償却率">
          <a:extLst>
            <a:ext uri="{FF2B5EF4-FFF2-40B4-BE49-F238E27FC236}">
              <a16:creationId xmlns:a16="http://schemas.microsoft.com/office/drawing/2014/main" id="{145B563C-1C0A-4FF6-A0C8-53C4F08E9F38}"/>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15" name="n_2aveValue【市民会館】&#10;有形固定資産減価償却率">
          <a:extLst>
            <a:ext uri="{FF2B5EF4-FFF2-40B4-BE49-F238E27FC236}">
              <a16:creationId xmlns:a16="http://schemas.microsoft.com/office/drawing/2014/main" id="{A84E31A5-CA5E-4ADA-9675-8D39768A3FEB}"/>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16" name="n_3aveValue【市民会館】&#10;有形固定資産減価償却率">
          <a:extLst>
            <a:ext uri="{FF2B5EF4-FFF2-40B4-BE49-F238E27FC236}">
              <a16:creationId xmlns:a16="http://schemas.microsoft.com/office/drawing/2014/main" id="{38B421E1-24B4-4736-ABD3-DF33ED2FF669}"/>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17" name="n_4aveValue【市民会館】&#10;有形固定資産減価償却率">
          <a:extLst>
            <a:ext uri="{FF2B5EF4-FFF2-40B4-BE49-F238E27FC236}">
              <a16:creationId xmlns:a16="http://schemas.microsoft.com/office/drawing/2014/main" id="{99C889E8-9661-4195-9273-5035340DF236}"/>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68415</xdr:rowOff>
    </xdr:from>
    <xdr:ext cx="405111" cy="259045"/>
    <xdr:sp macro="" textlink="">
      <xdr:nvSpPr>
        <xdr:cNvPr id="418" name="n_1mainValue【市民会館】&#10;有形固定資産減価償却率">
          <a:extLst>
            <a:ext uri="{FF2B5EF4-FFF2-40B4-BE49-F238E27FC236}">
              <a16:creationId xmlns:a16="http://schemas.microsoft.com/office/drawing/2014/main" id="{F5C960D2-FCBE-4899-B518-96AAC1330CAD}"/>
            </a:ext>
          </a:extLst>
        </xdr:cNvPr>
        <xdr:cNvSpPr txBox="1"/>
      </xdr:nvSpPr>
      <xdr:spPr>
        <a:xfrm>
          <a:off x="3582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14532</xdr:rowOff>
    </xdr:from>
    <xdr:ext cx="405111" cy="259045"/>
    <xdr:sp macro="" textlink="">
      <xdr:nvSpPr>
        <xdr:cNvPr id="419" name="n_2mainValue【市民会館】&#10;有形固定資産減価償却率">
          <a:extLst>
            <a:ext uri="{FF2B5EF4-FFF2-40B4-BE49-F238E27FC236}">
              <a16:creationId xmlns:a16="http://schemas.microsoft.com/office/drawing/2014/main" id="{28BA381F-24A2-4B5A-91C3-6CD91E9E9F7F}"/>
            </a:ext>
          </a:extLst>
        </xdr:cNvPr>
        <xdr:cNvSpPr txBox="1"/>
      </xdr:nvSpPr>
      <xdr:spPr>
        <a:xfrm>
          <a:off x="27057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97807</xdr:rowOff>
    </xdr:from>
    <xdr:ext cx="405111" cy="259045"/>
    <xdr:sp macro="" textlink="">
      <xdr:nvSpPr>
        <xdr:cNvPr id="420" name="n_3mainValue【市民会館】&#10;有形固定資産減価償却率">
          <a:extLst>
            <a:ext uri="{FF2B5EF4-FFF2-40B4-BE49-F238E27FC236}">
              <a16:creationId xmlns:a16="http://schemas.microsoft.com/office/drawing/2014/main" id="{1AA09662-7927-4C6D-9185-76BEB36A1492}"/>
            </a:ext>
          </a:extLst>
        </xdr:cNvPr>
        <xdr:cNvSpPr txBox="1"/>
      </xdr:nvSpPr>
      <xdr:spPr>
        <a:xfrm>
          <a:off x="1816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47189</xdr:rowOff>
    </xdr:from>
    <xdr:ext cx="405111" cy="259045"/>
    <xdr:sp macro="" textlink="">
      <xdr:nvSpPr>
        <xdr:cNvPr id="421" name="n_4mainValue【市民会館】&#10;有形固定資産減価償却率">
          <a:extLst>
            <a:ext uri="{FF2B5EF4-FFF2-40B4-BE49-F238E27FC236}">
              <a16:creationId xmlns:a16="http://schemas.microsoft.com/office/drawing/2014/main" id="{054BD166-D8F2-4827-8F45-2500D6AB24D4}"/>
            </a:ext>
          </a:extLst>
        </xdr:cNvPr>
        <xdr:cNvSpPr txBox="1"/>
      </xdr:nvSpPr>
      <xdr:spPr>
        <a:xfrm>
          <a:off x="927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9D94529B-75A6-414B-8F11-2F33120E3A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a:extLst>
            <a:ext uri="{FF2B5EF4-FFF2-40B4-BE49-F238E27FC236}">
              <a16:creationId xmlns:a16="http://schemas.microsoft.com/office/drawing/2014/main" id="{3D700B9C-EFC5-4EF5-BA55-B58A1B1BCA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a:extLst>
            <a:ext uri="{FF2B5EF4-FFF2-40B4-BE49-F238E27FC236}">
              <a16:creationId xmlns:a16="http://schemas.microsoft.com/office/drawing/2014/main" id="{BDCBD87A-A086-46F3-A2BA-624D4E2A30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a:extLst>
            <a:ext uri="{FF2B5EF4-FFF2-40B4-BE49-F238E27FC236}">
              <a16:creationId xmlns:a16="http://schemas.microsoft.com/office/drawing/2014/main" id="{F66D59E7-EA3A-4C1F-AD3D-2BBB6FBCCD7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a:extLst>
            <a:ext uri="{FF2B5EF4-FFF2-40B4-BE49-F238E27FC236}">
              <a16:creationId xmlns:a16="http://schemas.microsoft.com/office/drawing/2014/main" id="{6F1413FF-4997-4272-B5C0-726F772B7A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a:extLst>
            <a:ext uri="{FF2B5EF4-FFF2-40B4-BE49-F238E27FC236}">
              <a16:creationId xmlns:a16="http://schemas.microsoft.com/office/drawing/2014/main" id="{B1067153-35C9-42F0-9B6C-0C7FBD99D1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a:extLst>
            <a:ext uri="{FF2B5EF4-FFF2-40B4-BE49-F238E27FC236}">
              <a16:creationId xmlns:a16="http://schemas.microsoft.com/office/drawing/2014/main" id="{37B37434-5FFA-499D-801E-48393F5107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a:extLst>
            <a:ext uri="{FF2B5EF4-FFF2-40B4-BE49-F238E27FC236}">
              <a16:creationId xmlns:a16="http://schemas.microsoft.com/office/drawing/2014/main" id="{6425AEC0-6A2F-4C69-B554-A137A62FA60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a:extLst>
            <a:ext uri="{FF2B5EF4-FFF2-40B4-BE49-F238E27FC236}">
              <a16:creationId xmlns:a16="http://schemas.microsoft.com/office/drawing/2014/main" id="{24ECFED3-68A7-4276-823D-D5B4B612833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a:extLst>
            <a:ext uri="{FF2B5EF4-FFF2-40B4-BE49-F238E27FC236}">
              <a16:creationId xmlns:a16="http://schemas.microsoft.com/office/drawing/2014/main" id="{17791B5F-EF86-4B20-BAD7-2A109DEE136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2" name="直線コネクタ 431">
          <a:extLst>
            <a:ext uri="{FF2B5EF4-FFF2-40B4-BE49-F238E27FC236}">
              <a16:creationId xmlns:a16="http://schemas.microsoft.com/office/drawing/2014/main" id="{D9332AC7-3FDE-4277-A04E-3B78EB50BB9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3" name="テキスト ボックス 432">
          <a:extLst>
            <a:ext uri="{FF2B5EF4-FFF2-40B4-BE49-F238E27FC236}">
              <a16:creationId xmlns:a16="http://schemas.microsoft.com/office/drawing/2014/main" id="{1D5411E6-7810-455C-BACD-5C6F720235B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4" name="直線コネクタ 433">
          <a:extLst>
            <a:ext uri="{FF2B5EF4-FFF2-40B4-BE49-F238E27FC236}">
              <a16:creationId xmlns:a16="http://schemas.microsoft.com/office/drawing/2014/main" id="{C41BE6D5-EAA2-4663-A07A-876DF04FDBE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5" name="テキスト ボックス 434">
          <a:extLst>
            <a:ext uri="{FF2B5EF4-FFF2-40B4-BE49-F238E27FC236}">
              <a16:creationId xmlns:a16="http://schemas.microsoft.com/office/drawing/2014/main" id="{78668447-BF80-4BE4-8172-FA8CA922A4B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6" name="直線コネクタ 435">
          <a:extLst>
            <a:ext uri="{FF2B5EF4-FFF2-40B4-BE49-F238E27FC236}">
              <a16:creationId xmlns:a16="http://schemas.microsoft.com/office/drawing/2014/main" id="{0271E404-3BAB-4285-8E4E-51329B0AA53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7" name="テキスト ボックス 436">
          <a:extLst>
            <a:ext uri="{FF2B5EF4-FFF2-40B4-BE49-F238E27FC236}">
              <a16:creationId xmlns:a16="http://schemas.microsoft.com/office/drawing/2014/main" id="{BA7C3D69-9370-4BB2-90D7-E92DB27938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8" name="直線コネクタ 437">
          <a:extLst>
            <a:ext uri="{FF2B5EF4-FFF2-40B4-BE49-F238E27FC236}">
              <a16:creationId xmlns:a16="http://schemas.microsoft.com/office/drawing/2014/main" id="{2942094B-C0CF-41B4-A65F-8D338FBA490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9" name="テキスト ボックス 438">
          <a:extLst>
            <a:ext uri="{FF2B5EF4-FFF2-40B4-BE49-F238E27FC236}">
              <a16:creationId xmlns:a16="http://schemas.microsoft.com/office/drawing/2014/main" id="{4DAE334B-8662-48D0-B55D-3490DAF37E3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0" name="直線コネクタ 439">
          <a:extLst>
            <a:ext uri="{FF2B5EF4-FFF2-40B4-BE49-F238E27FC236}">
              <a16:creationId xmlns:a16="http://schemas.microsoft.com/office/drawing/2014/main" id="{31DC85B6-66DF-4EC4-BA52-BC1AFBD534B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1" name="テキスト ボックス 440">
          <a:extLst>
            <a:ext uri="{FF2B5EF4-FFF2-40B4-BE49-F238E27FC236}">
              <a16:creationId xmlns:a16="http://schemas.microsoft.com/office/drawing/2014/main" id="{5D49B0CF-7748-4241-B46D-0DE6D3572DA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392B40C1-8A29-4883-A231-89191EE7070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B9E6A4FE-F068-4E02-87B1-A34FDA15E3B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C4856779-CA9C-4BFC-86DB-078A526213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45" name="直線コネクタ 444">
          <a:extLst>
            <a:ext uri="{FF2B5EF4-FFF2-40B4-BE49-F238E27FC236}">
              <a16:creationId xmlns:a16="http://schemas.microsoft.com/office/drawing/2014/main" id="{C31B1D73-AC7F-4D36-9385-383BDFC2107E}"/>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46" name="【市民会館】&#10;一人当たり面積最小値テキスト">
          <a:extLst>
            <a:ext uri="{FF2B5EF4-FFF2-40B4-BE49-F238E27FC236}">
              <a16:creationId xmlns:a16="http://schemas.microsoft.com/office/drawing/2014/main" id="{6F5F0045-E17A-49A8-854E-50125BAACECF}"/>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47" name="直線コネクタ 446">
          <a:extLst>
            <a:ext uri="{FF2B5EF4-FFF2-40B4-BE49-F238E27FC236}">
              <a16:creationId xmlns:a16="http://schemas.microsoft.com/office/drawing/2014/main" id="{8FA18009-7EB4-4B54-9CDE-8ECCF430535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48" name="【市民会館】&#10;一人当たり面積最大値テキスト">
          <a:extLst>
            <a:ext uri="{FF2B5EF4-FFF2-40B4-BE49-F238E27FC236}">
              <a16:creationId xmlns:a16="http://schemas.microsoft.com/office/drawing/2014/main" id="{359BCD13-A9BE-4F8D-AC71-D2C1001E2A67}"/>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9" name="直線コネクタ 448">
          <a:extLst>
            <a:ext uri="{FF2B5EF4-FFF2-40B4-BE49-F238E27FC236}">
              <a16:creationId xmlns:a16="http://schemas.microsoft.com/office/drawing/2014/main" id="{D2C93B9B-F644-4032-9F80-7BEC694795DC}"/>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50" name="【市民会館】&#10;一人当たり面積平均値テキスト">
          <a:extLst>
            <a:ext uri="{FF2B5EF4-FFF2-40B4-BE49-F238E27FC236}">
              <a16:creationId xmlns:a16="http://schemas.microsoft.com/office/drawing/2014/main" id="{117F477B-FBC4-4B01-8CD4-283CA0E4F859}"/>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51" name="フローチャート: 判断 450">
          <a:extLst>
            <a:ext uri="{FF2B5EF4-FFF2-40B4-BE49-F238E27FC236}">
              <a16:creationId xmlns:a16="http://schemas.microsoft.com/office/drawing/2014/main" id="{7B923577-9491-4F44-B2FF-F2F3837D03FE}"/>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52" name="フローチャート: 判断 451">
          <a:extLst>
            <a:ext uri="{FF2B5EF4-FFF2-40B4-BE49-F238E27FC236}">
              <a16:creationId xmlns:a16="http://schemas.microsoft.com/office/drawing/2014/main" id="{7F632FC0-A4AE-4E48-B0B5-A6C1568E904C}"/>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53" name="フローチャート: 判断 452">
          <a:extLst>
            <a:ext uri="{FF2B5EF4-FFF2-40B4-BE49-F238E27FC236}">
              <a16:creationId xmlns:a16="http://schemas.microsoft.com/office/drawing/2014/main" id="{BD09102D-1FCD-493B-9587-F91FBB7E68D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54" name="フローチャート: 判断 453">
          <a:extLst>
            <a:ext uri="{FF2B5EF4-FFF2-40B4-BE49-F238E27FC236}">
              <a16:creationId xmlns:a16="http://schemas.microsoft.com/office/drawing/2014/main" id="{97B15BF4-640B-4A77-89FD-E165F3723DB8}"/>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55" name="フローチャート: 判断 454">
          <a:extLst>
            <a:ext uri="{FF2B5EF4-FFF2-40B4-BE49-F238E27FC236}">
              <a16:creationId xmlns:a16="http://schemas.microsoft.com/office/drawing/2014/main" id="{A9884659-177E-4874-B0B9-1F0A2D39E7C3}"/>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BEDB399B-27D7-4520-BDD4-2298F09E942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5D54486B-2E34-4109-9B13-E8172F98C41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7E16FB9B-DE63-4997-AD0A-4FBBC953321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21698E24-2E5D-4AE1-91E8-75164C2F1B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5B920AEB-B692-4119-A19D-876AE3EE30E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61" name="楕円 460">
          <a:extLst>
            <a:ext uri="{FF2B5EF4-FFF2-40B4-BE49-F238E27FC236}">
              <a16:creationId xmlns:a16="http://schemas.microsoft.com/office/drawing/2014/main" id="{5EBB545E-0DD7-429F-9119-44FC9A7415F7}"/>
            </a:ext>
          </a:extLst>
        </xdr:cNvPr>
        <xdr:cNvSpPr/>
      </xdr:nvSpPr>
      <xdr:spPr>
        <a:xfrm>
          <a:off x="10426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22877</xdr:rowOff>
    </xdr:from>
    <xdr:ext cx="469744" cy="259045"/>
    <xdr:sp macro="" textlink="">
      <xdr:nvSpPr>
        <xdr:cNvPr id="462" name="【市民会館】&#10;一人当たり面積該当値テキスト">
          <a:extLst>
            <a:ext uri="{FF2B5EF4-FFF2-40B4-BE49-F238E27FC236}">
              <a16:creationId xmlns:a16="http://schemas.microsoft.com/office/drawing/2014/main" id="{702342EA-91A6-48F0-A9A6-50136D8B2978}"/>
            </a:ext>
          </a:extLst>
        </xdr:cNvPr>
        <xdr:cNvSpPr txBox="1"/>
      </xdr:nvSpPr>
      <xdr:spPr>
        <a:xfrm>
          <a:off x="10515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120650</xdr:rowOff>
    </xdr:from>
    <xdr:to>
      <xdr:col>50</xdr:col>
      <xdr:colOff>165100</xdr:colOff>
      <xdr:row>108</xdr:row>
      <xdr:rowOff>50800</xdr:rowOff>
    </xdr:to>
    <xdr:sp macro="" textlink="">
      <xdr:nvSpPr>
        <xdr:cNvPr id="463" name="楕円 462">
          <a:extLst>
            <a:ext uri="{FF2B5EF4-FFF2-40B4-BE49-F238E27FC236}">
              <a16:creationId xmlns:a16="http://schemas.microsoft.com/office/drawing/2014/main" id="{0FEBB5E0-F483-4184-816A-599DC39BA531}"/>
            </a:ext>
          </a:extLst>
        </xdr:cNvPr>
        <xdr:cNvSpPr/>
      </xdr:nvSpPr>
      <xdr:spPr>
        <a:xfrm>
          <a:off x="9588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108</xdr:row>
      <xdr:rowOff>0</xdr:rowOff>
    </xdr:to>
    <xdr:cxnSp macro="">
      <xdr:nvCxnSpPr>
        <xdr:cNvPr id="464" name="直線コネクタ 463">
          <a:extLst>
            <a:ext uri="{FF2B5EF4-FFF2-40B4-BE49-F238E27FC236}">
              <a16:creationId xmlns:a16="http://schemas.microsoft.com/office/drawing/2014/main" id="{764BDFBC-76DD-4F0D-957F-B95B2A614254}"/>
            </a:ext>
          </a:extLst>
        </xdr:cNvPr>
        <xdr:cNvCxnSpPr/>
      </xdr:nvCxnSpPr>
      <xdr:spPr>
        <a:xfrm flipV="1">
          <a:off x="9639300" y="18440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122555</xdr:rowOff>
    </xdr:from>
    <xdr:to>
      <xdr:col>46</xdr:col>
      <xdr:colOff>38100</xdr:colOff>
      <xdr:row>108</xdr:row>
      <xdr:rowOff>52705</xdr:rowOff>
    </xdr:to>
    <xdr:sp macro="" textlink="">
      <xdr:nvSpPr>
        <xdr:cNvPr id="465" name="楕円 464">
          <a:extLst>
            <a:ext uri="{FF2B5EF4-FFF2-40B4-BE49-F238E27FC236}">
              <a16:creationId xmlns:a16="http://schemas.microsoft.com/office/drawing/2014/main" id="{2A3D7EBE-CE5B-425A-A236-FC7D858D33AD}"/>
            </a:ext>
          </a:extLst>
        </xdr:cNvPr>
        <xdr:cNvSpPr/>
      </xdr:nvSpPr>
      <xdr:spPr>
        <a:xfrm>
          <a:off x="8699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0</xdr:rowOff>
    </xdr:from>
    <xdr:to>
      <xdr:col>50</xdr:col>
      <xdr:colOff>114300</xdr:colOff>
      <xdr:row>108</xdr:row>
      <xdr:rowOff>1905</xdr:rowOff>
    </xdr:to>
    <xdr:cxnSp macro="">
      <xdr:nvCxnSpPr>
        <xdr:cNvPr id="466" name="直線コネクタ 465">
          <a:extLst>
            <a:ext uri="{FF2B5EF4-FFF2-40B4-BE49-F238E27FC236}">
              <a16:creationId xmlns:a16="http://schemas.microsoft.com/office/drawing/2014/main" id="{CE21AB54-C393-45CE-85D4-837B0E551324}"/>
            </a:ext>
          </a:extLst>
        </xdr:cNvPr>
        <xdr:cNvCxnSpPr/>
      </xdr:nvCxnSpPr>
      <xdr:spPr>
        <a:xfrm flipV="1">
          <a:off x="8750300" y="18516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34925</xdr:rowOff>
    </xdr:from>
    <xdr:to>
      <xdr:col>41</xdr:col>
      <xdr:colOff>101600</xdr:colOff>
      <xdr:row>108</xdr:row>
      <xdr:rowOff>136525</xdr:rowOff>
    </xdr:to>
    <xdr:sp macro="" textlink="">
      <xdr:nvSpPr>
        <xdr:cNvPr id="467" name="楕円 466">
          <a:extLst>
            <a:ext uri="{FF2B5EF4-FFF2-40B4-BE49-F238E27FC236}">
              <a16:creationId xmlns:a16="http://schemas.microsoft.com/office/drawing/2014/main" id="{5CF7BA4E-0FC9-4DD0-A78A-A4F0EBB8532D}"/>
            </a:ext>
          </a:extLst>
        </xdr:cNvPr>
        <xdr:cNvSpPr/>
      </xdr:nvSpPr>
      <xdr:spPr>
        <a:xfrm>
          <a:off x="7810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1905</xdr:rowOff>
    </xdr:from>
    <xdr:to>
      <xdr:col>45</xdr:col>
      <xdr:colOff>177800</xdr:colOff>
      <xdr:row>108</xdr:row>
      <xdr:rowOff>85725</xdr:rowOff>
    </xdr:to>
    <xdr:cxnSp macro="">
      <xdr:nvCxnSpPr>
        <xdr:cNvPr id="468" name="直線コネクタ 467">
          <a:extLst>
            <a:ext uri="{FF2B5EF4-FFF2-40B4-BE49-F238E27FC236}">
              <a16:creationId xmlns:a16="http://schemas.microsoft.com/office/drawing/2014/main" id="{BA03AAA0-7301-4B11-8A78-98A1FB31985B}"/>
            </a:ext>
          </a:extLst>
        </xdr:cNvPr>
        <xdr:cNvCxnSpPr/>
      </xdr:nvCxnSpPr>
      <xdr:spPr>
        <a:xfrm flipV="1">
          <a:off x="7861300" y="1851850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36830</xdr:rowOff>
    </xdr:from>
    <xdr:to>
      <xdr:col>36</xdr:col>
      <xdr:colOff>165100</xdr:colOff>
      <xdr:row>108</xdr:row>
      <xdr:rowOff>138430</xdr:rowOff>
    </xdr:to>
    <xdr:sp macro="" textlink="">
      <xdr:nvSpPr>
        <xdr:cNvPr id="469" name="楕円 468">
          <a:extLst>
            <a:ext uri="{FF2B5EF4-FFF2-40B4-BE49-F238E27FC236}">
              <a16:creationId xmlns:a16="http://schemas.microsoft.com/office/drawing/2014/main" id="{7CC70ABC-A093-45AD-8EA1-8DF23F86AEDE}"/>
            </a:ext>
          </a:extLst>
        </xdr:cNvPr>
        <xdr:cNvSpPr/>
      </xdr:nvSpPr>
      <xdr:spPr>
        <a:xfrm>
          <a:off x="692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85725</xdr:rowOff>
    </xdr:from>
    <xdr:to>
      <xdr:col>41</xdr:col>
      <xdr:colOff>50800</xdr:colOff>
      <xdr:row>108</xdr:row>
      <xdr:rowOff>87630</xdr:rowOff>
    </xdr:to>
    <xdr:cxnSp macro="">
      <xdr:nvCxnSpPr>
        <xdr:cNvPr id="470" name="直線コネクタ 469">
          <a:extLst>
            <a:ext uri="{FF2B5EF4-FFF2-40B4-BE49-F238E27FC236}">
              <a16:creationId xmlns:a16="http://schemas.microsoft.com/office/drawing/2014/main" id="{5C661F3B-B94C-4AC8-A5AD-FF8CC0335613}"/>
            </a:ext>
          </a:extLst>
        </xdr:cNvPr>
        <xdr:cNvCxnSpPr/>
      </xdr:nvCxnSpPr>
      <xdr:spPr>
        <a:xfrm flipV="1">
          <a:off x="6972300" y="1860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71" name="n_1aveValue【市民会館】&#10;一人当たり面積">
          <a:extLst>
            <a:ext uri="{FF2B5EF4-FFF2-40B4-BE49-F238E27FC236}">
              <a16:creationId xmlns:a16="http://schemas.microsoft.com/office/drawing/2014/main" id="{5C4E8309-1DD4-47DB-9407-1B810418FF54}"/>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72" name="n_2aveValue【市民会館】&#10;一人当たり面積">
          <a:extLst>
            <a:ext uri="{FF2B5EF4-FFF2-40B4-BE49-F238E27FC236}">
              <a16:creationId xmlns:a16="http://schemas.microsoft.com/office/drawing/2014/main" id="{06F76ED8-A1D7-4499-8E76-B56B3ED19F04}"/>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73" name="n_3aveValue【市民会館】&#10;一人当たり面積">
          <a:extLst>
            <a:ext uri="{FF2B5EF4-FFF2-40B4-BE49-F238E27FC236}">
              <a16:creationId xmlns:a16="http://schemas.microsoft.com/office/drawing/2014/main" id="{0BD677A0-4343-4752-9D38-E15438781FD0}"/>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74" name="n_4aveValue【市民会館】&#10;一人当たり面積">
          <a:extLst>
            <a:ext uri="{FF2B5EF4-FFF2-40B4-BE49-F238E27FC236}">
              <a16:creationId xmlns:a16="http://schemas.microsoft.com/office/drawing/2014/main" id="{44CAB190-014B-4C1A-8C3A-1562799DA7EA}"/>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41927</xdr:rowOff>
    </xdr:from>
    <xdr:ext cx="469744" cy="259045"/>
    <xdr:sp macro="" textlink="">
      <xdr:nvSpPr>
        <xdr:cNvPr id="475" name="n_1mainValue【市民会館】&#10;一人当たり面積">
          <a:extLst>
            <a:ext uri="{FF2B5EF4-FFF2-40B4-BE49-F238E27FC236}">
              <a16:creationId xmlns:a16="http://schemas.microsoft.com/office/drawing/2014/main" id="{C26CBAD4-6F42-402F-9B9C-D4B236357FED}"/>
            </a:ext>
          </a:extLst>
        </xdr:cNvPr>
        <xdr:cNvSpPr txBox="1"/>
      </xdr:nvSpPr>
      <xdr:spPr>
        <a:xfrm>
          <a:off x="9391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43832</xdr:rowOff>
    </xdr:from>
    <xdr:ext cx="469744" cy="259045"/>
    <xdr:sp macro="" textlink="">
      <xdr:nvSpPr>
        <xdr:cNvPr id="476" name="n_2mainValue【市民会館】&#10;一人当たり面積">
          <a:extLst>
            <a:ext uri="{FF2B5EF4-FFF2-40B4-BE49-F238E27FC236}">
              <a16:creationId xmlns:a16="http://schemas.microsoft.com/office/drawing/2014/main" id="{FA812476-6CBE-4AC8-97A0-1A537E7EF362}"/>
            </a:ext>
          </a:extLst>
        </xdr:cNvPr>
        <xdr:cNvSpPr txBox="1"/>
      </xdr:nvSpPr>
      <xdr:spPr>
        <a:xfrm>
          <a:off x="8515427"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127652</xdr:rowOff>
    </xdr:from>
    <xdr:ext cx="469744" cy="259045"/>
    <xdr:sp macro="" textlink="">
      <xdr:nvSpPr>
        <xdr:cNvPr id="477" name="n_3mainValue【市民会館】&#10;一人当たり面積">
          <a:extLst>
            <a:ext uri="{FF2B5EF4-FFF2-40B4-BE49-F238E27FC236}">
              <a16:creationId xmlns:a16="http://schemas.microsoft.com/office/drawing/2014/main" id="{ABF0C3BE-C06E-4E4C-A222-51D023A7A0C1}"/>
            </a:ext>
          </a:extLst>
        </xdr:cNvPr>
        <xdr:cNvSpPr txBox="1"/>
      </xdr:nvSpPr>
      <xdr:spPr>
        <a:xfrm>
          <a:off x="7626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129557</xdr:rowOff>
    </xdr:from>
    <xdr:ext cx="469744" cy="259045"/>
    <xdr:sp macro="" textlink="">
      <xdr:nvSpPr>
        <xdr:cNvPr id="478" name="n_4mainValue【市民会館】&#10;一人当たり面積">
          <a:extLst>
            <a:ext uri="{FF2B5EF4-FFF2-40B4-BE49-F238E27FC236}">
              <a16:creationId xmlns:a16="http://schemas.microsoft.com/office/drawing/2014/main" id="{54D0F853-44FB-4326-A036-AD381879DEAC}"/>
            </a:ext>
          </a:extLst>
        </xdr:cNvPr>
        <xdr:cNvSpPr txBox="1"/>
      </xdr:nvSpPr>
      <xdr:spPr>
        <a:xfrm>
          <a:off x="6737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a:extLst>
            <a:ext uri="{FF2B5EF4-FFF2-40B4-BE49-F238E27FC236}">
              <a16:creationId xmlns:a16="http://schemas.microsoft.com/office/drawing/2014/main" id="{DFF56120-A319-4B04-B558-F2FA895A72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a:extLst>
            <a:ext uri="{FF2B5EF4-FFF2-40B4-BE49-F238E27FC236}">
              <a16:creationId xmlns:a16="http://schemas.microsoft.com/office/drawing/2014/main" id="{26368385-983C-4B66-A642-8D9DA0C142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a:extLst>
            <a:ext uri="{FF2B5EF4-FFF2-40B4-BE49-F238E27FC236}">
              <a16:creationId xmlns:a16="http://schemas.microsoft.com/office/drawing/2014/main" id="{C98EBCFA-961E-45D8-85D6-81A3AE12F2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a:extLst>
            <a:ext uri="{FF2B5EF4-FFF2-40B4-BE49-F238E27FC236}">
              <a16:creationId xmlns:a16="http://schemas.microsoft.com/office/drawing/2014/main" id="{0AA90788-8387-47A1-A1D9-DBA64EDA40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a:extLst>
            <a:ext uri="{FF2B5EF4-FFF2-40B4-BE49-F238E27FC236}">
              <a16:creationId xmlns:a16="http://schemas.microsoft.com/office/drawing/2014/main" id="{0B1F6935-291E-40E6-8111-70E88DF296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a:extLst>
            <a:ext uri="{FF2B5EF4-FFF2-40B4-BE49-F238E27FC236}">
              <a16:creationId xmlns:a16="http://schemas.microsoft.com/office/drawing/2014/main" id="{FA94BD23-47FA-4764-AAC8-808B460171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a:extLst>
            <a:ext uri="{FF2B5EF4-FFF2-40B4-BE49-F238E27FC236}">
              <a16:creationId xmlns:a16="http://schemas.microsoft.com/office/drawing/2014/main" id="{BDC116D2-2F99-41ED-9EC9-3909B43572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a:extLst>
            <a:ext uri="{FF2B5EF4-FFF2-40B4-BE49-F238E27FC236}">
              <a16:creationId xmlns:a16="http://schemas.microsoft.com/office/drawing/2014/main" id="{EE9542A2-2FC6-4E59-8F8C-3096C64519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a:extLst>
            <a:ext uri="{FF2B5EF4-FFF2-40B4-BE49-F238E27FC236}">
              <a16:creationId xmlns:a16="http://schemas.microsoft.com/office/drawing/2014/main" id="{6DDD7189-9142-4C88-8743-72882E99B0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a:extLst>
            <a:ext uri="{FF2B5EF4-FFF2-40B4-BE49-F238E27FC236}">
              <a16:creationId xmlns:a16="http://schemas.microsoft.com/office/drawing/2014/main" id="{FFE70EFD-026B-4071-A48A-4DD5DEFD4D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a:extLst>
            <a:ext uri="{FF2B5EF4-FFF2-40B4-BE49-F238E27FC236}">
              <a16:creationId xmlns:a16="http://schemas.microsoft.com/office/drawing/2014/main" id="{A1645CDC-2DC1-459D-B819-63C029A243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0" name="直線コネクタ 489">
          <a:extLst>
            <a:ext uri="{FF2B5EF4-FFF2-40B4-BE49-F238E27FC236}">
              <a16:creationId xmlns:a16="http://schemas.microsoft.com/office/drawing/2014/main" id="{BDA9D325-293F-44C8-9EBE-E9EBB36F1C8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1" name="テキスト ボックス 490">
          <a:extLst>
            <a:ext uri="{FF2B5EF4-FFF2-40B4-BE49-F238E27FC236}">
              <a16:creationId xmlns:a16="http://schemas.microsoft.com/office/drawing/2014/main" id="{21741D30-2C03-484B-91CD-BDCB313C055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2" name="直線コネクタ 491">
          <a:extLst>
            <a:ext uri="{FF2B5EF4-FFF2-40B4-BE49-F238E27FC236}">
              <a16:creationId xmlns:a16="http://schemas.microsoft.com/office/drawing/2014/main" id="{6CF9E7D5-E479-43E1-98B0-9A66CA5A60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3" name="テキスト ボックス 492">
          <a:extLst>
            <a:ext uri="{FF2B5EF4-FFF2-40B4-BE49-F238E27FC236}">
              <a16:creationId xmlns:a16="http://schemas.microsoft.com/office/drawing/2014/main" id="{921C4F50-094B-4CA7-AE23-619A433103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4" name="直線コネクタ 493">
          <a:extLst>
            <a:ext uri="{FF2B5EF4-FFF2-40B4-BE49-F238E27FC236}">
              <a16:creationId xmlns:a16="http://schemas.microsoft.com/office/drawing/2014/main" id="{93077A79-807B-494C-8443-F516C112C35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5" name="テキスト ボックス 494">
          <a:extLst>
            <a:ext uri="{FF2B5EF4-FFF2-40B4-BE49-F238E27FC236}">
              <a16:creationId xmlns:a16="http://schemas.microsoft.com/office/drawing/2014/main" id="{3F62AD22-DCAD-48BE-A53F-F18F437C9F8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6" name="直線コネクタ 495">
          <a:extLst>
            <a:ext uri="{FF2B5EF4-FFF2-40B4-BE49-F238E27FC236}">
              <a16:creationId xmlns:a16="http://schemas.microsoft.com/office/drawing/2014/main" id="{512EACDF-1975-4638-92B2-7B08126C197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7" name="テキスト ボックス 496">
          <a:extLst>
            <a:ext uri="{FF2B5EF4-FFF2-40B4-BE49-F238E27FC236}">
              <a16:creationId xmlns:a16="http://schemas.microsoft.com/office/drawing/2014/main" id="{BE75F91D-CC7A-414B-B715-12A17C970E8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8" name="直線コネクタ 497">
          <a:extLst>
            <a:ext uri="{FF2B5EF4-FFF2-40B4-BE49-F238E27FC236}">
              <a16:creationId xmlns:a16="http://schemas.microsoft.com/office/drawing/2014/main" id="{D91B8878-6D7B-4843-8770-43BBE7B6424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9" name="テキスト ボックス 498">
          <a:extLst>
            <a:ext uri="{FF2B5EF4-FFF2-40B4-BE49-F238E27FC236}">
              <a16:creationId xmlns:a16="http://schemas.microsoft.com/office/drawing/2014/main" id="{31B4F947-2D62-4198-9FA4-94D1D3BDCBF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4EB03220-7A13-4252-B047-B30613382A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1" name="テキスト ボックス 500">
          <a:extLst>
            <a:ext uri="{FF2B5EF4-FFF2-40B4-BE49-F238E27FC236}">
              <a16:creationId xmlns:a16="http://schemas.microsoft.com/office/drawing/2014/main" id="{F0E00845-5BDE-4193-A8AB-3F2E3AA3CF3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2" name="【一般廃棄物処理施設】&#10;有形固定資産減価償却率グラフ枠">
          <a:extLst>
            <a:ext uri="{FF2B5EF4-FFF2-40B4-BE49-F238E27FC236}">
              <a16:creationId xmlns:a16="http://schemas.microsoft.com/office/drawing/2014/main" id="{E84024CC-D91E-401D-93C0-7443C4B2FB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03" name="直線コネクタ 502">
          <a:extLst>
            <a:ext uri="{FF2B5EF4-FFF2-40B4-BE49-F238E27FC236}">
              <a16:creationId xmlns:a16="http://schemas.microsoft.com/office/drawing/2014/main" id="{B946FDEB-1B82-4B3E-92D5-133F5FA1F6E5}"/>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4" name="【一般廃棄物処理施設】&#10;有形固定資産減価償却率最小値テキスト">
          <a:extLst>
            <a:ext uri="{FF2B5EF4-FFF2-40B4-BE49-F238E27FC236}">
              <a16:creationId xmlns:a16="http://schemas.microsoft.com/office/drawing/2014/main" id="{7664A48E-55D4-4A3E-A11C-0244DD38371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5" name="直線コネクタ 504">
          <a:extLst>
            <a:ext uri="{FF2B5EF4-FFF2-40B4-BE49-F238E27FC236}">
              <a16:creationId xmlns:a16="http://schemas.microsoft.com/office/drawing/2014/main" id="{EDD38946-1819-4121-BA6F-E2FF9DF7B18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06" name="【一般廃棄物処理施設】&#10;有形固定資産減価償却率最大値テキスト">
          <a:extLst>
            <a:ext uri="{FF2B5EF4-FFF2-40B4-BE49-F238E27FC236}">
              <a16:creationId xmlns:a16="http://schemas.microsoft.com/office/drawing/2014/main" id="{ABC16232-A076-4A6B-AD79-2A6A55CAFF4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07" name="直線コネクタ 506">
          <a:extLst>
            <a:ext uri="{FF2B5EF4-FFF2-40B4-BE49-F238E27FC236}">
              <a16:creationId xmlns:a16="http://schemas.microsoft.com/office/drawing/2014/main" id="{2F4C0ADD-ABC8-43F5-B4E1-179B7FDC2FC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08" name="【一般廃棄物処理施設】&#10;有形固定資産減価償却率平均値テキスト">
          <a:extLst>
            <a:ext uri="{FF2B5EF4-FFF2-40B4-BE49-F238E27FC236}">
              <a16:creationId xmlns:a16="http://schemas.microsoft.com/office/drawing/2014/main" id="{64DE70AD-5E27-4446-82A4-2D0D5C0914CA}"/>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09" name="フローチャート: 判断 508">
          <a:extLst>
            <a:ext uri="{FF2B5EF4-FFF2-40B4-BE49-F238E27FC236}">
              <a16:creationId xmlns:a16="http://schemas.microsoft.com/office/drawing/2014/main" id="{9F26D2DB-81E8-4ED5-8804-4754C304DAC2}"/>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0" name="フローチャート: 判断 509">
          <a:extLst>
            <a:ext uri="{FF2B5EF4-FFF2-40B4-BE49-F238E27FC236}">
              <a16:creationId xmlns:a16="http://schemas.microsoft.com/office/drawing/2014/main" id="{8CDC3F65-1299-4385-ACE5-1DB487F7DF0B}"/>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1" name="フローチャート: 判断 510">
          <a:extLst>
            <a:ext uri="{FF2B5EF4-FFF2-40B4-BE49-F238E27FC236}">
              <a16:creationId xmlns:a16="http://schemas.microsoft.com/office/drawing/2014/main" id="{7DD760BB-2665-4B26-A214-BF9EB2B0BD0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12" name="フローチャート: 判断 511">
          <a:extLst>
            <a:ext uri="{FF2B5EF4-FFF2-40B4-BE49-F238E27FC236}">
              <a16:creationId xmlns:a16="http://schemas.microsoft.com/office/drawing/2014/main" id="{F72A5472-4DED-4BB4-A9F4-1895337E5B0A}"/>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13" name="フローチャート: 判断 512">
          <a:extLst>
            <a:ext uri="{FF2B5EF4-FFF2-40B4-BE49-F238E27FC236}">
              <a16:creationId xmlns:a16="http://schemas.microsoft.com/office/drawing/2014/main" id="{72EBE521-DA67-4EDE-A413-CC37272DF3E2}"/>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AECC6DFC-BD6D-4296-A14C-77F34FED84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FC232595-8458-42D2-9D91-D2B5167960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E84112A-6B42-4003-8288-B7EBCBE265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6E0C12E2-A132-4974-9756-C768E086F6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5495F263-C965-4AD2-81AB-B4EB4FCC22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519" name="楕円 518">
          <a:extLst>
            <a:ext uri="{FF2B5EF4-FFF2-40B4-BE49-F238E27FC236}">
              <a16:creationId xmlns:a16="http://schemas.microsoft.com/office/drawing/2014/main" id="{5370A64B-C8D1-4C5F-8F17-EF67A031EA25}"/>
            </a:ext>
          </a:extLst>
        </xdr:cNvPr>
        <xdr:cNvSpPr/>
      </xdr:nvSpPr>
      <xdr:spPr>
        <a:xfrm>
          <a:off x="16268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124477</xdr:rowOff>
    </xdr:from>
    <xdr:ext cx="405111" cy="259045"/>
    <xdr:sp macro="" textlink="">
      <xdr:nvSpPr>
        <xdr:cNvPr id="520" name="【一般廃棄物処理施設】&#10;有形固定資産減価償却率該当値テキスト">
          <a:extLst>
            <a:ext uri="{FF2B5EF4-FFF2-40B4-BE49-F238E27FC236}">
              <a16:creationId xmlns:a16="http://schemas.microsoft.com/office/drawing/2014/main" id="{9A85AB9D-752A-48BD-9D5B-3E7AA9628AB0}"/>
            </a:ext>
          </a:extLst>
        </xdr:cNvPr>
        <xdr:cNvSpPr txBox="1"/>
      </xdr:nvSpPr>
      <xdr:spPr>
        <a:xfrm>
          <a:off x="16357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57785</xdr:rowOff>
    </xdr:from>
    <xdr:to>
      <xdr:col>81</xdr:col>
      <xdr:colOff>101600</xdr:colOff>
      <xdr:row>34</xdr:row>
      <xdr:rowOff>159385</xdr:rowOff>
    </xdr:to>
    <xdr:sp macro="" textlink="">
      <xdr:nvSpPr>
        <xdr:cNvPr id="521" name="楕円 520">
          <a:extLst>
            <a:ext uri="{FF2B5EF4-FFF2-40B4-BE49-F238E27FC236}">
              <a16:creationId xmlns:a16="http://schemas.microsoft.com/office/drawing/2014/main" id="{6213CF2B-45F0-4066-8CD8-31D0DC0126C8}"/>
            </a:ext>
          </a:extLst>
        </xdr:cNvPr>
        <xdr:cNvSpPr/>
      </xdr:nvSpPr>
      <xdr:spPr>
        <a:xfrm>
          <a:off x="15430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108585</xdr:rowOff>
    </xdr:from>
    <xdr:to>
      <xdr:col>85</xdr:col>
      <xdr:colOff>127000</xdr:colOff>
      <xdr:row>34</xdr:row>
      <xdr:rowOff>152400</xdr:rowOff>
    </xdr:to>
    <xdr:cxnSp macro="">
      <xdr:nvCxnSpPr>
        <xdr:cNvPr id="522" name="直線コネクタ 521">
          <a:extLst>
            <a:ext uri="{FF2B5EF4-FFF2-40B4-BE49-F238E27FC236}">
              <a16:creationId xmlns:a16="http://schemas.microsoft.com/office/drawing/2014/main" id="{3080AEA2-BA7F-4726-999E-486915FA0272}"/>
            </a:ext>
          </a:extLst>
        </xdr:cNvPr>
        <xdr:cNvCxnSpPr/>
      </xdr:nvCxnSpPr>
      <xdr:spPr>
        <a:xfrm>
          <a:off x="15481300" y="59378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xdr:rowOff>
    </xdr:from>
    <xdr:to>
      <xdr:col>76</xdr:col>
      <xdr:colOff>165100</xdr:colOff>
      <xdr:row>34</xdr:row>
      <xdr:rowOff>117475</xdr:rowOff>
    </xdr:to>
    <xdr:sp macro="" textlink="">
      <xdr:nvSpPr>
        <xdr:cNvPr id="523" name="楕円 522">
          <a:extLst>
            <a:ext uri="{FF2B5EF4-FFF2-40B4-BE49-F238E27FC236}">
              <a16:creationId xmlns:a16="http://schemas.microsoft.com/office/drawing/2014/main" id="{CA81147F-8088-4D11-B2A4-8F9B82F1CFEA}"/>
            </a:ext>
          </a:extLst>
        </xdr:cNvPr>
        <xdr:cNvSpPr/>
      </xdr:nvSpPr>
      <xdr:spPr>
        <a:xfrm>
          <a:off x="14541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66675</xdr:rowOff>
    </xdr:from>
    <xdr:to>
      <xdr:col>81</xdr:col>
      <xdr:colOff>50800</xdr:colOff>
      <xdr:row>34</xdr:row>
      <xdr:rowOff>108585</xdr:rowOff>
    </xdr:to>
    <xdr:cxnSp macro="">
      <xdr:nvCxnSpPr>
        <xdr:cNvPr id="524" name="直線コネクタ 523">
          <a:extLst>
            <a:ext uri="{FF2B5EF4-FFF2-40B4-BE49-F238E27FC236}">
              <a16:creationId xmlns:a16="http://schemas.microsoft.com/office/drawing/2014/main" id="{EA564107-DAF6-4ADE-A37B-8CC59E57301A}"/>
            </a:ext>
          </a:extLst>
        </xdr:cNvPr>
        <xdr:cNvCxnSpPr/>
      </xdr:nvCxnSpPr>
      <xdr:spPr>
        <a:xfrm>
          <a:off x="14592300" y="58959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145415</xdr:rowOff>
    </xdr:from>
    <xdr:to>
      <xdr:col>72</xdr:col>
      <xdr:colOff>38100</xdr:colOff>
      <xdr:row>34</xdr:row>
      <xdr:rowOff>75565</xdr:rowOff>
    </xdr:to>
    <xdr:sp macro="" textlink="">
      <xdr:nvSpPr>
        <xdr:cNvPr id="525" name="楕円 524">
          <a:extLst>
            <a:ext uri="{FF2B5EF4-FFF2-40B4-BE49-F238E27FC236}">
              <a16:creationId xmlns:a16="http://schemas.microsoft.com/office/drawing/2014/main" id="{5C81AFA6-3C08-47B7-9D50-EEB19A9A5735}"/>
            </a:ext>
          </a:extLst>
        </xdr:cNvPr>
        <xdr:cNvSpPr/>
      </xdr:nvSpPr>
      <xdr:spPr>
        <a:xfrm>
          <a:off x="13652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24765</xdr:rowOff>
    </xdr:from>
    <xdr:to>
      <xdr:col>76</xdr:col>
      <xdr:colOff>114300</xdr:colOff>
      <xdr:row>34</xdr:row>
      <xdr:rowOff>66675</xdr:rowOff>
    </xdr:to>
    <xdr:cxnSp macro="">
      <xdr:nvCxnSpPr>
        <xdr:cNvPr id="526" name="直線コネクタ 525">
          <a:extLst>
            <a:ext uri="{FF2B5EF4-FFF2-40B4-BE49-F238E27FC236}">
              <a16:creationId xmlns:a16="http://schemas.microsoft.com/office/drawing/2014/main" id="{373D1095-794E-4149-9A79-3E34E5CAC058}"/>
            </a:ext>
          </a:extLst>
        </xdr:cNvPr>
        <xdr:cNvCxnSpPr/>
      </xdr:nvCxnSpPr>
      <xdr:spPr>
        <a:xfrm>
          <a:off x="13703300" y="58540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71120</xdr:rowOff>
    </xdr:from>
    <xdr:to>
      <xdr:col>67</xdr:col>
      <xdr:colOff>101600</xdr:colOff>
      <xdr:row>34</xdr:row>
      <xdr:rowOff>1270</xdr:rowOff>
    </xdr:to>
    <xdr:sp macro="" textlink="">
      <xdr:nvSpPr>
        <xdr:cNvPr id="527" name="楕円 526">
          <a:extLst>
            <a:ext uri="{FF2B5EF4-FFF2-40B4-BE49-F238E27FC236}">
              <a16:creationId xmlns:a16="http://schemas.microsoft.com/office/drawing/2014/main" id="{5EFF6A7F-74B1-4B24-9B55-33DAD0B0C022}"/>
            </a:ext>
          </a:extLst>
        </xdr:cNvPr>
        <xdr:cNvSpPr/>
      </xdr:nvSpPr>
      <xdr:spPr>
        <a:xfrm>
          <a:off x="12763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121920</xdr:rowOff>
    </xdr:from>
    <xdr:to>
      <xdr:col>71</xdr:col>
      <xdr:colOff>177800</xdr:colOff>
      <xdr:row>34</xdr:row>
      <xdr:rowOff>24765</xdr:rowOff>
    </xdr:to>
    <xdr:cxnSp macro="">
      <xdr:nvCxnSpPr>
        <xdr:cNvPr id="528" name="直線コネクタ 527">
          <a:extLst>
            <a:ext uri="{FF2B5EF4-FFF2-40B4-BE49-F238E27FC236}">
              <a16:creationId xmlns:a16="http://schemas.microsoft.com/office/drawing/2014/main" id="{DF7C42A9-137D-430F-8A49-A06F9982ABEE}"/>
            </a:ext>
          </a:extLst>
        </xdr:cNvPr>
        <xdr:cNvCxnSpPr/>
      </xdr:nvCxnSpPr>
      <xdr:spPr>
        <a:xfrm>
          <a:off x="12814300" y="57797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29" name="n_1aveValue【一般廃棄物処理施設】&#10;有形固定資産減価償却率">
          <a:extLst>
            <a:ext uri="{FF2B5EF4-FFF2-40B4-BE49-F238E27FC236}">
              <a16:creationId xmlns:a16="http://schemas.microsoft.com/office/drawing/2014/main" id="{183A5455-F2B5-45A2-A5F1-763FC74BA07F}"/>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30" name="n_2aveValue【一般廃棄物処理施設】&#10;有形固定資産減価償却率">
          <a:extLst>
            <a:ext uri="{FF2B5EF4-FFF2-40B4-BE49-F238E27FC236}">
              <a16:creationId xmlns:a16="http://schemas.microsoft.com/office/drawing/2014/main" id="{204C0B25-A5D8-4C37-B99A-24C1F6D2E8A8}"/>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31" name="n_3aveValue【一般廃棄物処理施設】&#10;有形固定資産減価償却率">
          <a:extLst>
            <a:ext uri="{FF2B5EF4-FFF2-40B4-BE49-F238E27FC236}">
              <a16:creationId xmlns:a16="http://schemas.microsoft.com/office/drawing/2014/main" id="{0EB2247C-2EE4-4A9D-B859-8E67FF84D9C2}"/>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32" name="n_4aveValue【一般廃棄物処理施設】&#10;有形固定資産減価償却率">
          <a:extLst>
            <a:ext uri="{FF2B5EF4-FFF2-40B4-BE49-F238E27FC236}">
              <a16:creationId xmlns:a16="http://schemas.microsoft.com/office/drawing/2014/main" id="{56506986-D37E-4EF8-B864-ACDA02C409F9}"/>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4462</xdr:rowOff>
    </xdr:from>
    <xdr:ext cx="405111" cy="259045"/>
    <xdr:sp macro="" textlink="">
      <xdr:nvSpPr>
        <xdr:cNvPr id="533" name="n_1mainValue【一般廃棄物処理施設】&#10;有形固定資産減価償却率">
          <a:extLst>
            <a:ext uri="{FF2B5EF4-FFF2-40B4-BE49-F238E27FC236}">
              <a16:creationId xmlns:a16="http://schemas.microsoft.com/office/drawing/2014/main" id="{97CFBBA3-A5D1-42A7-98D8-F11875F38798}"/>
            </a:ext>
          </a:extLst>
        </xdr:cNvPr>
        <xdr:cNvSpPr txBox="1"/>
      </xdr:nvSpPr>
      <xdr:spPr>
        <a:xfrm>
          <a:off x="152660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134002</xdr:rowOff>
    </xdr:from>
    <xdr:ext cx="405111" cy="259045"/>
    <xdr:sp macro="" textlink="">
      <xdr:nvSpPr>
        <xdr:cNvPr id="534" name="n_2mainValue【一般廃棄物処理施設】&#10;有形固定資産減価償却率">
          <a:extLst>
            <a:ext uri="{FF2B5EF4-FFF2-40B4-BE49-F238E27FC236}">
              <a16:creationId xmlns:a16="http://schemas.microsoft.com/office/drawing/2014/main" id="{9D4AF92C-C40F-4F1C-AD14-388AE3287C73}"/>
            </a:ext>
          </a:extLst>
        </xdr:cNvPr>
        <xdr:cNvSpPr txBox="1"/>
      </xdr:nvSpPr>
      <xdr:spPr>
        <a:xfrm>
          <a:off x="14389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92092</xdr:rowOff>
    </xdr:from>
    <xdr:ext cx="405111" cy="259045"/>
    <xdr:sp macro="" textlink="">
      <xdr:nvSpPr>
        <xdr:cNvPr id="535" name="n_3mainValue【一般廃棄物処理施設】&#10;有形固定資産減価償却率">
          <a:extLst>
            <a:ext uri="{FF2B5EF4-FFF2-40B4-BE49-F238E27FC236}">
              <a16:creationId xmlns:a16="http://schemas.microsoft.com/office/drawing/2014/main" id="{DD44A396-8657-4357-9A42-FDDA19215ACB}"/>
            </a:ext>
          </a:extLst>
        </xdr:cNvPr>
        <xdr:cNvSpPr txBox="1"/>
      </xdr:nvSpPr>
      <xdr:spPr>
        <a:xfrm>
          <a:off x="1350074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17797</xdr:rowOff>
    </xdr:from>
    <xdr:ext cx="405111" cy="259045"/>
    <xdr:sp macro="" textlink="">
      <xdr:nvSpPr>
        <xdr:cNvPr id="536" name="n_4mainValue【一般廃棄物処理施設】&#10;有形固定資産減価償却率">
          <a:extLst>
            <a:ext uri="{FF2B5EF4-FFF2-40B4-BE49-F238E27FC236}">
              <a16:creationId xmlns:a16="http://schemas.microsoft.com/office/drawing/2014/main" id="{E2D44A54-92FB-4D86-8056-BF7674AFE3AB}"/>
            </a:ext>
          </a:extLst>
        </xdr:cNvPr>
        <xdr:cNvSpPr txBox="1"/>
      </xdr:nvSpPr>
      <xdr:spPr>
        <a:xfrm>
          <a:off x="12611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04101D2E-CC34-42A2-A1D2-0EA58D1AAC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56F67FF7-E1E7-449E-9A35-583DA959E1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76E20717-2EB1-4A79-8563-2C7E7A8041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E6884EA6-11E0-43F4-80C4-53C36F85E7C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E27BEDE6-F767-4AD0-96C4-B7C96CF6C6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D1A0ACC4-B878-404F-9BEF-0D320801F1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86779D5F-9695-4E09-A60C-811522907E6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0EB1A423-612D-419C-9222-D9A7B7B8F9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a:extLst>
            <a:ext uri="{FF2B5EF4-FFF2-40B4-BE49-F238E27FC236}">
              <a16:creationId xmlns:a16="http://schemas.microsoft.com/office/drawing/2014/main" id="{E08409CF-E6A4-4EA9-A067-7D48262BA8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66364BE8-137B-429F-99F4-CB5418B8B7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7" name="直線コネクタ 546">
          <a:extLst>
            <a:ext uri="{FF2B5EF4-FFF2-40B4-BE49-F238E27FC236}">
              <a16:creationId xmlns:a16="http://schemas.microsoft.com/office/drawing/2014/main" id="{F074290F-6C32-4FB1-ACA9-3303E7D9F2D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8" name="テキスト ボックス 547">
          <a:extLst>
            <a:ext uri="{FF2B5EF4-FFF2-40B4-BE49-F238E27FC236}">
              <a16:creationId xmlns:a16="http://schemas.microsoft.com/office/drawing/2014/main" id="{88E9EF60-9644-4E55-B479-2792BF4DD20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9" name="直線コネクタ 548">
          <a:extLst>
            <a:ext uri="{FF2B5EF4-FFF2-40B4-BE49-F238E27FC236}">
              <a16:creationId xmlns:a16="http://schemas.microsoft.com/office/drawing/2014/main" id="{11CA5CF3-3E35-46A2-8431-9C13FBA4865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0" name="テキスト ボックス 549">
          <a:extLst>
            <a:ext uri="{FF2B5EF4-FFF2-40B4-BE49-F238E27FC236}">
              <a16:creationId xmlns:a16="http://schemas.microsoft.com/office/drawing/2014/main" id="{808F86B0-2D34-4E0B-91D0-859C1BB13E9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1" name="直線コネクタ 550">
          <a:extLst>
            <a:ext uri="{FF2B5EF4-FFF2-40B4-BE49-F238E27FC236}">
              <a16:creationId xmlns:a16="http://schemas.microsoft.com/office/drawing/2014/main" id="{947D6DDB-A396-4085-8522-65F9561075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2" name="テキスト ボックス 551">
          <a:extLst>
            <a:ext uri="{FF2B5EF4-FFF2-40B4-BE49-F238E27FC236}">
              <a16:creationId xmlns:a16="http://schemas.microsoft.com/office/drawing/2014/main" id="{49BCDE2E-EFB4-4F50-B016-D2DAC33E51D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3" name="直線コネクタ 552">
          <a:extLst>
            <a:ext uri="{FF2B5EF4-FFF2-40B4-BE49-F238E27FC236}">
              <a16:creationId xmlns:a16="http://schemas.microsoft.com/office/drawing/2014/main" id="{F55E3EEC-2B59-4439-BD97-96CECC30B98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4" name="テキスト ボックス 553">
          <a:extLst>
            <a:ext uri="{FF2B5EF4-FFF2-40B4-BE49-F238E27FC236}">
              <a16:creationId xmlns:a16="http://schemas.microsoft.com/office/drawing/2014/main" id="{655E10BE-003E-4918-9A3C-5DCAB4B6D9B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5" name="直線コネクタ 554">
          <a:extLst>
            <a:ext uri="{FF2B5EF4-FFF2-40B4-BE49-F238E27FC236}">
              <a16:creationId xmlns:a16="http://schemas.microsoft.com/office/drawing/2014/main" id="{33C2E22E-61F1-4EBC-A804-8AB91A66411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6" name="テキスト ボックス 555">
          <a:extLst>
            <a:ext uri="{FF2B5EF4-FFF2-40B4-BE49-F238E27FC236}">
              <a16:creationId xmlns:a16="http://schemas.microsoft.com/office/drawing/2014/main" id="{825C1224-168A-48E3-84D8-29443C75A65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a:extLst>
            <a:ext uri="{FF2B5EF4-FFF2-40B4-BE49-F238E27FC236}">
              <a16:creationId xmlns:a16="http://schemas.microsoft.com/office/drawing/2014/main" id="{3A7FA7F5-C393-49A6-82C3-D09DE6ABD1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8" name="テキスト ボックス 557">
          <a:extLst>
            <a:ext uri="{FF2B5EF4-FFF2-40B4-BE49-F238E27FC236}">
              <a16:creationId xmlns:a16="http://schemas.microsoft.com/office/drawing/2014/main" id="{7CC1C65B-4500-48BF-90FB-443E3E9B9FD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a:extLst>
            <a:ext uri="{FF2B5EF4-FFF2-40B4-BE49-F238E27FC236}">
              <a16:creationId xmlns:a16="http://schemas.microsoft.com/office/drawing/2014/main" id="{017E8FBB-FFC2-43B7-AEBB-62AC68D843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60" name="直線コネクタ 559">
          <a:extLst>
            <a:ext uri="{FF2B5EF4-FFF2-40B4-BE49-F238E27FC236}">
              <a16:creationId xmlns:a16="http://schemas.microsoft.com/office/drawing/2014/main" id="{FBF415C1-70F6-4921-8BE9-5139B63806FD}"/>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61" name="【一般廃棄物処理施設】&#10;一人当たり有形固定資産（償却資産）額最小値テキスト">
          <a:extLst>
            <a:ext uri="{FF2B5EF4-FFF2-40B4-BE49-F238E27FC236}">
              <a16:creationId xmlns:a16="http://schemas.microsoft.com/office/drawing/2014/main" id="{2656EC62-6A1F-4552-B641-AC07FEAFC251}"/>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62" name="直線コネクタ 561">
          <a:extLst>
            <a:ext uri="{FF2B5EF4-FFF2-40B4-BE49-F238E27FC236}">
              <a16:creationId xmlns:a16="http://schemas.microsoft.com/office/drawing/2014/main" id="{F1DEACEB-5E6B-4415-8989-9726194F8126}"/>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63" name="【一般廃棄物処理施設】&#10;一人当たり有形固定資産（償却資産）額最大値テキスト">
          <a:extLst>
            <a:ext uri="{FF2B5EF4-FFF2-40B4-BE49-F238E27FC236}">
              <a16:creationId xmlns:a16="http://schemas.microsoft.com/office/drawing/2014/main" id="{1400DE8D-ED48-4040-B856-2F303F06D49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64" name="直線コネクタ 563">
          <a:extLst>
            <a:ext uri="{FF2B5EF4-FFF2-40B4-BE49-F238E27FC236}">
              <a16:creationId xmlns:a16="http://schemas.microsoft.com/office/drawing/2014/main" id="{A8FE7102-E039-4C12-855B-C14FF1509124}"/>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65" name="【一般廃棄物処理施設】&#10;一人当たり有形固定資産（償却資産）額平均値テキスト">
          <a:extLst>
            <a:ext uri="{FF2B5EF4-FFF2-40B4-BE49-F238E27FC236}">
              <a16:creationId xmlns:a16="http://schemas.microsoft.com/office/drawing/2014/main" id="{25CFF98B-47FE-4877-8EA7-74DABE8DDAE1}"/>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66" name="フローチャート: 判断 565">
          <a:extLst>
            <a:ext uri="{FF2B5EF4-FFF2-40B4-BE49-F238E27FC236}">
              <a16:creationId xmlns:a16="http://schemas.microsoft.com/office/drawing/2014/main" id="{FF865A0B-3131-46DE-ADAC-12BC414379B2}"/>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67" name="フローチャート: 判断 566">
          <a:extLst>
            <a:ext uri="{FF2B5EF4-FFF2-40B4-BE49-F238E27FC236}">
              <a16:creationId xmlns:a16="http://schemas.microsoft.com/office/drawing/2014/main" id="{1C005622-C4C2-4B9D-9546-A7FB2D40BCFB}"/>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68" name="フローチャート: 判断 567">
          <a:extLst>
            <a:ext uri="{FF2B5EF4-FFF2-40B4-BE49-F238E27FC236}">
              <a16:creationId xmlns:a16="http://schemas.microsoft.com/office/drawing/2014/main" id="{3FCDA75C-7E2B-48B9-B95C-70873B771E7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69" name="フローチャート: 判断 568">
          <a:extLst>
            <a:ext uri="{FF2B5EF4-FFF2-40B4-BE49-F238E27FC236}">
              <a16:creationId xmlns:a16="http://schemas.microsoft.com/office/drawing/2014/main" id="{C07AD391-127E-4ABE-88C3-1CF5DB061321}"/>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70" name="フローチャート: 判断 569">
          <a:extLst>
            <a:ext uri="{FF2B5EF4-FFF2-40B4-BE49-F238E27FC236}">
              <a16:creationId xmlns:a16="http://schemas.microsoft.com/office/drawing/2014/main" id="{A29DC413-AD78-4F17-B5E4-8FEBEEA3B653}"/>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738B4AAE-4B65-423D-B687-33FAA7DF019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BF4D74D8-E531-41CF-AB09-D036228F72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BE41E9BB-A69F-464A-BD9E-3178F37844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799943F4-C391-48F1-BBDD-CF9CC33FC9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4CA3A007-8E23-4388-9EBD-427A5565C41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151023</xdr:rowOff>
    </xdr:from>
    <xdr:to>
      <xdr:col>116</xdr:col>
      <xdr:colOff>114300</xdr:colOff>
      <xdr:row>40</xdr:row>
      <xdr:rowOff>81173</xdr:rowOff>
    </xdr:to>
    <xdr:sp macro="" textlink="">
      <xdr:nvSpPr>
        <xdr:cNvPr id="576" name="楕円 575">
          <a:extLst>
            <a:ext uri="{FF2B5EF4-FFF2-40B4-BE49-F238E27FC236}">
              <a16:creationId xmlns:a16="http://schemas.microsoft.com/office/drawing/2014/main" id="{F3D146D7-44F6-4691-A835-3122CD6F99BE}"/>
            </a:ext>
          </a:extLst>
        </xdr:cNvPr>
        <xdr:cNvSpPr/>
      </xdr:nvSpPr>
      <xdr:spPr>
        <a:xfrm>
          <a:off x="22110700" y="68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129450</xdr:rowOff>
    </xdr:from>
    <xdr:ext cx="534377" cy="259045"/>
    <xdr:sp macro="" textlink="">
      <xdr:nvSpPr>
        <xdr:cNvPr id="577" name="【一般廃棄物処理施設】&#10;一人当たり有形固定資産（償却資産）額該当値テキスト">
          <a:extLst>
            <a:ext uri="{FF2B5EF4-FFF2-40B4-BE49-F238E27FC236}">
              <a16:creationId xmlns:a16="http://schemas.microsoft.com/office/drawing/2014/main" id="{E6C9466E-F66C-4A0C-B390-E557A3785C74}"/>
            </a:ext>
          </a:extLst>
        </xdr:cNvPr>
        <xdr:cNvSpPr txBox="1"/>
      </xdr:nvSpPr>
      <xdr:spPr>
        <a:xfrm>
          <a:off x="22199600" y="681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153610</xdr:rowOff>
    </xdr:from>
    <xdr:to>
      <xdr:col>112</xdr:col>
      <xdr:colOff>38100</xdr:colOff>
      <xdr:row>40</xdr:row>
      <xdr:rowOff>83760</xdr:rowOff>
    </xdr:to>
    <xdr:sp macro="" textlink="">
      <xdr:nvSpPr>
        <xdr:cNvPr id="578" name="楕円 577">
          <a:extLst>
            <a:ext uri="{FF2B5EF4-FFF2-40B4-BE49-F238E27FC236}">
              <a16:creationId xmlns:a16="http://schemas.microsoft.com/office/drawing/2014/main" id="{1EB524D7-D237-4786-B6F9-786C3E7996F3}"/>
            </a:ext>
          </a:extLst>
        </xdr:cNvPr>
        <xdr:cNvSpPr/>
      </xdr:nvSpPr>
      <xdr:spPr>
        <a:xfrm>
          <a:off x="21272500" y="68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30373</xdr:rowOff>
    </xdr:from>
    <xdr:to>
      <xdr:col>116</xdr:col>
      <xdr:colOff>63500</xdr:colOff>
      <xdr:row>40</xdr:row>
      <xdr:rowOff>32960</xdr:rowOff>
    </xdr:to>
    <xdr:cxnSp macro="">
      <xdr:nvCxnSpPr>
        <xdr:cNvPr id="579" name="直線コネクタ 578">
          <a:extLst>
            <a:ext uri="{FF2B5EF4-FFF2-40B4-BE49-F238E27FC236}">
              <a16:creationId xmlns:a16="http://schemas.microsoft.com/office/drawing/2014/main" id="{65760783-7621-4015-9C07-D471957BB920}"/>
            </a:ext>
          </a:extLst>
        </xdr:cNvPr>
        <xdr:cNvCxnSpPr/>
      </xdr:nvCxnSpPr>
      <xdr:spPr>
        <a:xfrm flipV="1">
          <a:off x="21323300" y="6888373"/>
          <a:ext cx="8382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155782</xdr:rowOff>
    </xdr:from>
    <xdr:to>
      <xdr:col>107</xdr:col>
      <xdr:colOff>101600</xdr:colOff>
      <xdr:row>40</xdr:row>
      <xdr:rowOff>85932</xdr:rowOff>
    </xdr:to>
    <xdr:sp macro="" textlink="">
      <xdr:nvSpPr>
        <xdr:cNvPr id="580" name="楕円 579">
          <a:extLst>
            <a:ext uri="{FF2B5EF4-FFF2-40B4-BE49-F238E27FC236}">
              <a16:creationId xmlns:a16="http://schemas.microsoft.com/office/drawing/2014/main" id="{1B00F63D-DEAC-4380-9974-D35C07C3E8A8}"/>
            </a:ext>
          </a:extLst>
        </xdr:cNvPr>
        <xdr:cNvSpPr/>
      </xdr:nvSpPr>
      <xdr:spPr>
        <a:xfrm>
          <a:off x="20383500" y="68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32960</xdr:rowOff>
    </xdr:from>
    <xdr:to>
      <xdr:col>111</xdr:col>
      <xdr:colOff>177800</xdr:colOff>
      <xdr:row>40</xdr:row>
      <xdr:rowOff>35132</xdr:rowOff>
    </xdr:to>
    <xdr:cxnSp macro="">
      <xdr:nvCxnSpPr>
        <xdr:cNvPr id="581" name="直線コネクタ 580">
          <a:extLst>
            <a:ext uri="{FF2B5EF4-FFF2-40B4-BE49-F238E27FC236}">
              <a16:creationId xmlns:a16="http://schemas.microsoft.com/office/drawing/2014/main" id="{C77B3F2A-12CA-4379-B096-3EB5B6B91305}"/>
            </a:ext>
          </a:extLst>
        </xdr:cNvPr>
        <xdr:cNvCxnSpPr/>
      </xdr:nvCxnSpPr>
      <xdr:spPr>
        <a:xfrm flipV="1">
          <a:off x="20434300" y="689096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158975</xdr:rowOff>
    </xdr:from>
    <xdr:to>
      <xdr:col>102</xdr:col>
      <xdr:colOff>165100</xdr:colOff>
      <xdr:row>40</xdr:row>
      <xdr:rowOff>89125</xdr:rowOff>
    </xdr:to>
    <xdr:sp macro="" textlink="">
      <xdr:nvSpPr>
        <xdr:cNvPr id="582" name="楕円 581">
          <a:extLst>
            <a:ext uri="{FF2B5EF4-FFF2-40B4-BE49-F238E27FC236}">
              <a16:creationId xmlns:a16="http://schemas.microsoft.com/office/drawing/2014/main" id="{F3789A73-567F-4756-BF24-F0B1BE03A6D5}"/>
            </a:ext>
          </a:extLst>
        </xdr:cNvPr>
        <xdr:cNvSpPr/>
      </xdr:nvSpPr>
      <xdr:spPr>
        <a:xfrm>
          <a:off x="19494500" y="68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35132</xdr:rowOff>
    </xdr:from>
    <xdr:to>
      <xdr:col>107</xdr:col>
      <xdr:colOff>50800</xdr:colOff>
      <xdr:row>40</xdr:row>
      <xdr:rowOff>38325</xdr:rowOff>
    </xdr:to>
    <xdr:cxnSp macro="">
      <xdr:nvCxnSpPr>
        <xdr:cNvPr id="583" name="直線コネクタ 582">
          <a:extLst>
            <a:ext uri="{FF2B5EF4-FFF2-40B4-BE49-F238E27FC236}">
              <a16:creationId xmlns:a16="http://schemas.microsoft.com/office/drawing/2014/main" id="{5F362A24-7C75-405B-83AB-895BB20739B4}"/>
            </a:ext>
          </a:extLst>
        </xdr:cNvPr>
        <xdr:cNvCxnSpPr/>
      </xdr:nvCxnSpPr>
      <xdr:spPr>
        <a:xfrm flipV="1">
          <a:off x="19545300" y="6893132"/>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168919</xdr:rowOff>
    </xdr:from>
    <xdr:to>
      <xdr:col>98</xdr:col>
      <xdr:colOff>38100</xdr:colOff>
      <xdr:row>40</xdr:row>
      <xdr:rowOff>99069</xdr:rowOff>
    </xdr:to>
    <xdr:sp macro="" textlink="">
      <xdr:nvSpPr>
        <xdr:cNvPr id="584" name="楕円 583">
          <a:extLst>
            <a:ext uri="{FF2B5EF4-FFF2-40B4-BE49-F238E27FC236}">
              <a16:creationId xmlns:a16="http://schemas.microsoft.com/office/drawing/2014/main" id="{2053CA63-2ADD-43CB-8EEB-D2FB2100C698}"/>
            </a:ext>
          </a:extLst>
        </xdr:cNvPr>
        <xdr:cNvSpPr/>
      </xdr:nvSpPr>
      <xdr:spPr>
        <a:xfrm>
          <a:off x="18605500" y="6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38325</xdr:rowOff>
    </xdr:from>
    <xdr:to>
      <xdr:col>102</xdr:col>
      <xdr:colOff>114300</xdr:colOff>
      <xdr:row>40</xdr:row>
      <xdr:rowOff>48269</xdr:rowOff>
    </xdr:to>
    <xdr:cxnSp macro="">
      <xdr:nvCxnSpPr>
        <xdr:cNvPr id="585" name="直線コネクタ 584">
          <a:extLst>
            <a:ext uri="{FF2B5EF4-FFF2-40B4-BE49-F238E27FC236}">
              <a16:creationId xmlns:a16="http://schemas.microsoft.com/office/drawing/2014/main" id="{142F9F5E-10CC-49CC-9621-2558B22EAA01}"/>
            </a:ext>
          </a:extLst>
        </xdr:cNvPr>
        <xdr:cNvCxnSpPr/>
      </xdr:nvCxnSpPr>
      <xdr:spPr>
        <a:xfrm flipV="1">
          <a:off x="18656300" y="689632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86" name="n_1aveValue【一般廃棄物処理施設】&#10;一人当たり有形固定資産（償却資産）額">
          <a:extLst>
            <a:ext uri="{FF2B5EF4-FFF2-40B4-BE49-F238E27FC236}">
              <a16:creationId xmlns:a16="http://schemas.microsoft.com/office/drawing/2014/main" id="{02D5669F-D78C-46F9-BA1C-4C8A7E7967C6}"/>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87" name="n_2aveValue【一般廃棄物処理施設】&#10;一人当たり有形固定資産（償却資産）額">
          <a:extLst>
            <a:ext uri="{FF2B5EF4-FFF2-40B4-BE49-F238E27FC236}">
              <a16:creationId xmlns:a16="http://schemas.microsoft.com/office/drawing/2014/main" id="{EBC6BEE4-02AA-4AB8-B7A5-1BDDC44FA8D4}"/>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88" name="n_3aveValue【一般廃棄物処理施設】&#10;一人当たり有形固定資産（償却資産）額">
          <a:extLst>
            <a:ext uri="{FF2B5EF4-FFF2-40B4-BE49-F238E27FC236}">
              <a16:creationId xmlns:a16="http://schemas.microsoft.com/office/drawing/2014/main" id="{A754583A-DA13-4AD8-884C-579DD641AF03}"/>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89" name="n_4aveValue【一般廃棄物処理施設】&#10;一人当たり有形固定資産（償却資産）額">
          <a:extLst>
            <a:ext uri="{FF2B5EF4-FFF2-40B4-BE49-F238E27FC236}">
              <a16:creationId xmlns:a16="http://schemas.microsoft.com/office/drawing/2014/main" id="{912A2FE5-B924-40B3-B1E9-26251E6B7995}"/>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74887</xdr:rowOff>
    </xdr:from>
    <xdr:ext cx="534377" cy="259045"/>
    <xdr:sp macro="" textlink="">
      <xdr:nvSpPr>
        <xdr:cNvPr id="590" name="n_1mainValue【一般廃棄物処理施設】&#10;一人当たり有形固定資産（償却資産）額">
          <a:extLst>
            <a:ext uri="{FF2B5EF4-FFF2-40B4-BE49-F238E27FC236}">
              <a16:creationId xmlns:a16="http://schemas.microsoft.com/office/drawing/2014/main" id="{2430CFEE-0CC2-4863-8535-C1D8200ABA9E}"/>
            </a:ext>
          </a:extLst>
        </xdr:cNvPr>
        <xdr:cNvSpPr txBox="1"/>
      </xdr:nvSpPr>
      <xdr:spPr>
        <a:xfrm>
          <a:off x="21043411" y="693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77059</xdr:rowOff>
    </xdr:from>
    <xdr:ext cx="534377" cy="259045"/>
    <xdr:sp macro="" textlink="">
      <xdr:nvSpPr>
        <xdr:cNvPr id="591" name="n_2mainValue【一般廃棄物処理施設】&#10;一人当たり有形固定資産（償却資産）額">
          <a:extLst>
            <a:ext uri="{FF2B5EF4-FFF2-40B4-BE49-F238E27FC236}">
              <a16:creationId xmlns:a16="http://schemas.microsoft.com/office/drawing/2014/main" id="{04699065-0CD7-402A-A470-9DBF4F094EF3}"/>
            </a:ext>
          </a:extLst>
        </xdr:cNvPr>
        <xdr:cNvSpPr txBox="1"/>
      </xdr:nvSpPr>
      <xdr:spPr>
        <a:xfrm>
          <a:off x="20167111" y="693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80252</xdr:rowOff>
    </xdr:from>
    <xdr:ext cx="534377" cy="259045"/>
    <xdr:sp macro="" textlink="">
      <xdr:nvSpPr>
        <xdr:cNvPr id="592" name="n_3mainValue【一般廃棄物処理施設】&#10;一人当たり有形固定資産（償却資産）額">
          <a:extLst>
            <a:ext uri="{FF2B5EF4-FFF2-40B4-BE49-F238E27FC236}">
              <a16:creationId xmlns:a16="http://schemas.microsoft.com/office/drawing/2014/main" id="{19F7710E-0933-4442-83AF-D2235C7C4122}"/>
            </a:ext>
          </a:extLst>
        </xdr:cNvPr>
        <xdr:cNvSpPr txBox="1"/>
      </xdr:nvSpPr>
      <xdr:spPr>
        <a:xfrm>
          <a:off x="19278111" y="693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90196</xdr:rowOff>
    </xdr:from>
    <xdr:ext cx="534377" cy="259045"/>
    <xdr:sp macro="" textlink="">
      <xdr:nvSpPr>
        <xdr:cNvPr id="593" name="n_4mainValue【一般廃棄物処理施設】&#10;一人当たり有形固定資産（償却資産）額">
          <a:extLst>
            <a:ext uri="{FF2B5EF4-FFF2-40B4-BE49-F238E27FC236}">
              <a16:creationId xmlns:a16="http://schemas.microsoft.com/office/drawing/2014/main" id="{07A1CBB2-6D3B-4BF6-A726-8D86A72AD88A}"/>
            </a:ext>
          </a:extLst>
        </xdr:cNvPr>
        <xdr:cNvSpPr txBox="1"/>
      </xdr:nvSpPr>
      <xdr:spPr>
        <a:xfrm>
          <a:off x="18389111" y="69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a:extLst>
            <a:ext uri="{FF2B5EF4-FFF2-40B4-BE49-F238E27FC236}">
              <a16:creationId xmlns:a16="http://schemas.microsoft.com/office/drawing/2014/main" id="{F087FE5E-8021-4F63-A08F-02F6E5B876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a:extLst>
            <a:ext uri="{FF2B5EF4-FFF2-40B4-BE49-F238E27FC236}">
              <a16:creationId xmlns:a16="http://schemas.microsoft.com/office/drawing/2014/main" id="{6F1BBEC7-C9AF-4BD2-95D2-A0E5D0DEC8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a:extLst>
            <a:ext uri="{FF2B5EF4-FFF2-40B4-BE49-F238E27FC236}">
              <a16:creationId xmlns:a16="http://schemas.microsoft.com/office/drawing/2014/main" id="{E935F387-6E95-43DD-BF45-48C7549704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a:extLst>
            <a:ext uri="{FF2B5EF4-FFF2-40B4-BE49-F238E27FC236}">
              <a16:creationId xmlns:a16="http://schemas.microsoft.com/office/drawing/2014/main" id="{AC90862B-D273-42E6-BD91-F466C3E5D3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a:extLst>
            <a:ext uri="{FF2B5EF4-FFF2-40B4-BE49-F238E27FC236}">
              <a16:creationId xmlns:a16="http://schemas.microsoft.com/office/drawing/2014/main" id="{54BE4B9E-44DE-4139-8821-B623085A77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a:extLst>
            <a:ext uri="{FF2B5EF4-FFF2-40B4-BE49-F238E27FC236}">
              <a16:creationId xmlns:a16="http://schemas.microsoft.com/office/drawing/2014/main" id="{4A085510-79F8-4765-B411-C226C1FA38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a:extLst>
            <a:ext uri="{FF2B5EF4-FFF2-40B4-BE49-F238E27FC236}">
              <a16:creationId xmlns:a16="http://schemas.microsoft.com/office/drawing/2014/main" id="{58961BB1-64F3-4046-998C-85A18FB2926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a:extLst>
            <a:ext uri="{FF2B5EF4-FFF2-40B4-BE49-F238E27FC236}">
              <a16:creationId xmlns:a16="http://schemas.microsoft.com/office/drawing/2014/main" id="{8A7D1E47-CE00-46FD-9551-0D5B21CFD4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a:extLst>
            <a:ext uri="{FF2B5EF4-FFF2-40B4-BE49-F238E27FC236}">
              <a16:creationId xmlns:a16="http://schemas.microsoft.com/office/drawing/2014/main" id="{15E0E55B-4E30-4A58-BEEA-619381612D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a:extLst>
            <a:ext uri="{FF2B5EF4-FFF2-40B4-BE49-F238E27FC236}">
              <a16:creationId xmlns:a16="http://schemas.microsoft.com/office/drawing/2014/main" id="{1ADB4668-C093-449C-8D7E-06F37026F9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a:extLst>
            <a:ext uri="{FF2B5EF4-FFF2-40B4-BE49-F238E27FC236}">
              <a16:creationId xmlns:a16="http://schemas.microsoft.com/office/drawing/2014/main" id="{1E77398B-F680-49E3-B5E3-E6A0AA8FB14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5" name="直線コネクタ 604">
          <a:extLst>
            <a:ext uri="{FF2B5EF4-FFF2-40B4-BE49-F238E27FC236}">
              <a16:creationId xmlns:a16="http://schemas.microsoft.com/office/drawing/2014/main" id="{EF3D4B79-2CE6-47B8-93D1-06972ED1590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6" name="テキスト ボックス 605">
          <a:extLst>
            <a:ext uri="{FF2B5EF4-FFF2-40B4-BE49-F238E27FC236}">
              <a16:creationId xmlns:a16="http://schemas.microsoft.com/office/drawing/2014/main" id="{3BAC2403-F52F-4165-BFD6-C6190DCB3D9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7" name="直線コネクタ 606">
          <a:extLst>
            <a:ext uri="{FF2B5EF4-FFF2-40B4-BE49-F238E27FC236}">
              <a16:creationId xmlns:a16="http://schemas.microsoft.com/office/drawing/2014/main" id="{F1919B1D-8A2A-43FB-A782-0C149E71332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8" name="テキスト ボックス 607">
          <a:extLst>
            <a:ext uri="{FF2B5EF4-FFF2-40B4-BE49-F238E27FC236}">
              <a16:creationId xmlns:a16="http://schemas.microsoft.com/office/drawing/2014/main" id="{C8511735-195D-4FCD-ABC1-826CA8C12D4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a:extLst>
            <a:ext uri="{FF2B5EF4-FFF2-40B4-BE49-F238E27FC236}">
              <a16:creationId xmlns:a16="http://schemas.microsoft.com/office/drawing/2014/main" id="{6357BB0D-6D74-46DB-A0F3-5F9372FFB3A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a:extLst>
            <a:ext uri="{FF2B5EF4-FFF2-40B4-BE49-F238E27FC236}">
              <a16:creationId xmlns:a16="http://schemas.microsoft.com/office/drawing/2014/main" id="{9A9EBFFD-6703-4DF0-BC2E-025E77D835F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1" name="直線コネクタ 610">
          <a:extLst>
            <a:ext uri="{FF2B5EF4-FFF2-40B4-BE49-F238E27FC236}">
              <a16:creationId xmlns:a16="http://schemas.microsoft.com/office/drawing/2014/main" id="{10610A88-E8BC-4082-836F-B61685A384C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2" name="テキスト ボックス 611">
          <a:extLst>
            <a:ext uri="{FF2B5EF4-FFF2-40B4-BE49-F238E27FC236}">
              <a16:creationId xmlns:a16="http://schemas.microsoft.com/office/drawing/2014/main" id="{23FF18BE-38B8-46FF-9647-ABADEDBAFDF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3" name="直線コネクタ 612">
          <a:extLst>
            <a:ext uri="{FF2B5EF4-FFF2-40B4-BE49-F238E27FC236}">
              <a16:creationId xmlns:a16="http://schemas.microsoft.com/office/drawing/2014/main" id="{095495D1-A396-44A2-B25F-7DEE6E25697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4" name="テキスト ボックス 613">
          <a:extLst>
            <a:ext uri="{FF2B5EF4-FFF2-40B4-BE49-F238E27FC236}">
              <a16:creationId xmlns:a16="http://schemas.microsoft.com/office/drawing/2014/main" id="{1962C390-CCB5-4460-94E8-53EC7BC0F39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C9E99BEE-2135-4368-831B-B919858CC5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6" name="テキスト ボックス 615">
          <a:extLst>
            <a:ext uri="{FF2B5EF4-FFF2-40B4-BE49-F238E27FC236}">
              <a16:creationId xmlns:a16="http://schemas.microsoft.com/office/drawing/2014/main" id="{88DF50A2-9AB8-48F4-B37F-CC838FD8124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a:extLst>
            <a:ext uri="{FF2B5EF4-FFF2-40B4-BE49-F238E27FC236}">
              <a16:creationId xmlns:a16="http://schemas.microsoft.com/office/drawing/2014/main" id="{7DBE4E50-C8CB-4610-889C-F1034F0276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18" name="直線コネクタ 617">
          <a:extLst>
            <a:ext uri="{FF2B5EF4-FFF2-40B4-BE49-F238E27FC236}">
              <a16:creationId xmlns:a16="http://schemas.microsoft.com/office/drawing/2014/main" id="{13CC6670-4A11-47ED-A625-B6EB2315EBF7}"/>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9" name="【保健センター・保健所】&#10;有形固定資産減価償却率最小値テキスト">
          <a:extLst>
            <a:ext uri="{FF2B5EF4-FFF2-40B4-BE49-F238E27FC236}">
              <a16:creationId xmlns:a16="http://schemas.microsoft.com/office/drawing/2014/main" id="{0A7891AC-F73F-48AC-9068-BAB4024F3C5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0" name="直線コネクタ 619">
          <a:extLst>
            <a:ext uri="{FF2B5EF4-FFF2-40B4-BE49-F238E27FC236}">
              <a16:creationId xmlns:a16="http://schemas.microsoft.com/office/drawing/2014/main" id="{4B96CC50-F66A-498F-9369-B0FF6D0AD61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21" name="【保健センター・保健所】&#10;有形固定資産減価償却率最大値テキスト">
          <a:extLst>
            <a:ext uri="{FF2B5EF4-FFF2-40B4-BE49-F238E27FC236}">
              <a16:creationId xmlns:a16="http://schemas.microsoft.com/office/drawing/2014/main" id="{62840091-F1A6-45C9-8431-56389D3C36BD}"/>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22" name="直線コネクタ 621">
          <a:extLst>
            <a:ext uri="{FF2B5EF4-FFF2-40B4-BE49-F238E27FC236}">
              <a16:creationId xmlns:a16="http://schemas.microsoft.com/office/drawing/2014/main" id="{D801C895-BD39-463C-92E8-C3F9385525EF}"/>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23" name="【保健センター・保健所】&#10;有形固定資産減価償却率平均値テキスト">
          <a:extLst>
            <a:ext uri="{FF2B5EF4-FFF2-40B4-BE49-F238E27FC236}">
              <a16:creationId xmlns:a16="http://schemas.microsoft.com/office/drawing/2014/main" id="{5DCB9E02-0971-48C7-AB26-5B4C6A12CD12}"/>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24" name="フローチャート: 判断 623">
          <a:extLst>
            <a:ext uri="{FF2B5EF4-FFF2-40B4-BE49-F238E27FC236}">
              <a16:creationId xmlns:a16="http://schemas.microsoft.com/office/drawing/2014/main" id="{038CC645-FE87-4853-9CB8-0B6AC4D5679A}"/>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25" name="フローチャート: 判断 624">
          <a:extLst>
            <a:ext uri="{FF2B5EF4-FFF2-40B4-BE49-F238E27FC236}">
              <a16:creationId xmlns:a16="http://schemas.microsoft.com/office/drawing/2014/main" id="{E828DDB3-7E5D-4892-AA8E-B8AAA64921BD}"/>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6" name="フローチャート: 判断 625">
          <a:extLst>
            <a:ext uri="{FF2B5EF4-FFF2-40B4-BE49-F238E27FC236}">
              <a16:creationId xmlns:a16="http://schemas.microsoft.com/office/drawing/2014/main" id="{ED7C247D-4884-4BE7-A165-132A657DAE1D}"/>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27" name="フローチャート: 判断 626">
          <a:extLst>
            <a:ext uri="{FF2B5EF4-FFF2-40B4-BE49-F238E27FC236}">
              <a16:creationId xmlns:a16="http://schemas.microsoft.com/office/drawing/2014/main" id="{AA816F74-EA40-4775-9350-65303970C33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28" name="フローチャート: 判断 627">
          <a:extLst>
            <a:ext uri="{FF2B5EF4-FFF2-40B4-BE49-F238E27FC236}">
              <a16:creationId xmlns:a16="http://schemas.microsoft.com/office/drawing/2014/main" id="{F31CA779-E756-4F19-AB85-F6E5EE67E55D}"/>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F06A6CD-D856-4C16-BBA8-1AFDBE7253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64C83789-E56F-4754-A485-F3E4BD7C3F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3AD9AF9E-BA98-42D3-BAD8-48848BB3ED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1E12EFC1-3420-41F0-AECD-1C13ED475E5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888E5CD-CFF5-4A5C-99DA-3BC13A5043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4" name="楕円 633">
          <a:extLst>
            <a:ext uri="{FF2B5EF4-FFF2-40B4-BE49-F238E27FC236}">
              <a16:creationId xmlns:a16="http://schemas.microsoft.com/office/drawing/2014/main" id="{E3424D65-804E-4C71-86F2-C3C5DFD16D7B}"/>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635" name="【保健センター・保健所】&#10;有形固定資産減価償却率該当値テキスト">
          <a:extLst>
            <a:ext uri="{FF2B5EF4-FFF2-40B4-BE49-F238E27FC236}">
              <a16:creationId xmlns:a16="http://schemas.microsoft.com/office/drawing/2014/main" id="{61A102C4-EBD0-480D-B2E8-E1F217F101EE}"/>
            </a:ext>
          </a:extLst>
        </xdr:cNvPr>
        <xdr:cNvSpPr txBox="1"/>
      </xdr:nvSpPr>
      <xdr:spPr>
        <a:xfrm>
          <a:off x="16357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636" name="楕円 635">
          <a:extLst>
            <a:ext uri="{FF2B5EF4-FFF2-40B4-BE49-F238E27FC236}">
              <a16:creationId xmlns:a16="http://schemas.microsoft.com/office/drawing/2014/main" id="{3F490D1C-63DD-4FD6-9B95-A1F6BFCCD0EA}"/>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7620</xdr:rowOff>
    </xdr:to>
    <xdr:cxnSp macro="">
      <xdr:nvCxnSpPr>
        <xdr:cNvPr id="637" name="直線コネクタ 636">
          <a:extLst>
            <a:ext uri="{FF2B5EF4-FFF2-40B4-BE49-F238E27FC236}">
              <a16:creationId xmlns:a16="http://schemas.microsoft.com/office/drawing/2014/main" id="{DB1AE4F6-4C39-4666-A3C8-38E6D8CD6CC0}"/>
            </a:ext>
          </a:extLst>
        </xdr:cNvPr>
        <xdr:cNvCxnSpPr/>
      </xdr:nvCxnSpPr>
      <xdr:spPr>
        <a:xfrm>
          <a:off x="15481300" y="102584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38" name="楕円 637">
          <a:extLst>
            <a:ext uri="{FF2B5EF4-FFF2-40B4-BE49-F238E27FC236}">
              <a16:creationId xmlns:a16="http://schemas.microsoft.com/office/drawing/2014/main" id="{DCAB690B-3678-49DE-9D61-C6BF2D15EA6E}"/>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142875</xdr:rowOff>
    </xdr:to>
    <xdr:cxnSp macro="">
      <xdr:nvCxnSpPr>
        <xdr:cNvPr id="639" name="直線コネクタ 638">
          <a:extLst>
            <a:ext uri="{FF2B5EF4-FFF2-40B4-BE49-F238E27FC236}">
              <a16:creationId xmlns:a16="http://schemas.microsoft.com/office/drawing/2014/main" id="{65CF1D38-F153-4F84-B2A8-2663A5B3DF9E}"/>
            </a:ext>
          </a:extLst>
        </xdr:cNvPr>
        <xdr:cNvCxnSpPr/>
      </xdr:nvCxnSpPr>
      <xdr:spPr>
        <a:xfrm>
          <a:off x="14592300" y="101955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640" name="楕円 639">
          <a:extLst>
            <a:ext uri="{FF2B5EF4-FFF2-40B4-BE49-F238E27FC236}">
              <a16:creationId xmlns:a16="http://schemas.microsoft.com/office/drawing/2014/main" id="{3CD97F30-36E5-40D9-B63E-E6A8DBE6EE41}"/>
            </a:ext>
          </a:extLst>
        </xdr:cNvPr>
        <xdr:cNvSpPr/>
      </xdr:nvSpPr>
      <xdr:spPr>
        <a:xfrm>
          <a:off x="13652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110490</xdr:rowOff>
    </xdr:to>
    <xdr:cxnSp macro="">
      <xdr:nvCxnSpPr>
        <xdr:cNvPr id="641" name="直線コネクタ 640">
          <a:extLst>
            <a:ext uri="{FF2B5EF4-FFF2-40B4-BE49-F238E27FC236}">
              <a16:creationId xmlns:a16="http://schemas.microsoft.com/office/drawing/2014/main" id="{9901483F-0C0D-448B-9207-089C401C8A1A}"/>
            </a:ext>
          </a:extLst>
        </xdr:cNvPr>
        <xdr:cNvCxnSpPr/>
      </xdr:nvCxnSpPr>
      <xdr:spPr>
        <a:xfrm flipV="1">
          <a:off x="13703300" y="10195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642" name="楕円 641">
          <a:extLst>
            <a:ext uri="{FF2B5EF4-FFF2-40B4-BE49-F238E27FC236}">
              <a16:creationId xmlns:a16="http://schemas.microsoft.com/office/drawing/2014/main" id="{953B74C1-6AE9-42D9-94DB-2BA6C3088CC3}"/>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110490</xdr:rowOff>
    </xdr:to>
    <xdr:cxnSp macro="">
      <xdr:nvCxnSpPr>
        <xdr:cNvPr id="643" name="直線コネクタ 642">
          <a:extLst>
            <a:ext uri="{FF2B5EF4-FFF2-40B4-BE49-F238E27FC236}">
              <a16:creationId xmlns:a16="http://schemas.microsoft.com/office/drawing/2014/main" id="{9FEF27EF-02AD-4B1A-87D2-620936743A5F}"/>
            </a:ext>
          </a:extLst>
        </xdr:cNvPr>
        <xdr:cNvCxnSpPr/>
      </xdr:nvCxnSpPr>
      <xdr:spPr>
        <a:xfrm>
          <a:off x="12814300" y="10195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44" name="n_1aveValue【保健センター・保健所】&#10;有形固定資産減価償却率">
          <a:extLst>
            <a:ext uri="{FF2B5EF4-FFF2-40B4-BE49-F238E27FC236}">
              <a16:creationId xmlns:a16="http://schemas.microsoft.com/office/drawing/2014/main" id="{B95A0E66-C2CF-40A4-806F-1907F431DC1F}"/>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45" name="n_2aveValue【保健センター・保健所】&#10;有形固定資産減価償却率">
          <a:extLst>
            <a:ext uri="{FF2B5EF4-FFF2-40B4-BE49-F238E27FC236}">
              <a16:creationId xmlns:a16="http://schemas.microsoft.com/office/drawing/2014/main" id="{25C90112-4941-4FD7-8537-FA32BF98F25B}"/>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46" name="n_3aveValue【保健センター・保健所】&#10;有形固定資産減価償却率">
          <a:extLst>
            <a:ext uri="{FF2B5EF4-FFF2-40B4-BE49-F238E27FC236}">
              <a16:creationId xmlns:a16="http://schemas.microsoft.com/office/drawing/2014/main" id="{5D97C4A7-E2D4-410A-890A-4B24B8B26212}"/>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47" name="n_4aveValue【保健センター・保健所】&#10;有形固定資産減価償却率">
          <a:extLst>
            <a:ext uri="{FF2B5EF4-FFF2-40B4-BE49-F238E27FC236}">
              <a16:creationId xmlns:a16="http://schemas.microsoft.com/office/drawing/2014/main" id="{31B7F98E-B44B-4F56-B8D2-C7A2F7CC1A45}"/>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13352</xdr:rowOff>
    </xdr:from>
    <xdr:ext cx="405111" cy="259045"/>
    <xdr:sp macro="" textlink="">
      <xdr:nvSpPr>
        <xdr:cNvPr id="648" name="n_1mainValue【保健センター・保健所】&#10;有形固定資産減価償却率">
          <a:extLst>
            <a:ext uri="{FF2B5EF4-FFF2-40B4-BE49-F238E27FC236}">
              <a16:creationId xmlns:a16="http://schemas.microsoft.com/office/drawing/2014/main" id="{127583B5-EF57-4475-A6F1-FD8D3C94D232}"/>
            </a:ext>
          </a:extLst>
        </xdr:cNvPr>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49" name="n_2mainValue【保健センター・保健所】&#10;有形固定資産減価償却率">
          <a:extLst>
            <a:ext uri="{FF2B5EF4-FFF2-40B4-BE49-F238E27FC236}">
              <a16:creationId xmlns:a16="http://schemas.microsoft.com/office/drawing/2014/main" id="{D007F791-197C-486F-B8DC-6804E707CB0A}"/>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152417</xdr:rowOff>
    </xdr:from>
    <xdr:ext cx="405111" cy="259045"/>
    <xdr:sp macro="" textlink="">
      <xdr:nvSpPr>
        <xdr:cNvPr id="650" name="n_3mainValue【保健センター・保健所】&#10;有形固定資産減価償却率">
          <a:extLst>
            <a:ext uri="{FF2B5EF4-FFF2-40B4-BE49-F238E27FC236}">
              <a16:creationId xmlns:a16="http://schemas.microsoft.com/office/drawing/2014/main" id="{60E1D6B6-B85B-4A79-A9EF-6FB8FA2D7D79}"/>
            </a:ext>
          </a:extLst>
        </xdr:cNvPr>
        <xdr:cNvSpPr txBox="1"/>
      </xdr:nvSpPr>
      <xdr:spPr>
        <a:xfrm>
          <a:off x="13500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51" name="n_4mainValue【保健センター・保健所】&#10;有形固定資産減価償却率">
          <a:extLst>
            <a:ext uri="{FF2B5EF4-FFF2-40B4-BE49-F238E27FC236}">
              <a16:creationId xmlns:a16="http://schemas.microsoft.com/office/drawing/2014/main" id="{353BB598-8DB3-432A-AA19-F6221EDFD4B3}"/>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a:extLst>
            <a:ext uri="{FF2B5EF4-FFF2-40B4-BE49-F238E27FC236}">
              <a16:creationId xmlns:a16="http://schemas.microsoft.com/office/drawing/2014/main" id="{EE6C10DD-FB9A-4683-AAB7-AA6F658638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a:extLst>
            <a:ext uri="{FF2B5EF4-FFF2-40B4-BE49-F238E27FC236}">
              <a16:creationId xmlns:a16="http://schemas.microsoft.com/office/drawing/2014/main" id="{4B4C3D1C-D1E7-48B0-880D-8F63AB7B32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a:extLst>
            <a:ext uri="{FF2B5EF4-FFF2-40B4-BE49-F238E27FC236}">
              <a16:creationId xmlns:a16="http://schemas.microsoft.com/office/drawing/2014/main" id="{726A6481-E925-456A-8D8D-07B4660034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a:extLst>
            <a:ext uri="{FF2B5EF4-FFF2-40B4-BE49-F238E27FC236}">
              <a16:creationId xmlns:a16="http://schemas.microsoft.com/office/drawing/2014/main" id="{477B23DB-31DC-44B3-930B-D9FFE1D4B5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a:extLst>
            <a:ext uri="{FF2B5EF4-FFF2-40B4-BE49-F238E27FC236}">
              <a16:creationId xmlns:a16="http://schemas.microsoft.com/office/drawing/2014/main" id="{4E580DD7-3919-4568-A950-905017D5DD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a:extLst>
            <a:ext uri="{FF2B5EF4-FFF2-40B4-BE49-F238E27FC236}">
              <a16:creationId xmlns:a16="http://schemas.microsoft.com/office/drawing/2014/main" id="{DFE4D5A8-622D-40BC-9DF7-E5C0BB0788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a:extLst>
            <a:ext uri="{FF2B5EF4-FFF2-40B4-BE49-F238E27FC236}">
              <a16:creationId xmlns:a16="http://schemas.microsoft.com/office/drawing/2014/main" id="{3D4B180C-9EB0-4872-A0AD-6969A8B8D5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a:extLst>
            <a:ext uri="{FF2B5EF4-FFF2-40B4-BE49-F238E27FC236}">
              <a16:creationId xmlns:a16="http://schemas.microsoft.com/office/drawing/2014/main" id="{1B825BF4-AFD3-45F9-B9C7-2E127F46CF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a:extLst>
            <a:ext uri="{FF2B5EF4-FFF2-40B4-BE49-F238E27FC236}">
              <a16:creationId xmlns:a16="http://schemas.microsoft.com/office/drawing/2014/main" id="{88F3B3DC-C407-4F1F-8BF0-448A8F5FE6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a:extLst>
            <a:ext uri="{FF2B5EF4-FFF2-40B4-BE49-F238E27FC236}">
              <a16:creationId xmlns:a16="http://schemas.microsoft.com/office/drawing/2014/main" id="{CC2D56A5-59F0-4A50-AF2B-614F8266EF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2" name="直線コネクタ 661">
          <a:extLst>
            <a:ext uri="{FF2B5EF4-FFF2-40B4-BE49-F238E27FC236}">
              <a16:creationId xmlns:a16="http://schemas.microsoft.com/office/drawing/2014/main" id="{DC40B05E-5685-4858-A699-CC56DB6EFC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3" name="テキスト ボックス 662">
          <a:extLst>
            <a:ext uri="{FF2B5EF4-FFF2-40B4-BE49-F238E27FC236}">
              <a16:creationId xmlns:a16="http://schemas.microsoft.com/office/drawing/2014/main" id="{F08A1AF6-F709-4962-BF76-4ACCCE6A166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4" name="直線コネクタ 663">
          <a:extLst>
            <a:ext uri="{FF2B5EF4-FFF2-40B4-BE49-F238E27FC236}">
              <a16:creationId xmlns:a16="http://schemas.microsoft.com/office/drawing/2014/main" id="{D0956AC6-3F8D-4CF4-AF29-F3D91C471A3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5" name="テキスト ボックス 664">
          <a:extLst>
            <a:ext uri="{FF2B5EF4-FFF2-40B4-BE49-F238E27FC236}">
              <a16:creationId xmlns:a16="http://schemas.microsoft.com/office/drawing/2014/main" id="{D2583CCA-CE81-4E12-8A1A-93847E9CF90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6" name="直線コネクタ 665">
          <a:extLst>
            <a:ext uri="{FF2B5EF4-FFF2-40B4-BE49-F238E27FC236}">
              <a16:creationId xmlns:a16="http://schemas.microsoft.com/office/drawing/2014/main" id="{C6C5E13B-80F6-4347-8335-EE3AE52A81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7" name="テキスト ボックス 666">
          <a:extLst>
            <a:ext uri="{FF2B5EF4-FFF2-40B4-BE49-F238E27FC236}">
              <a16:creationId xmlns:a16="http://schemas.microsoft.com/office/drawing/2014/main" id="{D4E0283B-042C-44FC-9C99-1D489991490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8" name="直線コネクタ 667">
          <a:extLst>
            <a:ext uri="{FF2B5EF4-FFF2-40B4-BE49-F238E27FC236}">
              <a16:creationId xmlns:a16="http://schemas.microsoft.com/office/drawing/2014/main" id="{513B295C-62EF-4EDB-BA17-6F95633C87D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9" name="テキスト ボックス 668">
          <a:extLst>
            <a:ext uri="{FF2B5EF4-FFF2-40B4-BE49-F238E27FC236}">
              <a16:creationId xmlns:a16="http://schemas.microsoft.com/office/drawing/2014/main" id="{4FE09548-17BC-4779-B60C-0B0AE06AB88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0" name="直線コネクタ 669">
          <a:extLst>
            <a:ext uri="{FF2B5EF4-FFF2-40B4-BE49-F238E27FC236}">
              <a16:creationId xmlns:a16="http://schemas.microsoft.com/office/drawing/2014/main" id="{80903E3E-6912-4B84-AEF1-5A1EEF4EF0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1" name="テキスト ボックス 670">
          <a:extLst>
            <a:ext uri="{FF2B5EF4-FFF2-40B4-BE49-F238E27FC236}">
              <a16:creationId xmlns:a16="http://schemas.microsoft.com/office/drawing/2014/main" id="{C35CCE1C-2EC7-4832-BD58-EA10A63CAC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2" name="直線コネクタ 671">
          <a:extLst>
            <a:ext uri="{FF2B5EF4-FFF2-40B4-BE49-F238E27FC236}">
              <a16:creationId xmlns:a16="http://schemas.microsoft.com/office/drawing/2014/main" id="{CF97DC3A-4174-40A3-A79E-7776C42E36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3" name="テキスト ボックス 672">
          <a:extLst>
            <a:ext uri="{FF2B5EF4-FFF2-40B4-BE49-F238E27FC236}">
              <a16:creationId xmlns:a16="http://schemas.microsoft.com/office/drawing/2014/main" id="{934D98FE-3A09-42CE-A2AE-3F5CD37F9E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4" name="【保健センター・保健所】&#10;一人当たり面積グラフ枠">
          <a:extLst>
            <a:ext uri="{FF2B5EF4-FFF2-40B4-BE49-F238E27FC236}">
              <a16:creationId xmlns:a16="http://schemas.microsoft.com/office/drawing/2014/main" id="{7D95A5BE-9FFC-4257-8706-CCC16BF9F7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75" name="直線コネクタ 674">
          <a:extLst>
            <a:ext uri="{FF2B5EF4-FFF2-40B4-BE49-F238E27FC236}">
              <a16:creationId xmlns:a16="http://schemas.microsoft.com/office/drawing/2014/main" id="{4094C139-7EB9-45B5-833B-F45CF1CB679B}"/>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6" name="【保健センター・保健所】&#10;一人当たり面積最小値テキスト">
          <a:extLst>
            <a:ext uri="{FF2B5EF4-FFF2-40B4-BE49-F238E27FC236}">
              <a16:creationId xmlns:a16="http://schemas.microsoft.com/office/drawing/2014/main" id="{4C0A977A-7B8A-4868-964C-AB0B6B261A3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7" name="直線コネクタ 676">
          <a:extLst>
            <a:ext uri="{FF2B5EF4-FFF2-40B4-BE49-F238E27FC236}">
              <a16:creationId xmlns:a16="http://schemas.microsoft.com/office/drawing/2014/main" id="{5A5CAA61-304E-4817-95B0-62872F063D99}"/>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78" name="【保健センター・保健所】&#10;一人当たり面積最大値テキスト">
          <a:extLst>
            <a:ext uri="{FF2B5EF4-FFF2-40B4-BE49-F238E27FC236}">
              <a16:creationId xmlns:a16="http://schemas.microsoft.com/office/drawing/2014/main" id="{3348B038-6D7B-40DE-ABC9-5E5F7DBFFC2F}"/>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79" name="直線コネクタ 678">
          <a:extLst>
            <a:ext uri="{FF2B5EF4-FFF2-40B4-BE49-F238E27FC236}">
              <a16:creationId xmlns:a16="http://schemas.microsoft.com/office/drawing/2014/main" id="{86C326B5-6015-4AE7-8E12-38DBBC3B6B0B}"/>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80" name="【保健センター・保健所】&#10;一人当たり面積平均値テキスト">
          <a:extLst>
            <a:ext uri="{FF2B5EF4-FFF2-40B4-BE49-F238E27FC236}">
              <a16:creationId xmlns:a16="http://schemas.microsoft.com/office/drawing/2014/main" id="{2EC8FF95-9EB3-43F1-8294-327045BDCEC8}"/>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1" name="フローチャート: 判断 680">
          <a:extLst>
            <a:ext uri="{FF2B5EF4-FFF2-40B4-BE49-F238E27FC236}">
              <a16:creationId xmlns:a16="http://schemas.microsoft.com/office/drawing/2014/main" id="{97AF9C24-4235-4425-8046-2D51007580AB}"/>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82" name="フローチャート: 判断 681">
          <a:extLst>
            <a:ext uri="{FF2B5EF4-FFF2-40B4-BE49-F238E27FC236}">
              <a16:creationId xmlns:a16="http://schemas.microsoft.com/office/drawing/2014/main" id="{43B6099D-DA5E-4C02-84FF-ABE65D6E3D4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83" name="フローチャート: 判断 682">
          <a:extLst>
            <a:ext uri="{FF2B5EF4-FFF2-40B4-BE49-F238E27FC236}">
              <a16:creationId xmlns:a16="http://schemas.microsoft.com/office/drawing/2014/main" id="{4F96F36E-3708-42BA-9329-D29BE3B296FD}"/>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84" name="フローチャート: 判断 683">
          <a:extLst>
            <a:ext uri="{FF2B5EF4-FFF2-40B4-BE49-F238E27FC236}">
              <a16:creationId xmlns:a16="http://schemas.microsoft.com/office/drawing/2014/main" id="{A8F49030-4293-4C2E-B8C8-678B5AA7407E}"/>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85" name="フローチャート: 判断 684">
          <a:extLst>
            <a:ext uri="{FF2B5EF4-FFF2-40B4-BE49-F238E27FC236}">
              <a16:creationId xmlns:a16="http://schemas.microsoft.com/office/drawing/2014/main" id="{44E88A81-16CC-4120-ACC4-F52E29C74DEA}"/>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2BFBBF78-BC71-4AA2-ACF0-B71ECD6A92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2BE34326-512F-4B3C-8C4C-A4D71D9157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D22FD05D-DC09-43FA-9E2B-B1CB8FDCCC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3040B020-3DB9-4820-A903-8AE45ACC54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DEDC84A2-3503-4C97-B1F3-FF3FCA03E92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1" name="楕円 690">
          <a:extLst>
            <a:ext uri="{FF2B5EF4-FFF2-40B4-BE49-F238E27FC236}">
              <a16:creationId xmlns:a16="http://schemas.microsoft.com/office/drawing/2014/main" id="{908C3D13-78FE-4699-821F-8DBE8CD21226}"/>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86377</xdr:rowOff>
    </xdr:from>
    <xdr:ext cx="469744" cy="259045"/>
    <xdr:sp macro="" textlink="">
      <xdr:nvSpPr>
        <xdr:cNvPr id="692" name="【保健センター・保健所】&#10;一人当たり面積該当値テキスト">
          <a:extLst>
            <a:ext uri="{FF2B5EF4-FFF2-40B4-BE49-F238E27FC236}">
              <a16:creationId xmlns:a16="http://schemas.microsoft.com/office/drawing/2014/main" id="{A5ECFAAF-286F-4AFF-9D46-B87E5CA13547}"/>
            </a:ext>
          </a:extLst>
        </xdr:cNvPr>
        <xdr:cNvSpPr txBox="1"/>
      </xdr:nvSpPr>
      <xdr:spPr>
        <a:xfrm>
          <a:off x="221996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3" name="楕円 692">
          <a:extLst>
            <a:ext uri="{FF2B5EF4-FFF2-40B4-BE49-F238E27FC236}">
              <a16:creationId xmlns:a16="http://schemas.microsoft.com/office/drawing/2014/main" id="{1B73260F-8F9A-4EEE-B52F-02FDEE7A0BCE}"/>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4" name="直線コネクタ 693">
          <a:extLst>
            <a:ext uri="{FF2B5EF4-FFF2-40B4-BE49-F238E27FC236}">
              <a16:creationId xmlns:a16="http://schemas.microsoft.com/office/drawing/2014/main" id="{4F9376AC-4176-42EF-9179-FFA020690B4B}"/>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5" name="楕円 694">
          <a:extLst>
            <a:ext uri="{FF2B5EF4-FFF2-40B4-BE49-F238E27FC236}">
              <a16:creationId xmlns:a16="http://schemas.microsoft.com/office/drawing/2014/main" id="{C1EAC8CF-1633-4987-950B-21EEBE1BE06D}"/>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96" name="直線コネクタ 695">
          <a:extLst>
            <a:ext uri="{FF2B5EF4-FFF2-40B4-BE49-F238E27FC236}">
              <a16:creationId xmlns:a16="http://schemas.microsoft.com/office/drawing/2014/main" id="{E454BA61-B0BC-4787-BAA2-188F86433A32}"/>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7" name="楕円 696">
          <a:extLst>
            <a:ext uri="{FF2B5EF4-FFF2-40B4-BE49-F238E27FC236}">
              <a16:creationId xmlns:a16="http://schemas.microsoft.com/office/drawing/2014/main" id="{ADFA83A9-8733-4C14-BB0C-05D7A45C88A9}"/>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698" name="直線コネクタ 697">
          <a:extLst>
            <a:ext uri="{FF2B5EF4-FFF2-40B4-BE49-F238E27FC236}">
              <a16:creationId xmlns:a16="http://schemas.microsoft.com/office/drawing/2014/main" id="{DB79B09A-8A70-4F1F-997D-0FB629B1B45D}"/>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67310</xdr:rowOff>
    </xdr:from>
    <xdr:to>
      <xdr:col>98</xdr:col>
      <xdr:colOff>38100</xdr:colOff>
      <xdr:row>62</xdr:row>
      <xdr:rowOff>168910</xdr:rowOff>
    </xdr:to>
    <xdr:sp macro="" textlink="">
      <xdr:nvSpPr>
        <xdr:cNvPr id="699" name="楕円 698">
          <a:extLst>
            <a:ext uri="{FF2B5EF4-FFF2-40B4-BE49-F238E27FC236}">
              <a16:creationId xmlns:a16="http://schemas.microsoft.com/office/drawing/2014/main" id="{878607A4-284F-4CAA-862E-4444912A4144}"/>
            </a:ext>
          </a:extLst>
        </xdr:cNvPr>
        <xdr:cNvSpPr/>
      </xdr:nvSpPr>
      <xdr:spPr>
        <a:xfrm>
          <a:off x="18605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118110</xdr:rowOff>
    </xdr:to>
    <xdr:cxnSp macro="">
      <xdr:nvCxnSpPr>
        <xdr:cNvPr id="700" name="直線コネクタ 699">
          <a:extLst>
            <a:ext uri="{FF2B5EF4-FFF2-40B4-BE49-F238E27FC236}">
              <a16:creationId xmlns:a16="http://schemas.microsoft.com/office/drawing/2014/main" id="{4BF2DB93-FAEA-4A45-A248-A062E9BA917D}"/>
            </a:ext>
          </a:extLst>
        </xdr:cNvPr>
        <xdr:cNvCxnSpPr/>
      </xdr:nvCxnSpPr>
      <xdr:spPr>
        <a:xfrm flipV="1">
          <a:off x="18656300" y="1074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01" name="n_1aveValue【保健センター・保健所】&#10;一人当たり面積">
          <a:extLst>
            <a:ext uri="{FF2B5EF4-FFF2-40B4-BE49-F238E27FC236}">
              <a16:creationId xmlns:a16="http://schemas.microsoft.com/office/drawing/2014/main" id="{EF44762D-ADC7-4A2D-9252-CBAA37F8AC4D}"/>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02" name="n_2aveValue【保健センター・保健所】&#10;一人当たり面積">
          <a:extLst>
            <a:ext uri="{FF2B5EF4-FFF2-40B4-BE49-F238E27FC236}">
              <a16:creationId xmlns:a16="http://schemas.microsoft.com/office/drawing/2014/main" id="{6498CF4D-C1E8-4FD3-B462-62978227D162}"/>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03" name="n_3aveValue【保健センター・保健所】&#10;一人当たり面積">
          <a:extLst>
            <a:ext uri="{FF2B5EF4-FFF2-40B4-BE49-F238E27FC236}">
              <a16:creationId xmlns:a16="http://schemas.microsoft.com/office/drawing/2014/main" id="{D024C719-2F4D-424C-829A-885D5AD2F955}"/>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04" name="n_4aveValue【保健センター・保健所】&#10;一人当たり面積">
          <a:extLst>
            <a:ext uri="{FF2B5EF4-FFF2-40B4-BE49-F238E27FC236}">
              <a16:creationId xmlns:a16="http://schemas.microsoft.com/office/drawing/2014/main" id="{F922A56E-D216-4A5B-9DB4-F86CB73446BF}"/>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10177</xdr:rowOff>
    </xdr:from>
    <xdr:ext cx="469744" cy="259045"/>
    <xdr:sp macro="" textlink="">
      <xdr:nvSpPr>
        <xdr:cNvPr id="705" name="n_1mainValue【保健センター・保健所】&#10;一人当たり面積">
          <a:extLst>
            <a:ext uri="{FF2B5EF4-FFF2-40B4-BE49-F238E27FC236}">
              <a16:creationId xmlns:a16="http://schemas.microsoft.com/office/drawing/2014/main" id="{1CE8FD18-9CCA-4C42-9958-1A06B254E69D}"/>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6" name="n_2mainValue【保健センター・保健所】&#10;一人当たり面積">
          <a:extLst>
            <a:ext uri="{FF2B5EF4-FFF2-40B4-BE49-F238E27FC236}">
              <a16:creationId xmlns:a16="http://schemas.microsoft.com/office/drawing/2014/main" id="{DDC048C4-410B-4FD1-AA65-D9739C0BD9A4}"/>
            </a:ext>
          </a:extLst>
        </xdr:cNvPr>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07" name="n_3mainValue【保健センター・保健所】&#10;一人当たり面積">
          <a:extLst>
            <a:ext uri="{FF2B5EF4-FFF2-40B4-BE49-F238E27FC236}">
              <a16:creationId xmlns:a16="http://schemas.microsoft.com/office/drawing/2014/main" id="{915F8582-6079-4F8F-B634-FCB140743843}"/>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160037</xdr:rowOff>
    </xdr:from>
    <xdr:ext cx="469744" cy="259045"/>
    <xdr:sp macro="" textlink="">
      <xdr:nvSpPr>
        <xdr:cNvPr id="708" name="n_4mainValue【保健センター・保健所】&#10;一人当たり面積">
          <a:extLst>
            <a:ext uri="{FF2B5EF4-FFF2-40B4-BE49-F238E27FC236}">
              <a16:creationId xmlns:a16="http://schemas.microsoft.com/office/drawing/2014/main" id="{D77129EE-3C00-49D2-A153-0880AC4F20E8}"/>
            </a:ext>
          </a:extLst>
        </xdr:cNvPr>
        <xdr:cNvSpPr txBox="1"/>
      </xdr:nvSpPr>
      <xdr:spPr>
        <a:xfrm>
          <a:off x="18421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a:extLst>
            <a:ext uri="{FF2B5EF4-FFF2-40B4-BE49-F238E27FC236}">
              <a16:creationId xmlns:a16="http://schemas.microsoft.com/office/drawing/2014/main" id="{018AC464-817B-44AC-A159-EE0286E394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a:extLst>
            <a:ext uri="{FF2B5EF4-FFF2-40B4-BE49-F238E27FC236}">
              <a16:creationId xmlns:a16="http://schemas.microsoft.com/office/drawing/2014/main" id="{7A29F7E2-3EF5-41DD-A2F6-B494D6040E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a:extLst>
            <a:ext uri="{FF2B5EF4-FFF2-40B4-BE49-F238E27FC236}">
              <a16:creationId xmlns:a16="http://schemas.microsoft.com/office/drawing/2014/main" id="{2B5B6E43-54B0-428D-B680-A9E154128F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a:extLst>
            <a:ext uri="{FF2B5EF4-FFF2-40B4-BE49-F238E27FC236}">
              <a16:creationId xmlns:a16="http://schemas.microsoft.com/office/drawing/2014/main" id="{0CA03D34-999F-4A05-B754-0FF0B48B35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a:extLst>
            <a:ext uri="{FF2B5EF4-FFF2-40B4-BE49-F238E27FC236}">
              <a16:creationId xmlns:a16="http://schemas.microsoft.com/office/drawing/2014/main" id="{0D4B4B22-8D0F-4FF4-95C8-695317E5D1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a:extLst>
            <a:ext uri="{FF2B5EF4-FFF2-40B4-BE49-F238E27FC236}">
              <a16:creationId xmlns:a16="http://schemas.microsoft.com/office/drawing/2014/main" id="{C73CACF4-4660-496B-BC13-2E9868AF4DF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a:extLst>
            <a:ext uri="{FF2B5EF4-FFF2-40B4-BE49-F238E27FC236}">
              <a16:creationId xmlns:a16="http://schemas.microsoft.com/office/drawing/2014/main" id="{7EFC08EE-ED7F-44A4-ACD4-C81DBF7831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a:extLst>
            <a:ext uri="{FF2B5EF4-FFF2-40B4-BE49-F238E27FC236}">
              <a16:creationId xmlns:a16="http://schemas.microsoft.com/office/drawing/2014/main" id="{87F7C63F-EC77-4422-98A9-07B9969761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a:extLst>
            <a:ext uri="{FF2B5EF4-FFF2-40B4-BE49-F238E27FC236}">
              <a16:creationId xmlns:a16="http://schemas.microsoft.com/office/drawing/2014/main" id="{01FB8E4C-7489-419F-818A-B89A6FB9B9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a:extLst>
            <a:ext uri="{FF2B5EF4-FFF2-40B4-BE49-F238E27FC236}">
              <a16:creationId xmlns:a16="http://schemas.microsoft.com/office/drawing/2014/main" id="{0FE0432B-D9FC-4375-928B-F33E110D9C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a:extLst>
            <a:ext uri="{FF2B5EF4-FFF2-40B4-BE49-F238E27FC236}">
              <a16:creationId xmlns:a16="http://schemas.microsoft.com/office/drawing/2014/main" id="{1977F779-61C0-428C-9332-D0F456668E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0" name="直線コネクタ 719">
          <a:extLst>
            <a:ext uri="{FF2B5EF4-FFF2-40B4-BE49-F238E27FC236}">
              <a16:creationId xmlns:a16="http://schemas.microsoft.com/office/drawing/2014/main" id="{A6C142BC-13B3-4F02-9BED-E12EA40319C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1" name="テキスト ボックス 720">
          <a:extLst>
            <a:ext uri="{FF2B5EF4-FFF2-40B4-BE49-F238E27FC236}">
              <a16:creationId xmlns:a16="http://schemas.microsoft.com/office/drawing/2014/main" id="{48273BC4-07FE-4E86-8EC2-E192FF792A7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2" name="直線コネクタ 721">
          <a:extLst>
            <a:ext uri="{FF2B5EF4-FFF2-40B4-BE49-F238E27FC236}">
              <a16:creationId xmlns:a16="http://schemas.microsoft.com/office/drawing/2014/main" id="{DA3F35B1-38A2-4BA1-B107-1C7B122E6C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3" name="テキスト ボックス 722">
          <a:extLst>
            <a:ext uri="{FF2B5EF4-FFF2-40B4-BE49-F238E27FC236}">
              <a16:creationId xmlns:a16="http://schemas.microsoft.com/office/drawing/2014/main" id="{4F84439B-EDE8-4CEA-AE3B-275F4CBC8D1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4" name="直線コネクタ 723">
          <a:extLst>
            <a:ext uri="{FF2B5EF4-FFF2-40B4-BE49-F238E27FC236}">
              <a16:creationId xmlns:a16="http://schemas.microsoft.com/office/drawing/2014/main" id="{D4CC6D5D-901C-4D54-BDF7-63728817DCA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5" name="テキスト ボックス 724">
          <a:extLst>
            <a:ext uri="{FF2B5EF4-FFF2-40B4-BE49-F238E27FC236}">
              <a16:creationId xmlns:a16="http://schemas.microsoft.com/office/drawing/2014/main" id="{3EF11D43-B3EC-4544-B50D-A58893A3BDA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6" name="直線コネクタ 725">
          <a:extLst>
            <a:ext uri="{FF2B5EF4-FFF2-40B4-BE49-F238E27FC236}">
              <a16:creationId xmlns:a16="http://schemas.microsoft.com/office/drawing/2014/main" id="{51FD791C-FECE-4971-8ACA-AE7C42CC6D7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7" name="テキスト ボックス 726">
          <a:extLst>
            <a:ext uri="{FF2B5EF4-FFF2-40B4-BE49-F238E27FC236}">
              <a16:creationId xmlns:a16="http://schemas.microsoft.com/office/drawing/2014/main" id="{0E5DB06D-7D3D-452B-B5CC-9FCF3DFE931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8" name="直線コネクタ 727">
          <a:extLst>
            <a:ext uri="{FF2B5EF4-FFF2-40B4-BE49-F238E27FC236}">
              <a16:creationId xmlns:a16="http://schemas.microsoft.com/office/drawing/2014/main" id="{3464B715-6DD1-4753-BDA1-C05E6BDB12C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9" name="テキスト ボックス 728">
          <a:extLst>
            <a:ext uri="{FF2B5EF4-FFF2-40B4-BE49-F238E27FC236}">
              <a16:creationId xmlns:a16="http://schemas.microsoft.com/office/drawing/2014/main" id="{17D494C8-047A-47EB-ACC9-D1C227D98B4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CF507A17-813D-4274-95E9-45E30039E1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1" name="テキスト ボックス 730">
          <a:extLst>
            <a:ext uri="{FF2B5EF4-FFF2-40B4-BE49-F238E27FC236}">
              <a16:creationId xmlns:a16="http://schemas.microsoft.com/office/drawing/2014/main" id="{4FF66082-CD2D-43F4-9FF7-72032FF7624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2" name="【消防施設】&#10;有形固定資産減価償却率グラフ枠">
          <a:extLst>
            <a:ext uri="{FF2B5EF4-FFF2-40B4-BE49-F238E27FC236}">
              <a16:creationId xmlns:a16="http://schemas.microsoft.com/office/drawing/2014/main" id="{A7579610-6024-4E8A-93F8-FA8CC2CFC5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33" name="直線コネクタ 732">
          <a:extLst>
            <a:ext uri="{FF2B5EF4-FFF2-40B4-BE49-F238E27FC236}">
              <a16:creationId xmlns:a16="http://schemas.microsoft.com/office/drawing/2014/main" id="{92E8648A-5BE4-4271-98F9-AB1A06A664C7}"/>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4" name="【消防施設】&#10;有形固定資産減価償却率最小値テキスト">
          <a:extLst>
            <a:ext uri="{FF2B5EF4-FFF2-40B4-BE49-F238E27FC236}">
              <a16:creationId xmlns:a16="http://schemas.microsoft.com/office/drawing/2014/main" id="{92760F96-B6FD-4DF8-AEF8-D69CBBFD109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5" name="直線コネクタ 734">
          <a:extLst>
            <a:ext uri="{FF2B5EF4-FFF2-40B4-BE49-F238E27FC236}">
              <a16:creationId xmlns:a16="http://schemas.microsoft.com/office/drawing/2014/main" id="{5DE81686-CC95-40B1-B763-7F3B7DF81EB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36" name="【消防施設】&#10;有形固定資産減価償却率最大値テキスト">
          <a:extLst>
            <a:ext uri="{FF2B5EF4-FFF2-40B4-BE49-F238E27FC236}">
              <a16:creationId xmlns:a16="http://schemas.microsoft.com/office/drawing/2014/main" id="{0EAF91D6-6A2E-4E92-A552-EB8716D04A41}"/>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37" name="直線コネクタ 736">
          <a:extLst>
            <a:ext uri="{FF2B5EF4-FFF2-40B4-BE49-F238E27FC236}">
              <a16:creationId xmlns:a16="http://schemas.microsoft.com/office/drawing/2014/main" id="{7E73ACC1-FFB2-41D0-8BD5-0B52A61C1C4F}"/>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38" name="【消防施設】&#10;有形固定資産減価償却率平均値テキスト">
          <a:extLst>
            <a:ext uri="{FF2B5EF4-FFF2-40B4-BE49-F238E27FC236}">
              <a16:creationId xmlns:a16="http://schemas.microsoft.com/office/drawing/2014/main" id="{4FD0CB3B-D60D-4C3D-80AD-8D0ED70E39EF}"/>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39" name="フローチャート: 判断 738">
          <a:extLst>
            <a:ext uri="{FF2B5EF4-FFF2-40B4-BE49-F238E27FC236}">
              <a16:creationId xmlns:a16="http://schemas.microsoft.com/office/drawing/2014/main" id="{E60926CE-4E3D-4D5D-8FC9-6274C44A7709}"/>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40" name="フローチャート: 判断 739">
          <a:extLst>
            <a:ext uri="{FF2B5EF4-FFF2-40B4-BE49-F238E27FC236}">
              <a16:creationId xmlns:a16="http://schemas.microsoft.com/office/drawing/2014/main" id="{901D784A-0652-46E4-B2F5-B19DABA228A2}"/>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41" name="フローチャート: 判断 740">
          <a:extLst>
            <a:ext uri="{FF2B5EF4-FFF2-40B4-BE49-F238E27FC236}">
              <a16:creationId xmlns:a16="http://schemas.microsoft.com/office/drawing/2014/main" id="{A83E77E8-58BC-4A95-ABC5-D85DCAD8AC96}"/>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42" name="フローチャート: 判断 741">
          <a:extLst>
            <a:ext uri="{FF2B5EF4-FFF2-40B4-BE49-F238E27FC236}">
              <a16:creationId xmlns:a16="http://schemas.microsoft.com/office/drawing/2014/main" id="{AA1314C4-38A3-4A30-B739-933CA923E607}"/>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43" name="フローチャート: 判断 742">
          <a:extLst>
            <a:ext uri="{FF2B5EF4-FFF2-40B4-BE49-F238E27FC236}">
              <a16:creationId xmlns:a16="http://schemas.microsoft.com/office/drawing/2014/main" id="{91E4B262-4F84-4162-B294-49B97B29758F}"/>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8C8449AA-CAA7-4164-A223-58949DC0E6F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50201500-666D-4540-9B8C-D86C531C89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9C01ACB2-DB47-4330-80C2-64910996528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B2CDBD6-4014-423D-8690-3ED0EF8C22E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A079BE7-B5F8-497F-8339-7B2B622794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137795</xdr:rowOff>
    </xdr:from>
    <xdr:to>
      <xdr:col>85</xdr:col>
      <xdr:colOff>177800</xdr:colOff>
      <xdr:row>79</xdr:row>
      <xdr:rowOff>67945</xdr:rowOff>
    </xdr:to>
    <xdr:sp macro="" textlink="">
      <xdr:nvSpPr>
        <xdr:cNvPr id="749" name="楕円 748">
          <a:extLst>
            <a:ext uri="{FF2B5EF4-FFF2-40B4-BE49-F238E27FC236}">
              <a16:creationId xmlns:a16="http://schemas.microsoft.com/office/drawing/2014/main" id="{190BA124-010F-4260-A5BF-C4F167BEA71C}"/>
            </a:ext>
          </a:extLst>
        </xdr:cNvPr>
        <xdr:cNvSpPr/>
      </xdr:nvSpPr>
      <xdr:spPr>
        <a:xfrm>
          <a:off x="162687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160672</xdr:rowOff>
    </xdr:from>
    <xdr:ext cx="405111" cy="259045"/>
    <xdr:sp macro="" textlink="">
      <xdr:nvSpPr>
        <xdr:cNvPr id="750" name="【消防施設】&#10;有形固定資産減価償却率該当値テキスト">
          <a:extLst>
            <a:ext uri="{FF2B5EF4-FFF2-40B4-BE49-F238E27FC236}">
              <a16:creationId xmlns:a16="http://schemas.microsoft.com/office/drawing/2014/main" id="{D80D2B95-15B3-4C92-8FBC-13B7D552F0CD}"/>
            </a:ext>
          </a:extLst>
        </xdr:cNvPr>
        <xdr:cNvSpPr txBox="1"/>
      </xdr:nvSpPr>
      <xdr:spPr>
        <a:xfrm>
          <a:off x="16357600"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17780</xdr:rowOff>
    </xdr:from>
    <xdr:to>
      <xdr:col>81</xdr:col>
      <xdr:colOff>101600</xdr:colOff>
      <xdr:row>79</xdr:row>
      <xdr:rowOff>119380</xdr:rowOff>
    </xdr:to>
    <xdr:sp macro="" textlink="">
      <xdr:nvSpPr>
        <xdr:cNvPr id="751" name="楕円 750">
          <a:extLst>
            <a:ext uri="{FF2B5EF4-FFF2-40B4-BE49-F238E27FC236}">
              <a16:creationId xmlns:a16="http://schemas.microsoft.com/office/drawing/2014/main" id="{0C2F0F01-4F37-4D82-956C-F4498527BB84}"/>
            </a:ext>
          </a:extLst>
        </xdr:cNvPr>
        <xdr:cNvSpPr/>
      </xdr:nvSpPr>
      <xdr:spPr>
        <a:xfrm>
          <a:off x="15430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17145</xdr:rowOff>
    </xdr:from>
    <xdr:to>
      <xdr:col>85</xdr:col>
      <xdr:colOff>127000</xdr:colOff>
      <xdr:row>79</xdr:row>
      <xdr:rowOff>68580</xdr:rowOff>
    </xdr:to>
    <xdr:cxnSp macro="">
      <xdr:nvCxnSpPr>
        <xdr:cNvPr id="752" name="直線コネクタ 751">
          <a:extLst>
            <a:ext uri="{FF2B5EF4-FFF2-40B4-BE49-F238E27FC236}">
              <a16:creationId xmlns:a16="http://schemas.microsoft.com/office/drawing/2014/main" id="{7172A771-852D-480B-87ED-D03110F2BADF}"/>
            </a:ext>
          </a:extLst>
        </xdr:cNvPr>
        <xdr:cNvCxnSpPr/>
      </xdr:nvCxnSpPr>
      <xdr:spPr>
        <a:xfrm flipV="1">
          <a:off x="15481300" y="135616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147320</xdr:rowOff>
    </xdr:from>
    <xdr:to>
      <xdr:col>76</xdr:col>
      <xdr:colOff>165100</xdr:colOff>
      <xdr:row>79</xdr:row>
      <xdr:rowOff>77470</xdr:rowOff>
    </xdr:to>
    <xdr:sp macro="" textlink="">
      <xdr:nvSpPr>
        <xdr:cNvPr id="753" name="楕円 752">
          <a:extLst>
            <a:ext uri="{FF2B5EF4-FFF2-40B4-BE49-F238E27FC236}">
              <a16:creationId xmlns:a16="http://schemas.microsoft.com/office/drawing/2014/main" id="{F91C7456-9D06-4CBE-AE7A-53D5C8C5FC4A}"/>
            </a:ext>
          </a:extLst>
        </xdr:cNvPr>
        <xdr:cNvSpPr/>
      </xdr:nvSpPr>
      <xdr:spPr>
        <a:xfrm>
          <a:off x="14541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26670</xdr:rowOff>
    </xdr:from>
    <xdr:to>
      <xdr:col>81</xdr:col>
      <xdr:colOff>50800</xdr:colOff>
      <xdr:row>79</xdr:row>
      <xdr:rowOff>68580</xdr:rowOff>
    </xdr:to>
    <xdr:cxnSp macro="">
      <xdr:nvCxnSpPr>
        <xdr:cNvPr id="754" name="直線コネクタ 753">
          <a:extLst>
            <a:ext uri="{FF2B5EF4-FFF2-40B4-BE49-F238E27FC236}">
              <a16:creationId xmlns:a16="http://schemas.microsoft.com/office/drawing/2014/main" id="{1B31A0EF-A96E-478D-BEC0-D7DC5B340154}"/>
            </a:ext>
          </a:extLst>
        </xdr:cNvPr>
        <xdr:cNvCxnSpPr/>
      </xdr:nvCxnSpPr>
      <xdr:spPr>
        <a:xfrm>
          <a:off x="14592300" y="13571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50164</xdr:rowOff>
    </xdr:from>
    <xdr:to>
      <xdr:col>72</xdr:col>
      <xdr:colOff>38100</xdr:colOff>
      <xdr:row>80</xdr:row>
      <xdr:rowOff>151764</xdr:rowOff>
    </xdr:to>
    <xdr:sp macro="" textlink="">
      <xdr:nvSpPr>
        <xdr:cNvPr id="755" name="楕円 754">
          <a:extLst>
            <a:ext uri="{FF2B5EF4-FFF2-40B4-BE49-F238E27FC236}">
              <a16:creationId xmlns:a16="http://schemas.microsoft.com/office/drawing/2014/main" id="{6672C0FC-0E4D-4FA2-9BBB-580A5869D13E}"/>
            </a:ext>
          </a:extLst>
        </xdr:cNvPr>
        <xdr:cNvSpPr/>
      </xdr:nvSpPr>
      <xdr:spPr>
        <a:xfrm>
          <a:off x="13652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26670</xdr:rowOff>
    </xdr:from>
    <xdr:to>
      <xdr:col>76</xdr:col>
      <xdr:colOff>114300</xdr:colOff>
      <xdr:row>80</xdr:row>
      <xdr:rowOff>100964</xdr:rowOff>
    </xdr:to>
    <xdr:cxnSp macro="">
      <xdr:nvCxnSpPr>
        <xdr:cNvPr id="756" name="直線コネクタ 755">
          <a:extLst>
            <a:ext uri="{FF2B5EF4-FFF2-40B4-BE49-F238E27FC236}">
              <a16:creationId xmlns:a16="http://schemas.microsoft.com/office/drawing/2014/main" id="{852416ED-38FE-458A-8EC7-65076B682EB4}"/>
            </a:ext>
          </a:extLst>
        </xdr:cNvPr>
        <xdr:cNvCxnSpPr/>
      </xdr:nvCxnSpPr>
      <xdr:spPr>
        <a:xfrm flipV="1">
          <a:off x="13703300" y="13571220"/>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31114</xdr:rowOff>
    </xdr:from>
    <xdr:to>
      <xdr:col>67</xdr:col>
      <xdr:colOff>101600</xdr:colOff>
      <xdr:row>80</xdr:row>
      <xdr:rowOff>132714</xdr:rowOff>
    </xdr:to>
    <xdr:sp macro="" textlink="">
      <xdr:nvSpPr>
        <xdr:cNvPr id="757" name="楕円 756">
          <a:extLst>
            <a:ext uri="{FF2B5EF4-FFF2-40B4-BE49-F238E27FC236}">
              <a16:creationId xmlns:a16="http://schemas.microsoft.com/office/drawing/2014/main" id="{B887A957-8FE9-4986-8318-8F765D54C2F4}"/>
            </a:ext>
          </a:extLst>
        </xdr:cNvPr>
        <xdr:cNvSpPr/>
      </xdr:nvSpPr>
      <xdr:spPr>
        <a:xfrm>
          <a:off x="12763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81914</xdr:rowOff>
    </xdr:from>
    <xdr:to>
      <xdr:col>71</xdr:col>
      <xdr:colOff>177800</xdr:colOff>
      <xdr:row>80</xdr:row>
      <xdr:rowOff>100964</xdr:rowOff>
    </xdr:to>
    <xdr:cxnSp macro="">
      <xdr:nvCxnSpPr>
        <xdr:cNvPr id="758" name="直線コネクタ 757">
          <a:extLst>
            <a:ext uri="{FF2B5EF4-FFF2-40B4-BE49-F238E27FC236}">
              <a16:creationId xmlns:a16="http://schemas.microsoft.com/office/drawing/2014/main" id="{4C89C363-220E-446A-901C-90BC6E3D87DB}"/>
            </a:ext>
          </a:extLst>
        </xdr:cNvPr>
        <xdr:cNvCxnSpPr/>
      </xdr:nvCxnSpPr>
      <xdr:spPr>
        <a:xfrm>
          <a:off x="12814300" y="137979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59" name="n_1aveValue【消防施設】&#10;有形固定資産減価償却率">
          <a:extLst>
            <a:ext uri="{FF2B5EF4-FFF2-40B4-BE49-F238E27FC236}">
              <a16:creationId xmlns:a16="http://schemas.microsoft.com/office/drawing/2014/main" id="{EC6B1DB0-A310-4063-8E04-44BB6CC490EE}"/>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60" name="n_2aveValue【消防施設】&#10;有形固定資産減価償却率">
          <a:extLst>
            <a:ext uri="{FF2B5EF4-FFF2-40B4-BE49-F238E27FC236}">
              <a16:creationId xmlns:a16="http://schemas.microsoft.com/office/drawing/2014/main" id="{6AAD4B72-3935-40AF-BC7B-155F6DA89AB2}"/>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61" name="n_3aveValue【消防施設】&#10;有形固定資産減価償却率">
          <a:extLst>
            <a:ext uri="{FF2B5EF4-FFF2-40B4-BE49-F238E27FC236}">
              <a16:creationId xmlns:a16="http://schemas.microsoft.com/office/drawing/2014/main" id="{DB074A70-BCA9-49D9-9C84-85338F73FA7A}"/>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62" name="n_4aveValue【消防施設】&#10;有形固定資産減価償却率">
          <a:extLst>
            <a:ext uri="{FF2B5EF4-FFF2-40B4-BE49-F238E27FC236}">
              <a16:creationId xmlns:a16="http://schemas.microsoft.com/office/drawing/2014/main" id="{47A65463-B16C-43F6-B345-ABB49428A808}"/>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135907</xdr:rowOff>
    </xdr:from>
    <xdr:ext cx="405111" cy="259045"/>
    <xdr:sp macro="" textlink="">
      <xdr:nvSpPr>
        <xdr:cNvPr id="763" name="n_1mainValue【消防施設】&#10;有形固定資産減価償却率">
          <a:extLst>
            <a:ext uri="{FF2B5EF4-FFF2-40B4-BE49-F238E27FC236}">
              <a16:creationId xmlns:a16="http://schemas.microsoft.com/office/drawing/2014/main" id="{B554DDBA-25C7-4495-BFF6-E7D9D112D62C}"/>
            </a:ext>
          </a:extLst>
        </xdr:cNvPr>
        <xdr:cNvSpPr txBox="1"/>
      </xdr:nvSpPr>
      <xdr:spPr>
        <a:xfrm>
          <a:off x="152660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93997</xdr:rowOff>
    </xdr:from>
    <xdr:ext cx="405111" cy="259045"/>
    <xdr:sp macro="" textlink="">
      <xdr:nvSpPr>
        <xdr:cNvPr id="764" name="n_2mainValue【消防施設】&#10;有形固定資産減価償却率">
          <a:extLst>
            <a:ext uri="{FF2B5EF4-FFF2-40B4-BE49-F238E27FC236}">
              <a16:creationId xmlns:a16="http://schemas.microsoft.com/office/drawing/2014/main" id="{15B85C0A-E309-4E59-A70A-985D02A8556D}"/>
            </a:ext>
          </a:extLst>
        </xdr:cNvPr>
        <xdr:cNvSpPr txBox="1"/>
      </xdr:nvSpPr>
      <xdr:spPr>
        <a:xfrm>
          <a:off x="14389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168291</xdr:rowOff>
    </xdr:from>
    <xdr:ext cx="405111" cy="259045"/>
    <xdr:sp macro="" textlink="">
      <xdr:nvSpPr>
        <xdr:cNvPr id="765" name="n_3mainValue【消防施設】&#10;有形固定資産減価償却率">
          <a:extLst>
            <a:ext uri="{FF2B5EF4-FFF2-40B4-BE49-F238E27FC236}">
              <a16:creationId xmlns:a16="http://schemas.microsoft.com/office/drawing/2014/main" id="{20E5D340-7FDF-4AC1-B0E4-986A33AC3011}"/>
            </a:ext>
          </a:extLst>
        </xdr:cNvPr>
        <xdr:cNvSpPr txBox="1"/>
      </xdr:nvSpPr>
      <xdr:spPr>
        <a:xfrm>
          <a:off x="13500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149241</xdr:rowOff>
    </xdr:from>
    <xdr:ext cx="405111" cy="259045"/>
    <xdr:sp macro="" textlink="">
      <xdr:nvSpPr>
        <xdr:cNvPr id="766" name="n_4mainValue【消防施設】&#10;有形固定資産減価償却率">
          <a:extLst>
            <a:ext uri="{FF2B5EF4-FFF2-40B4-BE49-F238E27FC236}">
              <a16:creationId xmlns:a16="http://schemas.microsoft.com/office/drawing/2014/main" id="{3D0E1D25-20CC-45AB-9385-65688C028EB7}"/>
            </a:ext>
          </a:extLst>
        </xdr:cNvPr>
        <xdr:cNvSpPr txBox="1"/>
      </xdr:nvSpPr>
      <xdr:spPr>
        <a:xfrm>
          <a:off x="12611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71A2D844-0812-4205-930B-A7132E24B1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1A15972C-9D73-48EE-97D4-EC14ABEB16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17A1DDBD-54FB-469F-BAD7-0554EDD285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F26CF74A-10EE-4D30-9C9D-57D592893F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F8EC0432-6645-4AE6-AD42-F7BD63972A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FC077FCE-3758-4FE9-A352-9C9F943986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F87F87CF-5C89-4611-B003-05B50FB1A6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E4556DE2-81D4-40C4-9371-319D55D52B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1442B362-1202-40DC-A8E4-ACBD32D3CB1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3D000A40-B437-4D46-B949-D22790F7FE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7" name="直線コネクタ 776">
          <a:extLst>
            <a:ext uri="{FF2B5EF4-FFF2-40B4-BE49-F238E27FC236}">
              <a16:creationId xmlns:a16="http://schemas.microsoft.com/office/drawing/2014/main" id="{D22368A3-40D3-447C-85E5-AC950E6B2BE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8" name="テキスト ボックス 777">
          <a:extLst>
            <a:ext uri="{FF2B5EF4-FFF2-40B4-BE49-F238E27FC236}">
              <a16:creationId xmlns:a16="http://schemas.microsoft.com/office/drawing/2014/main" id="{DB2EFC6E-8A99-476F-985B-8C72EF49A54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9" name="直線コネクタ 778">
          <a:extLst>
            <a:ext uri="{FF2B5EF4-FFF2-40B4-BE49-F238E27FC236}">
              <a16:creationId xmlns:a16="http://schemas.microsoft.com/office/drawing/2014/main" id="{102432AC-23AD-4FA1-9BBF-C38DEFE096C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0" name="テキスト ボックス 779">
          <a:extLst>
            <a:ext uri="{FF2B5EF4-FFF2-40B4-BE49-F238E27FC236}">
              <a16:creationId xmlns:a16="http://schemas.microsoft.com/office/drawing/2014/main" id="{8F645026-B611-4348-847C-0923B064B4E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1" name="直線コネクタ 780">
          <a:extLst>
            <a:ext uri="{FF2B5EF4-FFF2-40B4-BE49-F238E27FC236}">
              <a16:creationId xmlns:a16="http://schemas.microsoft.com/office/drawing/2014/main" id="{2EA82EC8-16F2-4663-ADA9-61EA0667392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2" name="テキスト ボックス 781">
          <a:extLst>
            <a:ext uri="{FF2B5EF4-FFF2-40B4-BE49-F238E27FC236}">
              <a16:creationId xmlns:a16="http://schemas.microsoft.com/office/drawing/2014/main" id="{71111750-52C4-4B39-B36B-040E877E080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3" name="直線コネクタ 782">
          <a:extLst>
            <a:ext uri="{FF2B5EF4-FFF2-40B4-BE49-F238E27FC236}">
              <a16:creationId xmlns:a16="http://schemas.microsoft.com/office/drawing/2014/main" id="{63DAEC16-642A-4B40-AFC1-2F4901491CE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4" name="テキスト ボックス 783">
          <a:extLst>
            <a:ext uri="{FF2B5EF4-FFF2-40B4-BE49-F238E27FC236}">
              <a16:creationId xmlns:a16="http://schemas.microsoft.com/office/drawing/2014/main" id="{0F6F9704-4043-41DE-8EC9-377585BDDAE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5" name="直線コネクタ 784">
          <a:extLst>
            <a:ext uri="{FF2B5EF4-FFF2-40B4-BE49-F238E27FC236}">
              <a16:creationId xmlns:a16="http://schemas.microsoft.com/office/drawing/2014/main" id="{4C1547C5-6BB6-4A0E-B221-8EAC75966A9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6" name="テキスト ボックス 785">
          <a:extLst>
            <a:ext uri="{FF2B5EF4-FFF2-40B4-BE49-F238E27FC236}">
              <a16:creationId xmlns:a16="http://schemas.microsoft.com/office/drawing/2014/main" id="{E4C38811-BA0E-43FE-B0FF-F1DE92B3DDB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7" name="直線コネクタ 786">
          <a:extLst>
            <a:ext uri="{FF2B5EF4-FFF2-40B4-BE49-F238E27FC236}">
              <a16:creationId xmlns:a16="http://schemas.microsoft.com/office/drawing/2014/main" id="{2854C725-FE3B-47B9-8CFE-38C42CA21A2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8" name="テキスト ボックス 787">
          <a:extLst>
            <a:ext uri="{FF2B5EF4-FFF2-40B4-BE49-F238E27FC236}">
              <a16:creationId xmlns:a16="http://schemas.microsoft.com/office/drawing/2014/main" id="{20BD115E-DFD0-4ED0-AE19-511CA37E861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6921C031-61F2-40F5-A54A-7F717A1C8D9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1109209B-3192-46BE-9689-C9D7C398F9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8FDB82CB-6346-41A4-8CFA-3015A38ECB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92" name="直線コネクタ 791">
          <a:extLst>
            <a:ext uri="{FF2B5EF4-FFF2-40B4-BE49-F238E27FC236}">
              <a16:creationId xmlns:a16="http://schemas.microsoft.com/office/drawing/2014/main" id="{B2F90650-3B90-45EF-BEB0-5B9037E11519}"/>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93" name="【消防施設】&#10;一人当たり面積最小値テキスト">
          <a:extLst>
            <a:ext uri="{FF2B5EF4-FFF2-40B4-BE49-F238E27FC236}">
              <a16:creationId xmlns:a16="http://schemas.microsoft.com/office/drawing/2014/main" id="{E30B1771-7CA9-451D-BA92-AAB64DB66304}"/>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94" name="直線コネクタ 793">
          <a:extLst>
            <a:ext uri="{FF2B5EF4-FFF2-40B4-BE49-F238E27FC236}">
              <a16:creationId xmlns:a16="http://schemas.microsoft.com/office/drawing/2014/main" id="{52B1FF69-5461-42F5-A46F-E9A540DAE509}"/>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95" name="【消防施設】&#10;一人当たり面積最大値テキスト">
          <a:extLst>
            <a:ext uri="{FF2B5EF4-FFF2-40B4-BE49-F238E27FC236}">
              <a16:creationId xmlns:a16="http://schemas.microsoft.com/office/drawing/2014/main" id="{0CBD7BEE-242C-4279-A921-36033E397DD2}"/>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96" name="直線コネクタ 795">
          <a:extLst>
            <a:ext uri="{FF2B5EF4-FFF2-40B4-BE49-F238E27FC236}">
              <a16:creationId xmlns:a16="http://schemas.microsoft.com/office/drawing/2014/main" id="{6284FB39-4A2B-457E-BFA6-A9FD683BCE09}"/>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97" name="【消防施設】&#10;一人当たり面積平均値テキスト">
          <a:extLst>
            <a:ext uri="{FF2B5EF4-FFF2-40B4-BE49-F238E27FC236}">
              <a16:creationId xmlns:a16="http://schemas.microsoft.com/office/drawing/2014/main" id="{C4065469-AA4E-4E56-BDCC-37BFD117A675}"/>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98" name="フローチャート: 判断 797">
          <a:extLst>
            <a:ext uri="{FF2B5EF4-FFF2-40B4-BE49-F238E27FC236}">
              <a16:creationId xmlns:a16="http://schemas.microsoft.com/office/drawing/2014/main" id="{7AA7497E-828A-4A47-819D-147A6D609E71}"/>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99" name="フローチャート: 判断 798">
          <a:extLst>
            <a:ext uri="{FF2B5EF4-FFF2-40B4-BE49-F238E27FC236}">
              <a16:creationId xmlns:a16="http://schemas.microsoft.com/office/drawing/2014/main" id="{22895E68-5777-4FB6-B451-1E26721131B5}"/>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00" name="フローチャート: 判断 799">
          <a:extLst>
            <a:ext uri="{FF2B5EF4-FFF2-40B4-BE49-F238E27FC236}">
              <a16:creationId xmlns:a16="http://schemas.microsoft.com/office/drawing/2014/main" id="{A93D33BA-1003-4360-BA28-B93B99DFC732}"/>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01" name="フローチャート: 判断 800">
          <a:extLst>
            <a:ext uri="{FF2B5EF4-FFF2-40B4-BE49-F238E27FC236}">
              <a16:creationId xmlns:a16="http://schemas.microsoft.com/office/drawing/2014/main" id="{028F573C-594E-4DFE-A146-39BD41A77D6F}"/>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02" name="フローチャート: 判断 801">
          <a:extLst>
            <a:ext uri="{FF2B5EF4-FFF2-40B4-BE49-F238E27FC236}">
              <a16:creationId xmlns:a16="http://schemas.microsoft.com/office/drawing/2014/main" id="{418D94EB-8004-43E6-B3FC-9D6F4F4B3353}"/>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939A7130-658D-4728-A434-CDD362D6ED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50295CFD-30F8-499C-AA18-F34BB68DB4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1794D5C-C534-42B1-909A-E200A7B5BA2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1E18BF9-0168-4093-A3C6-555876339E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C47F6D4-7EE2-400F-B966-9CF1BC4F5D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34652</xdr:rowOff>
    </xdr:from>
    <xdr:to>
      <xdr:col>116</xdr:col>
      <xdr:colOff>114300</xdr:colOff>
      <xdr:row>85</xdr:row>
      <xdr:rowOff>136252</xdr:rowOff>
    </xdr:to>
    <xdr:sp macro="" textlink="">
      <xdr:nvSpPr>
        <xdr:cNvPr id="808" name="楕円 807">
          <a:extLst>
            <a:ext uri="{FF2B5EF4-FFF2-40B4-BE49-F238E27FC236}">
              <a16:creationId xmlns:a16="http://schemas.microsoft.com/office/drawing/2014/main" id="{2CBA86D2-BCBD-480C-AA98-77495A45BF37}"/>
            </a:ext>
          </a:extLst>
        </xdr:cNvPr>
        <xdr:cNvSpPr/>
      </xdr:nvSpPr>
      <xdr:spPr>
        <a:xfrm>
          <a:off x="22110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13079</xdr:rowOff>
    </xdr:from>
    <xdr:ext cx="469744" cy="259045"/>
    <xdr:sp macro="" textlink="">
      <xdr:nvSpPr>
        <xdr:cNvPr id="809" name="【消防施設】&#10;一人当たり面積該当値テキスト">
          <a:extLst>
            <a:ext uri="{FF2B5EF4-FFF2-40B4-BE49-F238E27FC236}">
              <a16:creationId xmlns:a16="http://schemas.microsoft.com/office/drawing/2014/main" id="{B7FD6414-1482-4BEB-84AC-9CAEFF10CAC4}"/>
            </a:ext>
          </a:extLst>
        </xdr:cNvPr>
        <xdr:cNvSpPr txBox="1"/>
      </xdr:nvSpPr>
      <xdr:spPr>
        <a:xfrm>
          <a:off x="22199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810" name="楕円 809">
          <a:extLst>
            <a:ext uri="{FF2B5EF4-FFF2-40B4-BE49-F238E27FC236}">
              <a16:creationId xmlns:a16="http://schemas.microsoft.com/office/drawing/2014/main" id="{A3BE3C44-9385-4115-B31C-658E839A3B31}"/>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85452</xdr:rowOff>
    </xdr:from>
    <xdr:to>
      <xdr:col>116</xdr:col>
      <xdr:colOff>63500</xdr:colOff>
      <xdr:row>85</xdr:row>
      <xdr:rowOff>106680</xdr:rowOff>
    </xdr:to>
    <xdr:cxnSp macro="">
      <xdr:nvCxnSpPr>
        <xdr:cNvPr id="811" name="直線コネクタ 810">
          <a:extLst>
            <a:ext uri="{FF2B5EF4-FFF2-40B4-BE49-F238E27FC236}">
              <a16:creationId xmlns:a16="http://schemas.microsoft.com/office/drawing/2014/main" id="{507EE756-66F3-43AD-A6F1-F0E22B2C7E7E}"/>
            </a:ext>
          </a:extLst>
        </xdr:cNvPr>
        <xdr:cNvCxnSpPr/>
      </xdr:nvCxnSpPr>
      <xdr:spPr>
        <a:xfrm flipV="1">
          <a:off x="21323300" y="1465870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68943</xdr:rowOff>
    </xdr:from>
    <xdr:to>
      <xdr:col>107</xdr:col>
      <xdr:colOff>101600</xdr:colOff>
      <xdr:row>85</xdr:row>
      <xdr:rowOff>170543</xdr:rowOff>
    </xdr:to>
    <xdr:sp macro="" textlink="">
      <xdr:nvSpPr>
        <xdr:cNvPr id="812" name="楕円 811">
          <a:extLst>
            <a:ext uri="{FF2B5EF4-FFF2-40B4-BE49-F238E27FC236}">
              <a16:creationId xmlns:a16="http://schemas.microsoft.com/office/drawing/2014/main" id="{AC3E82FE-9E5E-4087-BCDF-E119BA785EBE}"/>
            </a:ext>
          </a:extLst>
        </xdr:cNvPr>
        <xdr:cNvSpPr/>
      </xdr:nvSpPr>
      <xdr:spPr>
        <a:xfrm>
          <a:off x="20383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119743</xdr:rowOff>
    </xdr:to>
    <xdr:cxnSp macro="">
      <xdr:nvCxnSpPr>
        <xdr:cNvPr id="813" name="直線コネクタ 812">
          <a:extLst>
            <a:ext uri="{FF2B5EF4-FFF2-40B4-BE49-F238E27FC236}">
              <a16:creationId xmlns:a16="http://schemas.microsoft.com/office/drawing/2014/main" id="{053928A5-F967-46E5-B857-B1CC94045BE0}"/>
            </a:ext>
          </a:extLst>
        </xdr:cNvPr>
        <xdr:cNvCxnSpPr/>
      </xdr:nvCxnSpPr>
      <xdr:spPr>
        <a:xfrm flipV="1">
          <a:off x="20434300" y="146799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24856</xdr:rowOff>
    </xdr:from>
    <xdr:to>
      <xdr:col>102</xdr:col>
      <xdr:colOff>165100</xdr:colOff>
      <xdr:row>85</xdr:row>
      <xdr:rowOff>126456</xdr:rowOff>
    </xdr:to>
    <xdr:sp macro="" textlink="">
      <xdr:nvSpPr>
        <xdr:cNvPr id="814" name="楕円 813">
          <a:extLst>
            <a:ext uri="{FF2B5EF4-FFF2-40B4-BE49-F238E27FC236}">
              <a16:creationId xmlns:a16="http://schemas.microsoft.com/office/drawing/2014/main" id="{754EFC13-0B71-484B-A909-F342F3752263}"/>
            </a:ext>
          </a:extLst>
        </xdr:cNvPr>
        <xdr:cNvSpPr/>
      </xdr:nvSpPr>
      <xdr:spPr>
        <a:xfrm>
          <a:off x="19494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75656</xdr:rowOff>
    </xdr:from>
    <xdr:to>
      <xdr:col>107</xdr:col>
      <xdr:colOff>50800</xdr:colOff>
      <xdr:row>85</xdr:row>
      <xdr:rowOff>119743</xdr:rowOff>
    </xdr:to>
    <xdr:cxnSp macro="">
      <xdr:nvCxnSpPr>
        <xdr:cNvPr id="815" name="直線コネクタ 814">
          <a:extLst>
            <a:ext uri="{FF2B5EF4-FFF2-40B4-BE49-F238E27FC236}">
              <a16:creationId xmlns:a16="http://schemas.microsoft.com/office/drawing/2014/main" id="{283AB149-8F0F-452A-A248-B4171F6D18A9}"/>
            </a:ext>
          </a:extLst>
        </xdr:cNvPr>
        <xdr:cNvCxnSpPr/>
      </xdr:nvCxnSpPr>
      <xdr:spPr>
        <a:xfrm>
          <a:off x="19545300" y="146489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26488</xdr:rowOff>
    </xdr:from>
    <xdr:to>
      <xdr:col>98</xdr:col>
      <xdr:colOff>38100</xdr:colOff>
      <xdr:row>85</xdr:row>
      <xdr:rowOff>128088</xdr:rowOff>
    </xdr:to>
    <xdr:sp macro="" textlink="">
      <xdr:nvSpPr>
        <xdr:cNvPr id="816" name="楕円 815">
          <a:extLst>
            <a:ext uri="{FF2B5EF4-FFF2-40B4-BE49-F238E27FC236}">
              <a16:creationId xmlns:a16="http://schemas.microsoft.com/office/drawing/2014/main" id="{93F2DB7D-5048-4C7E-9A06-4BF41CDE137A}"/>
            </a:ext>
          </a:extLst>
        </xdr:cNvPr>
        <xdr:cNvSpPr/>
      </xdr:nvSpPr>
      <xdr:spPr>
        <a:xfrm>
          <a:off x="18605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75656</xdr:rowOff>
    </xdr:from>
    <xdr:to>
      <xdr:col>102</xdr:col>
      <xdr:colOff>114300</xdr:colOff>
      <xdr:row>85</xdr:row>
      <xdr:rowOff>77288</xdr:rowOff>
    </xdr:to>
    <xdr:cxnSp macro="">
      <xdr:nvCxnSpPr>
        <xdr:cNvPr id="817" name="直線コネクタ 816">
          <a:extLst>
            <a:ext uri="{FF2B5EF4-FFF2-40B4-BE49-F238E27FC236}">
              <a16:creationId xmlns:a16="http://schemas.microsoft.com/office/drawing/2014/main" id="{E4A6C994-20C0-4960-B22C-C4485F9ABEAB}"/>
            </a:ext>
          </a:extLst>
        </xdr:cNvPr>
        <xdr:cNvCxnSpPr/>
      </xdr:nvCxnSpPr>
      <xdr:spPr>
        <a:xfrm flipV="1">
          <a:off x="18656300" y="146489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18" name="n_1aveValue【消防施設】&#10;一人当たり面積">
          <a:extLst>
            <a:ext uri="{FF2B5EF4-FFF2-40B4-BE49-F238E27FC236}">
              <a16:creationId xmlns:a16="http://schemas.microsoft.com/office/drawing/2014/main" id="{2096B631-FE7A-48A1-BB26-B87E2E08DC3F}"/>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19" name="n_2aveValue【消防施設】&#10;一人当たり面積">
          <a:extLst>
            <a:ext uri="{FF2B5EF4-FFF2-40B4-BE49-F238E27FC236}">
              <a16:creationId xmlns:a16="http://schemas.microsoft.com/office/drawing/2014/main" id="{1EE2B8D2-6850-4E10-A0AE-1F1CB3848DF3}"/>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20" name="n_3aveValue【消防施設】&#10;一人当たり面積">
          <a:extLst>
            <a:ext uri="{FF2B5EF4-FFF2-40B4-BE49-F238E27FC236}">
              <a16:creationId xmlns:a16="http://schemas.microsoft.com/office/drawing/2014/main" id="{1281BAAD-BB2B-47D7-9664-06423EAAA587}"/>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21" name="n_4aveValue【消防施設】&#10;一人当たり面積">
          <a:extLst>
            <a:ext uri="{FF2B5EF4-FFF2-40B4-BE49-F238E27FC236}">
              <a16:creationId xmlns:a16="http://schemas.microsoft.com/office/drawing/2014/main" id="{A5482ECB-F39B-4352-87BF-7390A3FD4D71}"/>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822" name="n_1mainValue【消防施設】&#10;一人当たり面積">
          <a:extLst>
            <a:ext uri="{FF2B5EF4-FFF2-40B4-BE49-F238E27FC236}">
              <a16:creationId xmlns:a16="http://schemas.microsoft.com/office/drawing/2014/main" id="{38BC052B-248F-4619-B710-08854D8077C9}"/>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161670</xdr:rowOff>
    </xdr:from>
    <xdr:ext cx="469744" cy="259045"/>
    <xdr:sp macro="" textlink="">
      <xdr:nvSpPr>
        <xdr:cNvPr id="823" name="n_2mainValue【消防施設】&#10;一人当たり面積">
          <a:extLst>
            <a:ext uri="{FF2B5EF4-FFF2-40B4-BE49-F238E27FC236}">
              <a16:creationId xmlns:a16="http://schemas.microsoft.com/office/drawing/2014/main" id="{BF6379B8-C760-4CCA-94E1-16969134568F}"/>
            </a:ext>
          </a:extLst>
        </xdr:cNvPr>
        <xdr:cNvSpPr txBox="1"/>
      </xdr:nvSpPr>
      <xdr:spPr>
        <a:xfrm>
          <a:off x="20199427" y="1473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142983</xdr:rowOff>
    </xdr:from>
    <xdr:ext cx="469744" cy="259045"/>
    <xdr:sp macro="" textlink="">
      <xdr:nvSpPr>
        <xdr:cNvPr id="824" name="n_3mainValue【消防施設】&#10;一人当たり面積">
          <a:extLst>
            <a:ext uri="{FF2B5EF4-FFF2-40B4-BE49-F238E27FC236}">
              <a16:creationId xmlns:a16="http://schemas.microsoft.com/office/drawing/2014/main" id="{579E8FB9-201D-4DE1-A43F-B60D5095D1A2}"/>
            </a:ext>
          </a:extLst>
        </xdr:cNvPr>
        <xdr:cNvSpPr txBox="1"/>
      </xdr:nvSpPr>
      <xdr:spPr>
        <a:xfrm>
          <a:off x="19310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144615</xdr:rowOff>
    </xdr:from>
    <xdr:ext cx="469744" cy="259045"/>
    <xdr:sp macro="" textlink="">
      <xdr:nvSpPr>
        <xdr:cNvPr id="825" name="n_4mainValue【消防施設】&#10;一人当たり面積">
          <a:extLst>
            <a:ext uri="{FF2B5EF4-FFF2-40B4-BE49-F238E27FC236}">
              <a16:creationId xmlns:a16="http://schemas.microsoft.com/office/drawing/2014/main" id="{87315E1B-A801-42F5-A81E-A75F96569CF9}"/>
            </a:ext>
          </a:extLst>
        </xdr:cNvPr>
        <xdr:cNvSpPr txBox="1"/>
      </xdr:nvSpPr>
      <xdr:spPr>
        <a:xfrm>
          <a:off x="18421427" y="143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974EBC13-02D3-41D0-B9F6-3A3BF25FA0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848D7147-7F21-417F-89EF-0004A8A990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09130B03-92B3-4006-8197-0F7046E26DA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0749E5E8-F594-4082-A826-68BF83EDDB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B25F4B94-F88D-44C1-BF1B-8915A646CD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CA147BE4-17AF-4EF0-8D21-E22B9B8BE9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5F920814-4D5D-4160-83AD-797658BD31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17771C34-4A33-447C-8D75-05A3529B8E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AF37FA8D-6328-4507-987B-BB215680C4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F2EE8AE6-85C9-4931-9ACE-A400F8BBE5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0470D409-0872-4535-8AC0-D0A69F8396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7" name="直線コネクタ 836">
          <a:extLst>
            <a:ext uri="{FF2B5EF4-FFF2-40B4-BE49-F238E27FC236}">
              <a16:creationId xmlns:a16="http://schemas.microsoft.com/office/drawing/2014/main" id="{1A26DA13-0BE3-4BC1-9079-25530724EA2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8" name="テキスト ボックス 837">
          <a:extLst>
            <a:ext uri="{FF2B5EF4-FFF2-40B4-BE49-F238E27FC236}">
              <a16:creationId xmlns:a16="http://schemas.microsoft.com/office/drawing/2014/main" id="{DB4B4A55-E0F5-4835-B4BD-360723BC72B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9" name="直線コネクタ 838">
          <a:extLst>
            <a:ext uri="{FF2B5EF4-FFF2-40B4-BE49-F238E27FC236}">
              <a16:creationId xmlns:a16="http://schemas.microsoft.com/office/drawing/2014/main" id="{7FF7131F-AAA1-48E9-B255-781491E1904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0" name="テキスト ボックス 839">
          <a:extLst>
            <a:ext uri="{FF2B5EF4-FFF2-40B4-BE49-F238E27FC236}">
              <a16:creationId xmlns:a16="http://schemas.microsoft.com/office/drawing/2014/main" id="{6AB431BA-A45C-4F1F-B6E0-07CE4B961B7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1" name="直線コネクタ 840">
          <a:extLst>
            <a:ext uri="{FF2B5EF4-FFF2-40B4-BE49-F238E27FC236}">
              <a16:creationId xmlns:a16="http://schemas.microsoft.com/office/drawing/2014/main" id="{10E50981-17AE-4D21-A2B5-29CBC5CCBE0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2" name="テキスト ボックス 841">
          <a:extLst>
            <a:ext uri="{FF2B5EF4-FFF2-40B4-BE49-F238E27FC236}">
              <a16:creationId xmlns:a16="http://schemas.microsoft.com/office/drawing/2014/main" id="{518ED785-0A74-44D0-989D-6B592AF64CB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3" name="直線コネクタ 842">
          <a:extLst>
            <a:ext uri="{FF2B5EF4-FFF2-40B4-BE49-F238E27FC236}">
              <a16:creationId xmlns:a16="http://schemas.microsoft.com/office/drawing/2014/main" id="{C38E1834-0064-459C-BCCC-A2B6BB63DB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4" name="テキスト ボックス 843">
          <a:extLst>
            <a:ext uri="{FF2B5EF4-FFF2-40B4-BE49-F238E27FC236}">
              <a16:creationId xmlns:a16="http://schemas.microsoft.com/office/drawing/2014/main" id="{F707D26A-0055-4934-8382-116EA0BE780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5" name="直線コネクタ 844">
          <a:extLst>
            <a:ext uri="{FF2B5EF4-FFF2-40B4-BE49-F238E27FC236}">
              <a16:creationId xmlns:a16="http://schemas.microsoft.com/office/drawing/2014/main" id="{1589AA88-F282-4E26-93D0-25C1E551A58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6" name="テキスト ボックス 845">
          <a:extLst>
            <a:ext uri="{FF2B5EF4-FFF2-40B4-BE49-F238E27FC236}">
              <a16:creationId xmlns:a16="http://schemas.microsoft.com/office/drawing/2014/main" id="{4B1DAE91-E20E-4964-93B5-AE6751FC0C7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5DD8A6A7-5A5D-4073-A852-2B1BF9DF0A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E3A863E7-3DDC-4A7D-9435-397599AD32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49" name="直線コネクタ 848">
          <a:extLst>
            <a:ext uri="{FF2B5EF4-FFF2-40B4-BE49-F238E27FC236}">
              <a16:creationId xmlns:a16="http://schemas.microsoft.com/office/drawing/2014/main" id="{B7BD19A9-2030-4C7E-A4AF-CFFA26CC386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0" name="【庁舎】&#10;有形固定資産減価償却率最小値テキスト">
          <a:extLst>
            <a:ext uri="{FF2B5EF4-FFF2-40B4-BE49-F238E27FC236}">
              <a16:creationId xmlns:a16="http://schemas.microsoft.com/office/drawing/2014/main" id="{D26A7104-C2E4-4630-8934-C51163A9175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1" name="直線コネクタ 850">
          <a:extLst>
            <a:ext uri="{FF2B5EF4-FFF2-40B4-BE49-F238E27FC236}">
              <a16:creationId xmlns:a16="http://schemas.microsoft.com/office/drawing/2014/main" id="{AC458702-3E4D-45EE-953B-CAE7E65CEFD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2" name="【庁舎】&#10;有形固定資産減価償却率最大値テキスト">
          <a:extLst>
            <a:ext uri="{FF2B5EF4-FFF2-40B4-BE49-F238E27FC236}">
              <a16:creationId xmlns:a16="http://schemas.microsoft.com/office/drawing/2014/main" id="{8CE9A0E1-DBAE-4674-8D80-F3A9FC65A51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3" name="直線コネクタ 852">
          <a:extLst>
            <a:ext uri="{FF2B5EF4-FFF2-40B4-BE49-F238E27FC236}">
              <a16:creationId xmlns:a16="http://schemas.microsoft.com/office/drawing/2014/main" id="{F7CF45B6-10C9-4B07-A13F-163E9E2A1B7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54" name="【庁舎】&#10;有形固定資産減価償却率平均値テキスト">
          <a:extLst>
            <a:ext uri="{FF2B5EF4-FFF2-40B4-BE49-F238E27FC236}">
              <a16:creationId xmlns:a16="http://schemas.microsoft.com/office/drawing/2014/main" id="{19719460-CE68-413C-ABBD-C4CC7C9A7D2A}"/>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55" name="フローチャート: 判断 854">
          <a:extLst>
            <a:ext uri="{FF2B5EF4-FFF2-40B4-BE49-F238E27FC236}">
              <a16:creationId xmlns:a16="http://schemas.microsoft.com/office/drawing/2014/main" id="{886B1219-3207-47F0-9BA1-95D28C44482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56" name="フローチャート: 判断 855">
          <a:extLst>
            <a:ext uri="{FF2B5EF4-FFF2-40B4-BE49-F238E27FC236}">
              <a16:creationId xmlns:a16="http://schemas.microsoft.com/office/drawing/2014/main" id="{D53B6A65-B3D4-4768-9095-CC93C23AA78B}"/>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57" name="フローチャート: 判断 856">
          <a:extLst>
            <a:ext uri="{FF2B5EF4-FFF2-40B4-BE49-F238E27FC236}">
              <a16:creationId xmlns:a16="http://schemas.microsoft.com/office/drawing/2014/main" id="{18327B01-FB47-42D4-AA40-852C021987D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58" name="フローチャート: 判断 857">
          <a:extLst>
            <a:ext uri="{FF2B5EF4-FFF2-40B4-BE49-F238E27FC236}">
              <a16:creationId xmlns:a16="http://schemas.microsoft.com/office/drawing/2014/main" id="{D16645D3-71C7-43EB-8B2D-72DF50016C05}"/>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59" name="フローチャート: 判断 858">
          <a:extLst>
            <a:ext uri="{FF2B5EF4-FFF2-40B4-BE49-F238E27FC236}">
              <a16:creationId xmlns:a16="http://schemas.microsoft.com/office/drawing/2014/main" id="{1D7470E6-2282-493B-96D7-A095DD203547}"/>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A59EE5EF-425B-4E24-84F1-A1CE63A73B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A46F99FC-8B87-4705-A5DC-5F1F05A2FE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2255DDB3-4C02-49DC-A6F3-04E353149F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6DFC6F05-A70A-4875-9CCA-050957CC60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149B79E5-4891-4607-BC88-9FFFFAF51D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152400</xdr:rowOff>
    </xdr:from>
    <xdr:to>
      <xdr:col>85</xdr:col>
      <xdr:colOff>177800</xdr:colOff>
      <xdr:row>101</xdr:row>
      <xdr:rowOff>82550</xdr:rowOff>
    </xdr:to>
    <xdr:sp macro="" textlink="">
      <xdr:nvSpPr>
        <xdr:cNvPr id="865" name="楕円 864">
          <a:extLst>
            <a:ext uri="{FF2B5EF4-FFF2-40B4-BE49-F238E27FC236}">
              <a16:creationId xmlns:a16="http://schemas.microsoft.com/office/drawing/2014/main" id="{C4E36D37-0907-4B21-BFD2-84FFE2112B18}"/>
            </a:ext>
          </a:extLst>
        </xdr:cNvPr>
        <xdr:cNvSpPr/>
      </xdr:nvSpPr>
      <xdr:spPr>
        <a:xfrm>
          <a:off x="16268700" y="172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3827</xdr:rowOff>
    </xdr:from>
    <xdr:ext cx="405111" cy="259045"/>
    <xdr:sp macro="" textlink="">
      <xdr:nvSpPr>
        <xdr:cNvPr id="866" name="【庁舎】&#10;有形固定資産減価償却率該当値テキスト">
          <a:extLst>
            <a:ext uri="{FF2B5EF4-FFF2-40B4-BE49-F238E27FC236}">
              <a16:creationId xmlns:a16="http://schemas.microsoft.com/office/drawing/2014/main" id="{494B0977-F0E6-48D5-AA78-119315EDBB3E}"/>
            </a:ext>
          </a:extLst>
        </xdr:cNvPr>
        <xdr:cNvSpPr txBox="1"/>
      </xdr:nvSpPr>
      <xdr:spPr>
        <a:xfrm>
          <a:off x="163576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102870</xdr:rowOff>
    </xdr:from>
    <xdr:to>
      <xdr:col>81</xdr:col>
      <xdr:colOff>101600</xdr:colOff>
      <xdr:row>101</xdr:row>
      <xdr:rowOff>33020</xdr:rowOff>
    </xdr:to>
    <xdr:sp macro="" textlink="">
      <xdr:nvSpPr>
        <xdr:cNvPr id="867" name="楕円 866">
          <a:extLst>
            <a:ext uri="{FF2B5EF4-FFF2-40B4-BE49-F238E27FC236}">
              <a16:creationId xmlns:a16="http://schemas.microsoft.com/office/drawing/2014/main" id="{F95F4E51-6C22-4700-8478-481BCDD57A55}"/>
            </a:ext>
          </a:extLst>
        </xdr:cNvPr>
        <xdr:cNvSpPr/>
      </xdr:nvSpPr>
      <xdr:spPr>
        <a:xfrm>
          <a:off x="15430500" y="172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153670</xdr:rowOff>
    </xdr:from>
    <xdr:to>
      <xdr:col>85</xdr:col>
      <xdr:colOff>127000</xdr:colOff>
      <xdr:row>101</xdr:row>
      <xdr:rowOff>31750</xdr:rowOff>
    </xdr:to>
    <xdr:cxnSp macro="">
      <xdr:nvCxnSpPr>
        <xdr:cNvPr id="868" name="直線コネクタ 867">
          <a:extLst>
            <a:ext uri="{FF2B5EF4-FFF2-40B4-BE49-F238E27FC236}">
              <a16:creationId xmlns:a16="http://schemas.microsoft.com/office/drawing/2014/main" id="{79E75938-6EFD-4174-ABC6-CC6CEEE09848}"/>
            </a:ext>
          </a:extLst>
        </xdr:cNvPr>
        <xdr:cNvCxnSpPr/>
      </xdr:nvCxnSpPr>
      <xdr:spPr>
        <a:xfrm>
          <a:off x="15481300" y="172986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77470</xdr:rowOff>
    </xdr:from>
    <xdr:to>
      <xdr:col>76</xdr:col>
      <xdr:colOff>165100</xdr:colOff>
      <xdr:row>101</xdr:row>
      <xdr:rowOff>7620</xdr:rowOff>
    </xdr:to>
    <xdr:sp macro="" textlink="">
      <xdr:nvSpPr>
        <xdr:cNvPr id="869" name="楕円 868">
          <a:extLst>
            <a:ext uri="{FF2B5EF4-FFF2-40B4-BE49-F238E27FC236}">
              <a16:creationId xmlns:a16="http://schemas.microsoft.com/office/drawing/2014/main" id="{B236438D-A1BC-4320-B666-36B0C3819D81}"/>
            </a:ext>
          </a:extLst>
        </xdr:cNvPr>
        <xdr:cNvSpPr/>
      </xdr:nvSpPr>
      <xdr:spPr>
        <a:xfrm>
          <a:off x="14541500" y="1722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128270</xdr:rowOff>
    </xdr:from>
    <xdr:to>
      <xdr:col>81</xdr:col>
      <xdr:colOff>50800</xdr:colOff>
      <xdr:row>100</xdr:row>
      <xdr:rowOff>153670</xdr:rowOff>
    </xdr:to>
    <xdr:cxnSp macro="">
      <xdr:nvCxnSpPr>
        <xdr:cNvPr id="870" name="直線コネクタ 869">
          <a:extLst>
            <a:ext uri="{FF2B5EF4-FFF2-40B4-BE49-F238E27FC236}">
              <a16:creationId xmlns:a16="http://schemas.microsoft.com/office/drawing/2014/main" id="{3FE99224-61AF-41BC-8979-3463B6AE5AE9}"/>
            </a:ext>
          </a:extLst>
        </xdr:cNvPr>
        <xdr:cNvCxnSpPr/>
      </xdr:nvCxnSpPr>
      <xdr:spPr>
        <a:xfrm>
          <a:off x="14592300" y="17273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43180</xdr:rowOff>
    </xdr:from>
    <xdr:to>
      <xdr:col>72</xdr:col>
      <xdr:colOff>38100</xdr:colOff>
      <xdr:row>102</xdr:row>
      <xdr:rowOff>144780</xdr:rowOff>
    </xdr:to>
    <xdr:sp macro="" textlink="">
      <xdr:nvSpPr>
        <xdr:cNvPr id="871" name="楕円 870">
          <a:extLst>
            <a:ext uri="{FF2B5EF4-FFF2-40B4-BE49-F238E27FC236}">
              <a16:creationId xmlns:a16="http://schemas.microsoft.com/office/drawing/2014/main" id="{856EF0A4-0E65-436A-9817-93BCB2CF5452}"/>
            </a:ext>
          </a:extLst>
        </xdr:cNvPr>
        <xdr:cNvSpPr/>
      </xdr:nvSpPr>
      <xdr:spPr>
        <a:xfrm>
          <a:off x="136525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128270</xdr:rowOff>
    </xdr:from>
    <xdr:to>
      <xdr:col>76</xdr:col>
      <xdr:colOff>114300</xdr:colOff>
      <xdr:row>102</xdr:row>
      <xdr:rowOff>93980</xdr:rowOff>
    </xdr:to>
    <xdr:cxnSp macro="">
      <xdr:nvCxnSpPr>
        <xdr:cNvPr id="872" name="直線コネクタ 871">
          <a:extLst>
            <a:ext uri="{FF2B5EF4-FFF2-40B4-BE49-F238E27FC236}">
              <a16:creationId xmlns:a16="http://schemas.microsoft.com/office/drawing/2014/main" id="{467A04D3-C88D-4785-870A-F10B356B450D}"/>
            </a:ext>
          </a:extLst>
        </xdr:cNvPr>
        <xdr:cNvCxnSpPr/>
      </xdr:nvCxnSpPr>
      <xdr:spPr>
        <a:xfrm flipV="1">
          <a:off x="13703300" y="1727327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36830</xdr:rowOff>
    </xdr:from>
    <xdr:to>
      <xdr:col>67</xdr:col>
      <xdr:colOff>101600</xdr:colOff>
      <xdr:row>102</xdr:row>
      <xdr:rowOff>138430</xdr:rowOff>
    </xdr:to>
    <xdr:sp macro="" textlink="">
      <xdr:nvSpPr>
        <xdr:cNvPr id="873" name="楕円 872">
          <a:extLst>
            <a:ext uri="{FF2B5EF4-FFF2-40B4-BE49-F238E27FC236}">
              <a16:creationId xmlns:a16="http://schemas.microsoft.com/office/drawing/2014/main" id="{93DA77EA-F55D-4ACF-9FB1-38651A763B5D}"/>
            </a:ext>
          </a:extLst>
        </xdr:cNvPr>
        <xdr:cNvSpPr/>
      </xdr:nvSpPr>
      <xdr:spPr>
        <a:xfrm>
          <a:off x="12763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87630</xdr:rowOff>
    </xdr:from>
    <xdr:to>
      <xdr:col>71</xdr:col>
      <xdr:colOff>177800</xdr:colOff>
      <xdr:row>102</xdr:row>
      <xdr:rowOff>93980</xdr:rowOff>
    </xdr:to>
    <xdr:cxnSp macro="">
      <xdr:nvCxnSpPr>
        <xdr:cNvPr id="874" name="直線コネクタ 873">
          <a:extLst>
            <a:ext uri="{FF2B5EF4-FFF2-40B4-BE49-F238E27FC236}">
              <a16:creationId xmlns:a16="http://schemas.microsoft.com/office/drawing/2014/main" id="{98CD9AC8-CB82-433A-B237-D11D1286AB7E}"/>
            </a:ext>
          </a:extLst>
        </xdr:cNvPr>
        <xdr:cNvCxnSpPr/>
      </xdr:nvCxnSpPr>
      <xdr:spPr>
        <a:xfrm>
          <a:off x="12814300" y="175755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75" name="n_1aveValue【庁舎】&#10;有形固定資産減価償却率">
          <a:extLst>
            <a:ext uri="{FF2B5EF4-FFF2-40B4-BE49-F238E27FC236}">
              <a16:creationId xmlns:a16="http://schemas.microsoft.com/office/drawing/2014/main" id="{FFC27CC9-84FF-4172-9A37-B609AC77361F}"/>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76" name="n_2aveValue【庁舎】&#10;有形固定資産減価償却率">
          <a:extLst>
            <a:ext uri="{FF2B5EF4-FFF2-40B4-BE49-F238E27FC236}">
              <a16:creationId xmlns:a16="http://schemas.microsoft.com/office/drawing/2014/main" id="{9BB00A95-5188-4A37-B55F-95147F30997C}"/>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77" name="n_3aveValue【庁舎】&#10;有形固定資産減価償却率">
          <a:extLst>
            <a:ext uri="{FF2B5EF4-FFF2-40B4-BE49-F238E27FC236}">
              <a16:creationId xmlns:a16="http://schemas.microsoft.com/office/drawing/2014/main" id="{6B971557-1676-4B1F-86DC-620FCB5F328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78" name="n_4aveValue【庁舎】&#10;有形固定資産減価償却率">
          <a:extLst>
            <a:ext uri="{FF2B5EF4-FFF2-40B4-BE49-F238E27FC236}">
              <a16:creationId xmlns:a16="http://schemas.microsoft.com/office/drawing/2014/main" id="{D91E7050-BF92-4877-A2CA-E51DB8EB06C0}"/>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49547</xdr:rowOff>
    </xdr:from>
    <xdr:ext cx="405111" cy="259045"/>
    <xdr:sp macro="" textlink="">
      <xdr:nvSpPr>
        <xdr:cNvPr id="879" name="n_1mainValue【庁舎】&#10;有形固定資産減価償却率">
          <a:extLst>
            <a:ext uri="{FF2B5EF4-FFF2-40B4-BE49-F238E27FC236}">
              <a16:creationId xmlns:a16="http://schemas.microsoft.com/office/drawing/2014/main" id="{4C8C12FE-4656-4B29-8A63-CB928F41381C}"/>
            </a:ext>
          </a:extLst>
        </xdr:cNvPr>
        <xdr:cNvSpPr txBox="1"/>
      </xdr:nvSpPr>
      <xdr:spPr>
        <a:xfrm>
          <a:off x="15266044"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24147</xdr:rowOff>
    </xdr:from>
    <xdr:ext cx="405111" cy="259045"/>
    <xdr:sp macro="" textlink="">
      <xdr:nvSpPr>
        <xdr:cNvPr id="880" name="n_2mainValue【庁舎】&#10;有形固定資産減価償却率">
          <a:extLst>
            <a:ext uri="{FF2B5EF4-FFF2-40B4-BE49-F238E27FC236}">
              <a16:creationId xmlns:a16="http://schemas.microsoft.com/office/drawing/2014/main" id="{C9D84D84-A7A2-4C1E-ABE1-CA1F1C1E7DED}"/>
            </a:ext>
          </a:extLst>
        </xdr:cNvPr>
        <xdr:cNvSpPr txBox="1"/>
      </xdr:nvSpPr>
      <xdr:spPr>
        <a:xfrm>
          <a:off x="14389744" y="1699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161307</xdr:rowOff>
    </xdr:from>
    <xdr:ext cx="405111" cy="259045"/>
    <xdr:sp macro="" textlink="">
      <xdr:nvSpPr>
        <xdr:cNvPr id="881" name="n_3mainValue【庁舎】&#10;有形固定資産減価償却率">
          <a:extLst>
            <a:ext uri="{FF2B5EF4-FFF2-40B4-BE49-F238E27FC236}">
              <a16:creationId xmlns:a16="http://schemas.microsoft.com/office/drawing/2014/main" id="{6E77C7D6-B5C6-4486-B24E-7C9EDC4B877B}"/>
            </a:ext>
          </a:extLst>
        </xdr:cNvPr>
        <xdr:cNvSpPr txBox="1"/>
      </xdr:nvSpPr>
      <xdr:spPr>
        <a:xfrm>
          <a:off x="13500744"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882" name="n_4mainValue【庁舎】&#10;有形固定資産減価償却率">
          <a:extLst>
            <a:ext uri="{FF2B5EF4-FFF2-40B4-BE49-F238E27FC236}">
              <a16:creationId xmlns:a16="http://schemas.microsoft.com/office/drawing/2014/main" id="{4BAE6D9E-5A11-473A-9DCC-2D55918777A6}"/>
            </a:ext>
          </a:extLst>
        </xdr:cNvPr>
        <xdr:cNvSpPr txBox="1"/>
      </xdr:nvSpPr>
      <xdr:spPr>
        <a:xfrm>
          <a:off x="12611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67C98951-C6EC-487A-A044-EAACF08FC6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2D6F30C4-945E-46AE-99B5-50BEC88F82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9194CCE7-C174-47D9-A12E-1489C7EB47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844C2116-232A-49D7-B54B-E526B08C3B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38EA26C5-97B3-4E4C-B71D-66CFC56B5E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7279D032-DBA2-4E22-A5A8-34EB07B1CB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D044FE7E-309E-4347-96ED-CD0FA96324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4B375123-FE16-445D-B527-59856628285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AFF4AAA6-4FFE-4786-941B-EFFCB9C545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30A8BE1A-251B-4670-ACD7-DAB58AE97A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3" name="直線コネクタ 892">
          <a:extLst>
            <a:ext uri="{FF2B5EF4-FFF2-40B4-BE49-F238E27FC236}">
              <a16:creationId xmlns:a16="http://schemas.microsoft.com/office/drawing/2014/main" id="{F38E5355-24E6-405B-910A-D0208D8A36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4" name="テキスト ボックス 893">
          <a:extLst>
            <a:ext uri="{FF2B5EF4-FFF2-40B4-BE49-F238E27FC236}">
              <a16:creationId xmlns:a16="http://schemas.microsoft.com/office/drawing/2014/main" id="{12EFB1CF-AD30-465C-90A4-3D61FC628FE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5" name="直線コネクタ 894">
          <a:extLst>
            <a:ext uri="{FF2B5EF4-FFF2-40B4-BE49-F238E27FC236}">
              <a16:creationId xmlns:a16="http://schemas.microsoft.com/office/drawing/2014/main" id="{0EE3EE08-008F-42E9-A2F6-17E0D1BE452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6" name="テキスト ボックス 895">
          <a:extLst>
            <a:ext uri="{FF2B5EF4-FFF2-40B4-BE49-F238E27FC236}">
              <a16:creationId xmlns:a16="http://schemas.microsoft.com/office/drawing/2014/main" id="{62A34D7B-349F-47AC-9860-9224923CA2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7" name="直線コネクタ 896">
          <a:extLst>
            <a:ext uri="{FF2B5EF4-FFF2-40B4-BE49-F238E27FC236}">
              <a16:creationId xmlns:a16="http://schemas.microsoft.com/office/drawing/2014/main" id="{EA465B41-5CA8-4F40-BB72-C5E8948D7A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8" name="テキスト ボックス 897">
          <a:extLst>
            <a:ext uri="{FF2B5EF4-FFF2-40B4-BE49-F238E27FC236}">
              <a16:creationId xmlns:a16="http://schemas.microsoft.com/office/drawing/2014/main" id="{CC33555C-0A83-4264-B5F9-7D49E5C171C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9" name="直線コネクタ 898">
          <a:extLst>
            <a:ext uri="{FF2B5EF4-FFF2-40B4-BE49-F238E27FC236}">
              <a16:creationId xmlns:a16="http://schemas.microsoft.com/office/drawing/2014/main" id="{CA0B932D-B44D-48EF-8894-D3AEF1C84F3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0" name="テキスト ボックス 899">
          <a:extLst>
            <a:ext uri="{FF2B5EF4-FFF2-40B4-BE49-F238E27FC236}">
              <a16:creationId xmlns:a16="http://schemas.microsoft.com/office/drawing/2014/main" id="{03E92360-D996-4ECD-970B-FDBBEF5F64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1" name="直線コネクタ 900">
          <a:extLst>
            <a:ext uri="{FF2B5EF4-FFF2-40B4-BE49-F238E27FC236}">
              <a16:creationId xmlns:a16="http://schemas.microsoft.com/office/drawing/2014/main" id="{07CDC462-DA31-41DB-9E9F-054B6FE254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2" name="テキスト ボックス 901">
          <a:extLst>
            <a:ext uri="{FF2B5EF4-FFF2-40B4-BE49-F238E27FC236}">
              <a16:creationId xmlns:a16="http://schemas.microsoft.com/office/drawing/2014/main" id="{8159589E-5E0C-4C4D-A11C-D04E1D7C906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A8B6572A-BED0-4406-A379-4964952385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84F264B7-96F2-4867-9937-7B8CF6CA5D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A59C48E1-20D5-415D-83A1-4EB73961D0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06" name="直線コネクタ 905">
          <a:extLst>
            <a:ext uri="{FF2B5EF4-FFF2-40B4-BE49-F238E27FC236}">
              <a16:creationId xmlns:a16="http://schemas.microsoft.com/office/drawing/2014/main" id="{82BBF29E-0A96-46BB-B5A8-6577321BA082}"/>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07" name="【庁舎】&#10;一人当たり面積最小値テキスト">
          <a:extLst>
            <a:ext uri="{FF2B5EF4-FFF2-40B4-BE49-F238E27FC236}">
              <a16:creationId xmlns:a16="http://schemas.microsoft.com/office/drawing/2014/main" id="{585E1653-57C0-49A7-AB34-48AA75FEF707}"/>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08" name="直線コネクタ 907">
          <a:extLst>
            <a:ext uri="{FF2B5EF4-FFF2-40B4-BE49-F238E27FC236}">
              <a16:creationId xmlns:a16="http://schemas.microsoft.com/office/drawing/2014/main" id="{89C3A156-43CB-4400-BC1B-3EFB136B353A}"/>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09" name="【庁舎】&#10;一人当たり面積最大値テキスト">
          <a:extLst>
            <a:ext uri="{FF2B5EF4-FFF2-40B4-BE49-F238E27FC236}">
              <a16:creationId xmlns:a16="http://schemas.microsoft.com/office/drawing/2014/main" id="{2E5035C2-EC1E-4F44-B4D2-3C12F3EC2B9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10" name="直線コネクタ 909">
          <a:extLst>
            <a:ext uri="{FF2B5EF4-FFF2-40B4-BE49-F238E27FC236}">
              <a16:creationId xmlns:a16="http://schemas.microsoft.com/office/drawing/2014/main" id="{E71304FD-2BAD-4FD6-83BB-0A427ACFFB6F}"/>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11" name="【庁舎】&#10;一人当たり面積平均値テキスト">
          <a:extLst>
            <a:ext uri="{FF2B5EF4-FFF2-40B4-BE49-F238E27FC236}">
              <a16:creationId xmlns:a16="http://schemas.microsoft.com/office/drawing/2014/main" id="{8D2BE29A-C249-4121-8C18-7E7DBDFD14B3}"/>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12" name="フローチャート: 判断 911">
          <a:extLst>
            <a:ext uri="{FF2B5EF4-FFF2-40B4-BE49-F238E27FC236}">
              <a16:creationId xmlns:a16="http://schemas.microsoft.com/office/drawing/2014/main" id="{C915645C-9093-46AE-81B0-ED64E18932AD}"/>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13" name="フローチャート: 判断 912">
          <a:extLst>
            <a:ext uri="{FF2B5EF4-FFF2-40B4-BE49-F238E27FC236}">
              <a16:creationId xmlns:a16="http://schemas.microsoft.com/office/drawing/2014/main" id="{9041C4C0-2BFD-47CA-97BB-708B14BE2CC7}"/>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14" name="フローチャート: 判断 913">
          <a:extLst>
            <a:ext uri="{FF2B5EF4-FFF2-40B4-BE49-F238E27FC236}">
              <a16:creationId xmlns:a16="http://schemas.microsoft.com/office/drawing/2014/main" id="{5A199FD2-B0DF-429B-AA72-18D135416F7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15" name="フローチャート: 判断 914">
          <a:extLst>
            <a:ext uri="{FF2B5EF4-FFF2-40B4-BE49-F238E27FC236}">
              <a16:creationId xmlns:a16="http://schemas.microsoft.com/office/drawing/2014/main" id="{AB740E44-0789-4C35-BEEE-75BF20E3244E}"/>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16" name="フローチャート: 判断 915">
          <a:extLst>
            <a:ext uri="{FF2B5EF4-FFF2-40B4-BE49-F238E27FC236}">
              <a16:creationId xmlns:a16="http://schemas.microsoft.com/office/drawing/2014/main" id="{5D99B73A-DDE8-45C5-A296-01520A63F53A}"/>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ECE11EDF-2CC4-4BF6-9DA6-11618513D9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8953116A-B9DA-40FA-B005-E827184700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EFF661C-3A56-46D2-9F87-A5DB9390DF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48F7E373-9714-423B-9E49-12F6DC44E7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D9D8E34-D091-4A05-B55D-FC2E22D8A3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2" name="楕円 921">
          <a:extLst>
            <a:ext uri="{FF2B5EF4-FFF2-40B4-BE49-F238E27FC236}">
              <a16:creationId xmlns:a16="http://schemas.microsoft.com/office/drawing/2014/main" id="{069D401A-B610-4C57-845C-5D9EA71E2750}"/>
            </a:ext>
          </a:extLst>
        </xdr:cNvPr>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923" name="【庁舎】&#10;一人当たり面積該当値テキスト">
          <a:extLst>
            <a:ext uri="{FF2B5EF4-FFF2-40B4-BE49-F238E27FC236}">
              <a16:creationId xmlns:a16="http://schemas.microsoft.com/office/drawing/2014/main" id="{FC880531-305E-4851-A273-56CD682E126D}"/>
            </a:ext>
          </a:extLst>
        </xdr:cNvPr>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106680</xdr:rowOff>
    </xdr:from>
    <xdr:to>
      <xdr:col>112</xdr:col>
      <xdr:colOff>38100</xdr:colOff>
      <xdr:row>107</xdr:row>
      <xdr:rowOff>36830</xdr:rowOff>
    </xdr:to>
    <xdr:sp macro="" textlink="">
      <xdr:nvSpPr>
        <xdr:cNvPr id="924" name="楕円 923">
          <a:extLst>
            <a:ext uri="{FF2B5EF4-FFF2-40B4-BE49-F238E27FC236}">
              <a16:creationId xmlns:a16="http://schemas.microsoft.com/office/drawing/2014/main" id="{6192846A-33F9-4BCC-9D67-F925D1494678}"/>
            </a:ext>
          </a:extLst>
        </xdr:cNvPr>
        <xdr:cNvSpPr/>
      </xdr:nvSpPr>
      <xdr:spPr>
        <a:xfrm>
          <a:off x="21272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157480</xdr:rowOff>
    </xdr:to>
    <xdr:cxnSp macro="">
      <xdr:nvCxnSpPr>
        <xdr:cNvPr id="925" name="直線コネクタ 924">
          <a:extLst>
            <a:ext uri="{FF2B5EF4-FFF2-40B4-BE49-F238E27FC236}">
              <a16:creationId xmlns:a16="http://schemas.microsoft.com/office/drawing/2014/main" id="{350D8A9F-4954-4477-999D-2861FA5F6F18}"/>
            </a:ext>
          </a:extLst>
        </xdr:cNvPr>
        <xdr:cNvCxnSpPr/>
      </xdr:nvCxnSpPr>
      <xdr:spPr>
        <a:xfrm flipV="1">
          <a:off x="21323300" y="183299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926" name="楕円 925">
          <a:extLst>
            <a:ext uri="{FF2B5EF4-FFF2-40B4-BE49-F238E27FC236}">
              <a16:creationId xmlns:a16="http://schemas.microsoft.com/office/drawing/2014/main" id="{48751294-7323-41BE-AD84-5CEC77DA3103}"/>
            </a:ext>
          </a:extLst>
        </xdr:cNvPr>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157480</xdr:rowOff>
    </xdr:to>
    <xdr:cxnSp macro="">
      <xdr:nvCxnSpPr>
        <xdr:cNvPr id="927" name="直線コネクタ 926">
          <a:extLst>
            <a:ext uri="{FF2B5EF4-FFF2-40B4-BE49-F238E27FC236}">
              <a16:creationId xmlns:a16="http://schemas.microsoft.com/office/drawing/2014/main" id="{F55A2CF2-09EC-4839-B9CE-798602CD5C0D}"/>
            </a:ext>
          </a:extLst>
        </xdr:cNvPr>
        <xdr:cNvCxnSpPr/>
      </xdr:nvCxnSpPr>
      <xdr:spPr>
        <a:xfrm>
          <a:off x="20434300" y="1831086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16511</xdr:rowOff>
    </xdr:from>
    <xdr:to>
      <xdr:col>102</xdr:col>
      <xdr:colOff>165100</xdr:colOff>
      <xdr:row>106</xdr:row>
      <xdr:rowOff>118111</xdr:rowOff>
    </xdr:to>
    <xdr:sp macro="" textlink="">
      <xdr:nvSpPr>
        <xdr:cNvPr id="928" name="楕円 927">
          <a:extLst>
            <a:ext uri="{FF2B5EF4-FFF2-40B4-BE49-F238E27FC236}">
              <a16:creationId xmlns:a16="http://schemas.microsoft.com/office/drawing/2014/main" id="{EF6B4000-E708-4B5D-AF47-E52519DD2361}"/>
            </a:ext>
          </a:extLst>
        </xdr:cNvPr>
        <xdr:cNvSpPr/>
      </xdr:nvSpPr>
      <xdr:spPr>
        <a:xfrm>
          <a:off x="19494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67311</xdr:rowOff>
    </xdr:from>
    <xdr:to>
      <xdr:col>107</xdr:col>
      <xdr:colOff>50800</xdr:colOff>
      <xdr:row>106</xdr:row>
      <xdr:rowOff>137161</xdr:rowOff>
    </xdr:to>
    <xdr:cxnSp macro="">
      <xdr:nvCxnSpPr>
        <xdr:cNvPr id="929" name="直線コネクタ 928">
          <a:extLst>
            <a:ext uri="{FF2B5EF4-FFF2-40B4-BE49-F238E27FC236}">
              <a16:creationId xmlns:a16="http://schemas.microsoft.com/office/drawing/2014/main" id="{FD046BA5-ACF7-49D1-96DC-5998DD066DA1}"/>
            </a:ext>
          </a:extLst>
        </xdr:cNvPr>
        <xdr:cNvCxnSpPr/>
      </xdr:nvCxnSpPr>
      <xdr:spPr>
        <a:xfrm>
          <a:off x="19545300" y="18241011"/>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10161</xdr:rowOff>
    </xdr:from>
    <xdr:to>
      <xdr:col>98</xdr:col>
      <xdr:colOff>38100</xdr:colOff>
      <xdr:row>105</xdr:row>
      <xdr:rowOff>111761</xdr:rowOff>
    </xdr:to>
    <xdr:sp macro="" textlink="">
      <xdr:nvSpPr>
        <xdr:cNvPr id="930" name="楕円 929">
          <a:extLst>
            <a:ext uri="{FF2B5EF4-FFF2-40B4-BE49-F238E27FC236}">
              <a16:creationId xmlns:a16="http://schemas.microsoft.com/office/drawing/2014/main" id="{77076071-F7D5-4FCD-91AC-D6A5E348A6E0}"/>
            </a:ext>
          </a:extLst>
        </xdr:cNvPr>
        <xdr:cNvSpPr/>
      </xdr:nvSpPr>
      <xdr:spPr>
        <a:xfrm>
          <a:off x="18605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60961</xdr:rowOff>
    </xdr:from>
    <xdr:to>
      <xdr:col>102</xdr:col>
      <xdr:colOff>114300</xdr:colOff>
      <xdr:row>106</xdr:row>
      <xdr:rowOff>67311</xdr:rowOff>
    </xdr:to>
    <xdr:cxnSp macro="">
      <xdr:nvCxnSpPr>
        <xdr:cNvPr id="931" name="直線コネクタ 930">
          <a:extLst>
            <a:ext uri="{FF2B5EF4-FFF2-40B4-BE49-F238E27FC236}">
              <a16:creationId xmlns:a16="http://schemas.microsoft.com/office/drawing/2014/main" id="{C53A4F29-B911-48CD-BC4F-23E189AF456D}"/>
            </a:ext>
          </a:extLst>
        </xdr:cNvPr>
        <xdr:cNvCxnSpPr/>
      </xdr:nvCxnSpPr>
      <xdr:spPr>
        <a:xfrm>
          <a:off x="18656300" y="18063211"/>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32" name="n_1aveValue【庁舎】&#10;一人当たり面積">
          <a:extLst>
            <a:ext uri="{FF2B5EF4-FFF2-40B4-BE49-F238E27FC236}">
              <a16:creationId xmlns:a16="http://schemas.microsoft.com/office/drawing/2014/main" id="{77150FD5-1946-4F1F-8A14-C815D8171A2A}"/>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33" name="n_2aveValue【庁舎】&#10;一人当たり面積">
          <a:extLst>
            <a:ext uri="{FF2B5EF4-FFF2-40B4-BE49-F238E27FC236}">
              <a16:creationId xmlns:a16="http://schemas.microsoft.com/office/drawing/2014/main" id="{63E4F66A-D796-40CC-9A5F-70FF6C57469C}"/>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34" name="n_3aveValue【庁舎】&#10;一人当たり面積">
          <a:extLst>
            <a:ext uri="{FF2B5EF4-FFF2-40B4-BE49-F238E27FC236}">
              <a16:creationId xmlns:a16="http://schemas.microsoft.com/office/drawing/2014/main" id="{B5714DCC-C8DD-432E-AA8B-C0AC686636A1}"/>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35" name="n_4aveValue【庁舎】&#10;一人当たり面積">
          <a:extLst>
            <a:ext uri="{FF2B5EF4-FFF2-40B4-BE49-F238E27FC236}">
              <a16:creationId xmlns:a16="http://schemas.microsoft.com/office/drawing/2014/main" id="{05997447-948C-4D10-A404-18C029ABCB33}"/>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27957</xdr:rowOff>
    </xdr:from>
    <xdr:ext cx="469744" cy="259045"/>
    <xdr:sp macro="" textlink="">
      <xdr:nvSpPr>
        <xdr:cNvPr id="936" name="n_1mainValue【庁舎】&#10;一人当たり面積">
          <a:extLst>
            <a:ext uri="{FF2B5EF4-FFF2-40B4-BE49-F238E27FC236}">
              <a16:creationId xmlns:a16="http://schemas.microsoft.com/office/drawing/2014/main" id="{C8A95BB5-30B5-4A48-8A85-015481DAB947}"/>
            </a:ext>
          </a:extLst>
        </xdr:cNvPr>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937" name="n_2mainValue【庁舎】&#10;一人当たり面積">
          <a:extLst>
            <a:ext uri="{FF2B5EF4-FFF2-40B4-BE49-F238E27FC236}">
              <a16:creationId xmlns:a16="http://schemas.microsoft.com/office/drawing/2014/main" id="{1B15D701-001E-4E1A-AD1A-8E19D64C9E19}"/>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109238</xdr:rowOff>
    </xdr:from>
    <xdr:ext cx="469744" cy="259045"/>
    <xdr:sp macro="" textlink="">
      <xdr:nvSpPr>
        <xdr:cNvPr id="938" name="n_3mainValue【庁舎】&#10;一人当たり面積">
          <a:extLst>
            <a:ext uri="{FF2B5EF4-FFF2-40B4-BE49-F238E27FC236}">
              <a16:creationId xmlns:a16="http://schemas.microsoft.com/office/drawing/2014/main" id="{5F148C9A-C942-44E2-89A5-7355383B55A3}"/>
            </a:ext>
          </a:extLst>
        </xdr:cNvPr>
        <xdr:cNvSpPr txBox="1"/>
      </xdr:nvSpPr>
      <xdr:spPr>
        <a:xfrm>
          <a:off x="19310427" y="1828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128288</xdr:rowOff>
    </xdr:from>
    <xdr:ext cx="469744" cy="259045"/>
    <xdr:sp macro="" textlink="">
      <xdr:nvSpPr>
        <xdr:cNvPr id="939" name="n_4mainValue【庁舎】&#10;一人当たり面積">
          <a:extLst>
            <a:ext uri="{FF2B5EF4-FFF2-40B4-BE49-F238E27FC236}">
              <a16:creationId xmlns:a16="http://schemas.microsoft.com/office/drawing/2014/main" id="{79B86193-82A0-4ED0-A0A8-0F5DA7C208A8}"/>
            </a:ext>
          </a:extLst>
        </xdr:cNvPr>
        <xdr:cNvSpPr txBox="1"/>
      </xdr:nvSpPr>
      <xdr:spPr>
        <a:xfrm>
          <a:off x="18421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18467182-DF5F-4AE6-AC46-BDADEABC0B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D25DC3AA-0708-4F3A-8EB1-53A599930C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AA67ACD6-8C3F-46E4-B98C-65AF82AB9C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数値において、有形固定資産減価償却率が類似団体内平均（以下「平均」という。）を上回っている施設は、主に図書館、福祉施設であり、平均を下回っている施設は、主に庁舎、消防施設及び一般廃棄物処理施設である。</a:t>
          </a:r>
        </a:p>
        <a:p>
          <a:r>
            <a:rPr kumimoji="1" lang="ja-JP" altLang="en-US" sz="1200">
              <a:latin typeface="ＭＳ Ｐゴシック" panose="020B0600070205080204" pitchFamily="50" charset="-128"/>
              <a:ea typeface="ＭＳ Ｐゴシック" panose="020B0600070205080204" pitchFamily="50" charset="-128"/>
            </a:rPr>
            <a:t>　図書館は、令和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年度に野市図書館全熱交換器改修工事等を行ったが、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施設ともに建築から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年以上経過していることから、経年により前年度から</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ポイント上昇し、平均を</a:t>
          </a:r>
          <a:r>
            <a:rPr kumimoji="1" lang="en-US" altLang="ja-JP" sz="1200">
              <a:latin typeface="ＭＳ Ｐゴシック" panose="020B0600070205080204" pitchFamily="50" charset="-128"/>
              <a:ea typeface="ＭＳ Ｐゴシック" panose="020B0600070205080204" pitchFamily="50" charset="-128"/>
            </a:rPr>
            <a:t>14.9</a:t>
          </a:r>
          <a:r>
            <a:rPr kumimoji="1" lang="ja-JP" altLang="en-US" sz="1200">
              <a:latin typeface="ＭＳ Ｐゴシック" panose="020B0600070205080204" pitchFamily="50" charset="-128"/>
              <a:ea typeface="ＭＳ Ｐゴシック" panose="020B0600070205080204" pitchFamily="50" charset="-128"/>
            </a:rPr>
            <a:t>ポイント上回っている。福祉施設は、施設の</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割が建築から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年以上経過していることから、経年により前年度から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ポイント上昇し、平均を</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庁舎は、令和元年度の新庁舎建設以降、平均を大きく下回り、令和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年度の率では</a:t>
          </a:r>
          <a:r>
            <a:rPr kumimoji="1" lang="en-US" altLang="ja-JP" sz="1200">
              <a:latin typeface="ＭＳ Ｐゴシック" panose="020B0600070205080204" pitchFamily="50" charset="-128"/>
              <a:ea typeface="ＭＳ Ｐゴシック" panose="020B0600070205080204" pitchFamily="50" charset="-128"/>
            </a:rPr>
            <a:t>32.9</a:t>
          </a:r>
          <a:r>
            <a:rPr kumimoji="1" lang="ja-JP" altLang="en-US" sz="1200">
              <a:latin typeface="ＭＳ Ｐゴシック" panose="020B0600070205080204" pitchFamily="50" charset="-128"/>
              <a:ea typeface="ＭＳ Ｐゴシック" panose="020B0600070205080204" pitchFamily="50" charset="-128"/>
            </a:rPr>
            <a:t>ポイント下回っている。令和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年度は本庁舎駐車場電気自動車用急速充電器設置工事などを行ったが、経年により前年度の率から</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ポイント上昇した。一人当たり面積は、令和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年度以降減少し、平均を下回っている。今後、老朽化した支所の取り壊し等を行うことにより、更に減少することが見込まれる。</a:t>
          </a:r>
        </a:p>
        <a:p>
          <a:r>
            <a:rPr kumimoji="1" lang="ja-JP" altLang="en-US" sz="1200">
              <a:latin typeface="ＭＳ Ｐゴシック" panose="020B0600070205080204" pitchFamily="50" charset="-128"/>
              <a:ea typeface="ＭＳ Ｐゴシック" panose="020B0600070205080204" pitchFamily="50" charset="-128"/>
            </a:rPr>
            <a:t>　一般廃棄物処理施設は、保有する資産において土地が大半を占めることから、率は平均を</a:t>
          </a:r>
          <a:r>
            <a:rPr kumimoji="1" lang="en-US" altLang="ja-JP" sz="1200">
              <a:latin typeface="ＭＳ Ｐゴシック" panose="020B0600070205080204" pitchFamily="50" charset="-128"/>
              <a:ea typeface="ＭＳ Ｐゴシック" panose="020B0600070205080204" pitchFamily="50" charset="-128"/>
            </a:rPr>
            <a:t>26.5</a:t>
          </a:r>
          <a:r>
            <a:rPr kumimoji="1" lang="ja-JP" altLang="en-US" sz="1200">
              <a:latin typeface="ＭＳ Ｐゴシック" panose="020B0600070205080204" pitchFamily="50" charset="-128"/>
              <a:ea typeface="ＭＳ Ｐゴシック" panose="020B0600070205080204" pitchFamily="50" charset="-128"/>
            </a:rPr>
            <a:t>ポイント下回っているが、一人当たりの有形固定資産額は平均より少なくなっている。また、粗大ごみ一時保管場所等の工作物の経年により前年度から</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ポイント上昇した。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財政力指数（令和３年度～５年度の３か年平均）は、前年度と同率の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また、自主財源である市税は前年度比</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が、地方交付税などに大きく依存する本市の歳入構造に変わりはなく、国の動向次第で左右される状況が続くと予想される。市税等の収入未済額の縮減や施設使用料等に係る減免制度の見直し、公有財産の有効活用や処分など自主財源の確保に努めるとともに、国や県の補助制度の有効活用、適切な市債の発行などにより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財政の弾力性を示す経常収支比率は、主に人事院勧告に伴う人件費の増及び扶助費などの増による経常経費充当一般財源の増加により、前年度比</a:t>
          </a:r>
          <a:r>
            <a:rPr kumimoji="1" lang="en-US" altLang="ja-JP" sz="1300">
              <a:latin typeface="ＭＳ Ｐゴシック" panose="020B0600070205080204" pitchFamily="50" charset="-128"/>
              <a:ea typeface="ＭＳ Ｐゴシック" panose="020B0600070205080204" pitchFamily="50" charset="-128"/>
            </a:rPr>
            <a:t>2.4 </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90.8</a:t>
          </a:r>
          <a:r>
            <a:rPr kumimoji="1" lang="ja-JP" altLang="en-US" sz="1300">
              <a:latin typeface="ＭＳ Ｐゴシック" panose="020B0600070205080204" pitchFamily="50" charset="-128"/>
              <a:ea typeface="ＭＳ Ｐゴシック" panose="020B0600070205080204" pitchFamily="50" charset="-128"/>
            </a:rPr>
            <a:t>％となった。依然として類似団体の平均を下回っているものの、本市の中期財政計画における見通しとしては、令和７年度からの５年間で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％上昇していく見込みとなる。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107224</xdr:rowOff>
    </xdr:from>
    <xdr:to>
      <xdr:col>23</xdr:col>
      <xdr:colOff>133350</xdr:colOff>
      <xdr:row>60</xdr:row>
      <xdr:rowOff>18506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22774"/>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59</xdr:row>
      <xdr:rowOff>107224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17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59</xdr:row>
      <xdr:rowOff>162378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1750"/>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162378</xdr:rowOff>
    </xdr:from>
    <xdr:to>
      <xdr:col>11</xdr:col>
      <xdr:colOff>31750</xdr:colOff>
      <xdr:row>60</xdr:row>
      <xdr:rowOff>18506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7792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139156</xdr:rowOff>
    </xdr:from>
    <xdr:to>
      <xdr:col>23</xdr:col>
      <xdr:colOff>184150</xdr:colOff>
      <xdr:row>60</xdr:row>
      <xdr:rowOff>69306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155683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56424</xdr:rowOff>
    </xdr:from>
    <xdr:to>
      <xdr:col>19</xdr:col>
      <xdr:colOff>184150</xdr:colOff>
      <xdr:row>59</xdr:row>
      <xdr:rowOff>158024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168201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4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111578</xdr:rowOff>
    </xdr:from>
    <xdr:to>
      <xdr:col>11</xdr:col>
      <xdr:colOff>82550</xdr:colOff>
      <xdr:row>60</xdr:row>
      <xdr:rowOff>41728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51905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139156</xdr:rowOff>
    </xdr:from>
    <xdr:to>
      <xdr:col>7</xdr:col>
      <xdr:colOff>31750</xdr:colOff>
      <xdr:row>60</xdr:row>
      <xdr:rowOff>69306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79483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人口一人当たり人件費・物件費については、前年度比</a:t>
          </a:r>
          <a:r>
            <a:rPr kumimoji="1" lang="en-US" altLang="ja-JP" sz="1300">
              <a:latin typeface="ＭＳ Ｐゴシック" panose="020B0600070205080204" pitchFamily="50" charset="-128"/>
              <a:ea typeface="ＭＳ Ｐゴシック" panose="020B0600070205080204" pitchFamily="50" charset="-128"/>
            </a:rPr>
            <a:t>8,109</a:t>
          </a:r>
          <a:r>
            <a:rPr kumimoji="1" lang="ja-JP" altLang="en-US" sz="1300">
              <a:latin typeface="ＭＳ Ｐゴシック" panose="020B0600070205080204" pitchFamily="50" charset="-128"/>
              <a:ea typeface="ＭＳ Ｐゴシック" panose="020B0600070205080204" pitchFamily="50" charset="-128"/>
            </a:rPr>
            <a:t>円の増となったが、類似団体の平均を下回っている。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人口一人当たりの人件費については、前年度比</a:t>
          </a:r>
          <a:r>
            <a:rPr kumimoji="1" lang="en-US" altLang="ja-JP" sz="1300">
              <a:latin typeface="ＭＳ Ｐゴシック" panose="020B0600070205080204" pitchFamily="50" charset="-128"/>
              <a:ea typeface="ＭＳ Ｐゴシック" panose="020B0600070205080204" pitchFamily="50" charset="-128"/>
            </a:rPr>
            <a:t>1,725</a:t>
          </a:r>
          <a:r>
            <a:rPr kumimoji="1" lang="ja-JP" altLang="en-US" sz="1300">
              <a:latin typeface="ＭＳ Ｐゴシック" panose="020B0600070205080204" pitchFamily="50" charset="-128"/>
              <a:ea typeface="ＭＳ Ｐゴシック" panose="020B0600070205080204" pitchFamily="50" charset="-128"/>
            </a:rPr>
            <a:t>円の増となり、５町村合併による施設の多くを直営で運営していることにより、職員数が類似団体と比較して多いことなどから、類似団体の平均を上回る状況が続いている。人口一人当たりの物件費については、需用費の減などにより前年度比</a:t>
          </a:r>
          <a:r>
            <a:rPr kumimoji="1" lang="en-US" altLang="ja-JP" sz="1300">
              <a:latin typeface="ＭＳ Ｐゴシック" panose="020B0600070205080204" pitchFamily="50" charset="-128"/>
              <a:ea typeface="ＭＳ Ｐゴシック" panose="020B0600070205080204" pitchFamily="50" charset="-128"/>
            </a:rPr>
            <a:t>1,453</a:t>
          </a:r>
          <a:r>
            <a:rPr kumimoji="1" lang="ja-JP" altLang="en-US" sz="1300">
              <a:latin typeface="ＭＳ Ｐゴシック" panose="020B0600070205080204" pitchFamily="50" charset="-128"/>
              <a:ea typeface="ＭＳ Ｐゴシック" panose="020B0600070205080204" pitchFamily="50" charset="-128"/>
            </a:rPr>
            <a:t>円の減となったが、依然として類似団体の平均を下回っている。（性質別歳出決算分析表参照）</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31702</xdr:rowOff>
    </xdr:from>
    <xdr:to>
      <xdr:col>23</xdr:col>
      <xdr:colOff>133350</xdr:colOff>
      <xdr:row>82</xdr:row>
      <xdr:rowOff>45678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0602"/>
          <a:ext cx="8382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25890</xdr:rowOff>
    </xdr:from>
    <xdr:to>
      <xdr:col>19</xdr:col>
      <xdr:colOff>133350</xdr:colOff>
      <xdr:row>82</xdr:row>
      <xdr:rowOff>31702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4790"/>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17932</xdr:rowOff>
    </xdr:from>
    <xdr:to>
      <xdr:col>15</xdr:col>
      <xdr:colOff>82550</xdr:colOff>
      <xdr:row>82</xdr:row>
      <xdr:rowOff>25890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6832"/>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163010</xdr:rowOff>
    </xdr:from>
    <xdr:to>
      <xdr:col>11</xdr:col>
      <xdr:colOff>31750</xdr:colOff>
      <xdr:row>82</xdr:row>
      <xdr:rowOff>17932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0460"/>
          <a:ext cx="889000" cy="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166328</xdr:rowOff>
    </xdr:from>
    <xdr:to>
      <xdr:col>23</xdr:col>
      <xdr:colOff>184150</xdr:colOff>
      <xdr:row>82</xdr:row>
      <xdr:rowOff>96478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11405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152352</xdr:rowOff>
    </xdr:from>
    <xdr:to>
      <xdr:col>19</xdr:col>
      <xdr:colOff>184150</xdr:colOff>
      <xdr:row>82</xdr:row>
      <xdr:rowOff>82502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92679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146540</xdr:rowOff>
    </xdr:from>
    <xdr:to>
      <xdr:col>15</xdr:col>
      <xdr:colOff>133350</xdr:colOff>
      <xdr:row>82</xdr:row>
      <xdr:rowOff>76690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86867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138582</xdr:rowOff>
    </xdr:from>
    <xdr:to>
      <xdr:col>11</xdr:col>
      <xdr:colOff>82550</xdr:colOff>
      <xdr:row>82</xdr:row>
      <xdr:rowOff>68732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78909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9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112210</xdr:rowOff>
    </xdr:from>
    <xdr:to>
      <xdr:col>7</xdr:col>
      <xdr:colOff>31750</xdr:colOff>
      <xdr:row>82</xdr:row>
      <xdr:rowOff>42360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52537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ラスパイレス指数は類似団体の平均を下回っている。平成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年度には給与制度の総合的見直しを実施したことにより給与の適正化が図られた。</a:t>
          </a:r>
        </a:p>
        <a:p>
          <a:r>
            <a:rPr kumimoji="1" lang="ja-JP" altLang="en-US" sz="1300">
              <a:latin typeface="ＭＳ Ｐゴシック" panose="020B0600070205080204" pitchFamily="50" charset="-128"/>
              <a:ea typeface="ＭＳ Ｐゴシック" panose="020B0600070205080204" pitchFamily="50" charset="-128"/>
            </a:rPr>
            <a:t>　多様化・複雑化する住民ニーズや行政需要などにより業務量は年々増加していることなどから職員数は増加傾向にあるが、高給職員の退職によりラスパイレス指数は減少傾向にある。</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245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58561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647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3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98778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は増加傾向にあり類似団体の平均を上回っている。行政職は定員管理計画により削減を図ってきたが、南海トラフ地震対策や新型コロナウイルス感染対策など行政課題への対応や各支所での住民サービスの維持、また、保育所及び幼稚園についても直営により保育サービスの充実等を図っており、これらの住民サービスに対し一定の職員数が必要なことが類似団体平均を上回る要因となっている。</a:t>
          </a:r>
        </a:p>
        <a:p>
          <a:r>
            <a:rPr kumimoji="1" lang="ja-JP" altLang="en-US" sz="1100">
              <a:latin typeface="ＭＳ Ｐゴシック" panose="020B0600070205080204" pitchFamily="50" charset="-128"/>
              <a:ea typeface="ＭＳ Ｐゴシック" panose="020B0600070205080204" pitchFamily="50" charset="-128"/>
            </a:rPr>
            <a:t>　多様化・複雑化する住民ニーズや行政需要などにより業務量は年々増加しており、それに対応した職員数の確保が一定必要であるが、引き続き、事務事業の見直しや施設の最適化、アウトソーシングの検討など、行財政改革に取り組むとともに定員管理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124206</xdr:rowOff>
    </xdr:from>
    <xdr:to>
      <xdr:col>81</xdr:col>
      <xdr:colOff>44450</xdr:colOff>
      <xdr:row>61</xdr:row>
      <xdr:rowOff>159596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82656"/>
          <a:ext cx="8382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89619</xdr:rowOff>
    </xdr:from>
    <xdr:to>
      <xdr:col>77</xdr:col>
      <xdr:colOff>44450</xdr:colOff>
      <xdr:row>61</xdr:row>
      <xdr:rowOff>124206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48069"/>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89619</xdr:rowOff>
    </xdr:from>
    <xdr:to>
      <xdr:col>72</xdr:col>
      <xdr:colOff>203200</xdr:colOff>
      <xdr:row>61</xdr:row>
      <xdr:rowOff>89619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480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73533</xdr:rowOff>
    </xdr:from>
    <xdr:to>
      <xdr:col>68</xdr:col>
      <xdr:colOff>152400</xdr:colOff>
      <xdr:row>61</xdr:row>
      <xdr:rowOff>89619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3198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80873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73406</xdr:rowOff>
    </xdr:from>
    <xdr:to>
      <xdr:col>77</xdr:col>
      <xdr:colOff>95250</xdr:colOff>
      <xdr:row>62</xdr:row>
      <xdr:rowOff>3556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159783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1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38819</xdr:rowOff>
    </xdr:from>
    <xdr:to>
      <xdr:col>73</xdr:col>
      <xdr:colOff>44450</xdr:colOff>
      <xdr:row>61</xdr:row>
      <xdr:rowOff>140419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125196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38819</xdr:rowOff>
    </xdr:from>
    <xdr:to>
      <xdr:col>68</xdr:col>
      <xdr:colOff>203200</xdr:colOff>
      <xdr:row>61</xdr:row>
      <xdr:rowOff>140419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125196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22733</xdr:rowOff>
    </xdr:from>
    <xdr:to>
      <xdr:col>64</xdr:col>
      <xdr:colOff>152400</xdr:colOff>
      <xdr:row>61</xdr:row>
      <xdr:rowOff>124333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109110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6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実質公債費比率（３か年平均）は、令和５年度の比率（単年度）が、令和４年度の比率（単年度）を</a:t>
          </a:r>
          <a:r>
            <a:rPr kumimoji="1" lang="en-US" altLang="ja-JP" sz="1300">
              <a:latin typeface="ＭＳ Ｐゴシック" panose="020B0600070205080204" pitchFamily="50" charset="-128"/>
              <a:ea typeface="ＭＳ Ｐゴシック" panose="020B0600070205080204" pitchFamily="50" charset="-128"/>
            </a:rPr>
            <a:t>1.1 </a:t>
          </a:r>
          <a:r>
            <a:rPr kumimoji="1" lang="ja-JP" altLang="en-US" sz="1300">
              <a:latin typeface="ＭＳ Ｐゴシック" panose="020B0600070205080204" pitchFamily="50" charset="-128"/>
              <a:ea typeface="ＭＳ Ｐゴシック" panose="020B0600070205080204" pitchFamily="50" charset="-128"/>
            </a:rPr>
            <a:t>ポイント上回ったことから、３か年の平均では前年度比</a:t>
          </a:r>
          <a:r>
            <a:rPr kumimoji="1" lang="en-US" altLang="ja-JP" sz="1300">
              <a:latin typeface="ＭＳ Ｐゴシック" panose="020B0600070205080204" pitchFamily="50" charset="-128"/>
              <a:ea typeface="ＭＳ Ｐゴシック" panose="020B0600070205080204" pitchFamily="50" charset="-128"/>
            </a:rPr>
            <a:t>0.2 </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％となった。旧合併特例事業債の償還のピークが過ぎたことや、継続的に実施してきた繰上償還の影響などにより、平成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しかしながら、大型事業に係る公債費が今後増加すると見込まれるため、公共施設等のマネジメントの推進など、施設の更新や維持管理等に係る費用負担の縮減を図る取組を着実に進める必要がある。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102976</xdr:rowOff>
    </xdr:from>
    <xdr:to>
      <xdr:col>81</xdr:col>
      <xdr:colOff>44450</xdr:colOff>
      <xdr:row>36</xdr:row>
      <xdr:rowOff>106997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75176"/>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102976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731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100965</xdr:rowOff>
    </xdr:from>
    <xdr:to>
      <xdr:col>72</xdr:col>
      <xdr:colOff>203200</xdr:colOff>
      <xdr:row>36</xdr:row>
      <xdr:rowOff>100965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73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100965</xdr:rowOff>
    </xdr:from>
    <xdr:to>
      <xdr:col>68</xdr:col>
      <xdr:colOff>152400</xdr:colOff>
      <xdr:row>36</xdr:row>
      <xdr:rowOff>115041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7316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56197</xdr:rowOff>
    </xdr:from>
    <xdr:to>
      <xdr:col>81</xdr:col>
      <xdr:colOff>95250</xdr:colOff>
      <xdr:row>36</xdr:row>
      <xdr:rowOff>157797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72724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7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52176</xdr:rowOff>
    </xdr:from>
    <xdr:to>
      <xdr:col>77</xdr:col>
      <xdr:colOff>95250</xdr:colOff>
      <xdr:row>36</xdr:row>
      <xdr:rowOff>153776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163953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9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50165</xdr:rowOff>
    </xdr:from>
    <xdr:to>
      <xdr:col>68</xdr:col>
      <xdr:colOff>203200</xdr:colOff>
      <xdr:row>36</xdr:row>
      <xdr:rowOff>151765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161942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64241</xdr:rowOff>
    </xdr:from>
    <xdr:to>
      <xdr:col>64</xdr:col>
      <xdr:colOff>152400</xdr:colOff>
      <xdr:row>36</xdr:row>
      <xdr:rowOff>165841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4568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0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将来負担比率は依然として発生しておらず、繰上償還の実施による地方債現在高の減少などにより、類似団体の平均を下回っている。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人事院勧告等による職員給料及び各種手当等の増により、経常経費充当一般財源が</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百円増加したことから、経常収支比率は前年度比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35.2</a:t>
          </a:r>
          <a:r>
            <a:rPr kumimoji="1" lang="ja-JP" altLang="en-US" sz="1300">
              <a:latin typeface="ＭＳ Ｐゴシック" panose="020B0600070205080204" pitchFamily="50" charset="-128"/>
              <a:ea typeface="ＭＳ Ｐゴシック" panose="020B0600070205080204" pitchFamily="50" charset="-128"/>
            </a:rPr>
            <a:t>％となった。保育所や幼稚園、市民館などの施設運営を直営で行っていること、５町村合併による施設数も多いことから、現在のサービス水準を維持するための職員数が類似団体と比較して多いことが、類似団体平均を上回る要因の一つ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16510</xdr:rowOff>
    </xdr:from>
    <xdr:to>
      <xdr:col>24</xdr:col>
      <xdr:colOff>25400</xdr:colOff>
      <xdr:row>41</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45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157480</xdr:rowOff>
    </xdr:from>
    <xdr:to>
      <xdr:col>19</xdr:col>
      <xdr:colOff>187325</xdr:colOff>
      <xdr:row>41</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15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157480</xdr:rowOff>
    </xdr:from>
    <xdr:to>
      <xdr:col>15</xdr:col>
      <xdr:colOff>98425</xdr:colOff>
      <xdr:row>41</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15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73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110490</xdr:rowOff>
    </xdr:from>
    <xdr:to>
      <xdr:col>24</xdr:col>
      <xdr:colOff>76200</xdr:colOff>
      <xdr:row>42</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137160</xdr:rowOff>
    </xdr:from>
    <xdr:to>
      <xdr:col>20</xdr:col>
      <xdr:colOff>38100</xdr:colOff>
      <xdr:row>41</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8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106680</xdr:rowOff>
    </xdr:from>
    <xdr:to>
      <xdr:col>15</xdr:col>
      <xdr:colOff>149225</xdr:colOff>
      <xdr:row>41</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需用費及び社会保険料などの減により、経常経費充当一般財源が前年度比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百万円減となったことから、経常収支比率は前年度に比べ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類似団体の平均は下回っているものの、　今後、住民情報系システム標準化移行事業などにより増加が見込まれる。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1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医療扶助費、障害介護給付費及び子どものための教育・保育給付費負担金の増などにより、経常経費充当一般財源は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た。生活保護の被保護者数は横ばい傾向にあるが、被保護者の高齢化による医療扶助費の増額などが予測される。そのほか、障害介護給付費や障害児通所給付費も増加するものと予測され、扶助費全体としては増加傾向の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6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56</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2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58</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23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繰出金は、一部事務組合負担金及び各特別会計繰出金の増などにより、経常経費充当一般財源が前年度比</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百万円増となったことから、経常収支比率は前年度に比べ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a:t>
          </a:r>
          <a:r>
            <a:rPr kumimoji="1" lang="en-US" altLang="ja-JP" sz="1200">
              <a:latin typeface="ＭＳ Ｐゴシック" panose="020B0600070205080204" pitchFamily="50" charset="-128"/>
              <a:ea typeface="ＭＳ Ｐゴシック" panose="020B0600070205080204" pitchFamily="50" charset="-128"/>
            </a:rPr>
            <a:t>11.6</a:t>
          </a:r>
          <a:r>
            <a:rPr kumimoji="1" lang="ja-JP" altLang="en-US" sz="1200">
              <a:latin typeface="ＭＳ Ｐゴシック" panose="020B0600070205080204" pitchFamily="50" charset="-128"/>
              <a:ea typeface="ＭＳ Ｐゴシック" panose="020B0600070205080204" pitchFamily="50" charset="-128"/>
            </a:rPr>
            <a:t>％となった。類似団体の平均値は下回っているものの、引き続き、各特別会計においては、事業の効率化や経費の見直しと収入未済額の縮減に努めることなどにより、一般会計からの財源補てん的な繰入金を極力抑制するよう図る。維持補修費については、経常収支比率は前年度と同様</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99785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7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7443"/>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公共下水道事業会計の増などにより、経常経費充当一般財源が前年度比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百万円増となったことから、経常収支比率は前年度に比べ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企業会計への補助金は、一般会計の財政運営に大きな影響を及ぼしていることから、独立採算の原則を念頭に企業経営の原理に基づき、長期的展望にたって経営の合理化を推進し、健全経営の確立に努めるよう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66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165862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147574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065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旧合併特例事業債の償還のピークが過ぎたことや、継続的に実施してきた繰上償還の影響などにより、経常経費充当一般財源が前年度比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百万円増となったが、分母となる歳入経常一般財源の増（</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百万円）が上回ることから、経常収支比率は前年度に比べ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％となった。類似団体の平均は下回っているものの、今後、認定こども園や防災コミュニティセンター整備事業等の大型事業に係る公債費の増加が見込まれる。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38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98425</xdr:rowOff>
    </xdr:from>
    <xdr:to>
      <xdr:col>19</xdr:col>
      <xdr:colOff>187325</xdr:colOff>
      <xdr:row>74</xdr:row>
      <xdr:rowOff>128905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85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128905</xdr:rowOff>
    </xdr:from>
    <xdr:to>
      <xdr:col>15</xdr:col>
      <xdr:colOff>98425</xdr:colOff>
      <xdr:row>74</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162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163195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0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125747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47625</xdr:rowOff>
    </xdr:from>
    <xdr:to>
      <xdr:col>20</xdr:col>
      <xdr:colOff>38100</xdr:colOff>
      <xdr:row>74</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159402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78105</xdr:rowOff>
    </xdr:from>
    <xdr:to>
      <xdr:col>15</xdr:col>
      <xdr:colOff>149225</xdr:colOff>
      <xdr:row>75</xdr:row>
      <xdr:rowOff>8255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18432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112395</xdr:rowOff>
    </xdr:from>
    <xdr:to>
      <xdr:col>6</xdr:col>
      <xdr:colOff>171450</xdr:colOff>
      <xdr:row>75</xdr:row>
      <xdr:rowOff>42545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52722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経常経費充当一般財源が前年度比</a:t>
          </a:r>
          <a:r>
            <a:rPr kumimoji="1" lang="en-US" altLang="ja-JP" sz="1300">
              <a:latin typeface="ＭＳ Ｐゴシック" panose="020B0600070205080204" pitchFamily="50" charset="-128"/>
              <a:ea typeface="ＭＳ Ｐゴシック" panose="020B0600070205080204" pitchFamily="50" charset="-128"/>
            </a:rPr>
            <a:t>366</a:t>
          </a:r>
          <a:r>
            <a:rPr kumimoji="1" lang="ja-JP" altLang="en-US" sz="1300">
              <a:latin typeface="ＭＳ Ｐゴシック" panose="020B0600070205080204" pitchFamily="50" charset="-128"/>
              <a:ea typeface="ＭＳ Ｐゴシック" panose="020B0600070205080204" pitchFamily="50" charset="-128"/>
            </a:rPr>
            <a:t>百万円増となったことから、経常収支比率は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類似団体の平均値を上回っており、主に人件費の経常収支比率が類似団体のうち最大値となっていることが要因である。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133858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2120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069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76</xdr:row>
      <xdr:rowOff>145287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4438</xdr:rowOff>
    </xdr:from>
    <xdr:to>
      <xdr:col>29</xdr:col>
      <xdr:colOff>127000</xdr:colOff>
      <xdr:row>16</xdr:row>
      <xdr:rowOff>80747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5263"/>
          <a:ext cx="647700" cy="76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80747</xdr:rowOff>
    </xdr:from>
    <xdr:to>
      <xdr:col>26</xdr:col>
      <xdr:colOff>50800</xdr:colOff>
      <xdr:row>16</xdr:row>
      <xdr:rowOff>114732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1572"/>
          <a:ext cx="6985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114732</xdr:rowOff>
    </xdr:from>
    <xdr:to>
      <xdr:col>22</xdr:col>
      <xdr:colOff>114300</xdr:colOff>
      <xdr:row>16</xdr:row>
      <xdr:rowOff>170532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05557"/>
          <a:ext cx="698500" cy="55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170532</xdr:rowOff>
    </xdr:from>
    <xdr:to>
      <xdr:col>18</xdr:col>
      <xdr:colOff>177800</xdr:colOff>
      <xdr:row>17</xdr:row>
      <xdr:rowOff>115418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1357"/>
          <a:ext cx="698500" cy="11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125088</xdr:rowOff>
    </xdr:from>
    <xdr:to>
      <xdr:col>29</xdr:col>
      <xdr:colOff>177800</xdr:colOff>
      <xdr:row>16</xdr:row>
      <xdr:rowOff>55238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4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141615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29947</xdr:rowOff>
    </xdr:from>
    <xdr:to>
      <xdr:col>26</xdr:col>
      <xdr:colOff>101600</xdr:colOff>
      <xdr:row>16</xdr:row>
      <xdr:rowOff>131547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2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141724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63932</xdr:rowOff>
    </xdr:from>
    <xdr:to>
      <xdr:col>22</xdr:col>
      <xdr:colOff>165100</xdr:colOff>
      <xdr:row>16</xdr:row>
      <xdr:rowOff>165532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119732</xdr:rowOff>
    </xdr:from>
    <xdr:to>
      <xdr:col>19</xdr:col>
      <xdr:colOff>38100</xdr:colOff>
      <xdr:row>17</xdr:row>
      <xdr:rowOff>49882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60059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64618</xdr:rowOff>
    </xdr:from>
    <xdr:to>
      <xdr:col>15</xdr:col>
      <xdr:colOff>101600</xdr:colOff>
      <xdr:row>17</xdr:row>
      <xdr:rowOff>166218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4945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93480</xdr:rowOff>
    </xdr:from>
    <xdr:to>
      <xdr:col>29</xdr:col>
      <xdr:colOff>127000</xdr:colOff>
      <xdr:row>38</xdr:row>
      <xdr:rowOff>104773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61080"/>
          <a:ext cx="647700" cy="11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98598</xdr:rowOff>
    </xdr:from>
    <xdr:to>
      <xdr:col>26</xdr:col>
      <xdr:colOff>50800</xdr:colOff>
      <xdr:row>38</xdr:row>
      <xdr:rowOff>104773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66198"/>
          <a:ext cx="698500" cy="6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98598</xdr:rowOff>
    </xdr:from>
    <xdr:to>
      <xdr:col>22</xdr:col>
      <xdr:colOff>114300</xdr:colOff>
      <xdr:row>38</xdr:row>
      <xdr:rowOff>102220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66198"/>
          <a:ext cx="698500" cy="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102220</xdr:rowOff>
    </xdr:from>
    <xdr:to>
      <xdr:col>18</xdr:col>
      <xdr:colOff>177800</xdr:colOff>
      <xdr:row>38</xdr:row>
      <xdr:rowOff>110413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69820"/>
          <a:ext cx="698500" cy="8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42680</xdr:rowOff>
    </xdr:from>
    <xdr:to>
      <xdr:col>29</xdr:col>
      <xdr:colOff>177800</xdr:colOff>
      <xdr:row>38</xdr:row>
      <xdr:rowOff>144280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1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53973</xdr:rowOff>
    </xdr:from>
    <xdr:to>
      <xdr:col>26</xdr:col>
      <xdr:colOff>101600</xdr:colOff>
      <xdr:row>38</xdr:row>
      <xdr:rowOff>155573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2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140350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07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47798</xdr:rowOff>
    </xdr:from>
    <xdr:to>
      <xdr:col>22</xdr:col>
      <xdr:colOff>165100</xdr:colOff>
      <xdr:row>38</xdr:row>
      <xdr:rowOff>149398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134175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0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51420</xdr:rowOff>
    </xdr:from>
    <xdr:to>
      <xdr:col>19</xdr:col>
      <xdr:colOff>38100</xdr:colOff>
      <xdr:row>38</xdr:row>
      <xdr:rowOff>153020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19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137797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59613</xdr:rowOff>
    </xdr:from>
    <xdr:to>
      <xdr:col>15</xdr:col>
      <xdr:colOff>101600</xdr:colOff>
      <xdr:row>38</xdr:row>
      <xdr:rowOff>161213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2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145990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149062</xdr:rowOff>
    </xdr:from>
    <xdr:to>
      <xdr:col>24</xdr:col>
      <xdr:colOff>63500</xdr:colOff>
      <xdr:row>35</xdr:row>
      <xdr:rowOff>66907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8362"/>
          <a:ext cx="838200" cy="8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48129</xdr:rowOff>
    </xdr:from>
    <xdr:to>
      <xdr:col>19</xdr:col>
      <xdr:colOff>177800</xdr:colOff>
      <xdr:row>35</xdr:row>
      <xdr:rowOff>66907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48879"/>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48129</xdr:rowOff>
    </xdr:from>
    <xdr:to>
      <xdr:col>15</xdr:col>
      <xdr:colOff>50800</xdr:colOff>
      <xdr:row>35</xdr:row>
      <xdr:rowOff>111071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8879"/>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111071</xdr:rowOff>
    </xdr:from>
    <xdr:to>
      <xdr:col>10</xdr:col>
      <xdr:colOff>114300</xdr:colOff>
      <xdr:row>36</xdr:row>
      <xdr:rowOff>152328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1821"/>
          <a:ext cx="889000" cy="21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98262</xdr:rowOff>
    </xdr:from>
    <xdr:to>
      <xdr:col>24</xdr:col>
      <xdr:colOff>114300</xdr:colOff>
      <xdr:row>35</xdr:row>
      <xdr:rowOff>28412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121139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16107</xdr:rowOff>
    </xdr:from>
    <xdr:to>
      <xdr:col>20</xdr:col>
      <xdr:colOff>38100</xdr:colOff>
      <xdr:row>35</xdr:row>
      <xdr:rowOff>117707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134234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9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168779</xdr:rowOff>
    </xdr:from>
    <xdr:to>
      <xdr:col>15</xdr:col>
      <xdr:colOff>101600</xdr:colOff>
      <xdr:row>35</xdr:row>
      <xdr:rowOff>98929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115456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7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60271</xdr:rowOff>
    </xdr:from>
    <xdr:to>
      <xdr:col>10</xdr:col>
      <xdr:colOff>165100</xdr:colOff>
      <xdr:row>35</xdr:row>
      <xdr:rowOff>161871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6948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3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101528</xdr:rowOff>
    </xdr:from>
    <xdr:to>
      <xdr:col>6</xdr:col>
      <xdr:colOff>38100</xdr:colOff>
      <xdr:row>37</xdr:row>
      <xdr:rowOff>31678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48205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66439</xdr:rowOff>
    </xdr:from>
    <xdr:to>
      <xdr:col>24</xdr:col>
      <xdr:colOff>63500</xdr:colOff>
      <xdr:row>58</xdr:row>
      <xdr:rowOff>69691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10539"/>
          <a:ext cx="8382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66439</xdr:rowOff>
    </xdr:from>
    <xdr:to>
      <xdr:col>19</xdr:col>
      <xdr:colOff>177800</xdr:colOff>
      <xdr:row>58</xdr:row>
      <xdr:rowOff>69207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0539"/>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68903</xdr:rowOff>
    </xdr:from>
    <xdr:to>
      <xdr:col>15</xdr:col>
      <xdr:colOff>50800</xdr:colOff>
      <xdr:row>58</xdr:row>
      <xdr:rowOff>69207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1300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63445</xdr:rowOff>
    </xdr:from>
    <xdr:to>
      <xdr:col>10</xdr:col>
      <xdr:colOff>114300</xdr:colOff>
      <xdr:row>58</xdr:row>
      <xdr:rowOff>68903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7545"/>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18891</xdr:rowOff>
    </xdr:from>
    <xdr:to>
      <xdr:col>24</xdr:col>
      <xdr:colOff>114300</xdr:colOff>
      <xdr:row>58</xdr:row>
      <xdr:rowOff>120491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15639</xdr:rowOff>
    </xdr:from>
    <xdr:to>
      <xdr:col>20</xdr:col>
      <xdr:colOff>38100</xdr:colOff>
      <xdr:row>58</xdr:row>
      <xdr:rowOff>117239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108366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18407</xdr:rowOff>
    </xdr:from>
    <xdr:to>
      <xdr:col>15</xdr:col>
      <xdr:colOff>101600</xdr:colOff>
      <xdr:row>58</xdr:row>
      <xdr:rowOff>120007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111134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18103</xdr:rowOff>
    </xdr:from>
    <xdr:to>
      <xdr:col>10</xdr:col>
      <xdr:colOff>165100</xdr:colOff>
      <xdr:row>58</xdr:row>
      <xdr:rowOff>119703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110830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12645</xdr:rowOff>
    </xdr:from>
    <xdr:to>
      <xdr:col>6</xdr:col>
      <xdr:colOff>38100</xdr:colOff>
      <xdr:row>58</xdr:row>
      <xdr:rowOff>114245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105372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153549</xdr:rowOff>
    </xdr:from>
    <xdr:to>
      <xdr:col>24</xdr:col>
      <xdr:colOff>63500</xdr:colOff>
      <xdr:row>78</xdr:row>
      <xdr:rowOff>161131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6649"/>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151112</xdr:rowOff>
    </xdr:from>
    <xdr:to>
      <xdr:col>19</xdr:col>
      <xdr:colOff>177800</xdr:colOff>
      <xdr:row>78</xdr:row>
      <xdr:rowOff>161131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4212"/>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143490</xdr:rowOff>
    </xdr:from>
    <xdr:to>
      <xdr:col>15</xdr:col>
      <xdr:colOff>50800</xdr:colOff>
      <xdr:row>78</xdr:row>
      <xdr:rowOff>151112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6590"/>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133908</xdr:rowOff>
    </xdr:from>
    <xdr:to>
      <xdr:col>10</xdr:col>
      <xdr:colOff>114300</xdr:colOff>
      <xdr:row>78</xdr:row>
      <xdr:rowOff>143490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07008"/>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102749</xdr:rowOff>
    </xdr:from>
    <xdr:to>
      <xdr:col>24</xdr:col>
      <xdr:colOff>114300</xdr:colOff>
      <xdr:row>79</xdr:row>
      <xdr:rowOff>32899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17676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110331</xdr:rowOff>
    </xdr:from>
    <xdr:to>
      <xdr:col>20</xdr:col>
      <xdr:colOff>38100</xdr:colOff>
      <xdr:row>79</xdr:row>
      <xdr:rowOff>40481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31608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100312</xdr:rowOff>
    </xdr:from>
    <xdr:to>
      <xdr:col>15</xdr:col>
      <xdr:colOff>101600</xdr:colOff>
      <xdr:row>79</xdr:row>
      <xdr:rowOff>30462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21589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92690</xdr:rowOff>
    </xdr:from>
    <xdr:to>
      <xdr:col>10</xdr:col>
      <xdr:colOff>165100</xdr:colOff>
      <xdr:row>79</xdr:row>
      <xdr:rowOff>22840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13967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83108</xdr:rowOff>
    </xdr:from>
    <xdr:to>
      <xdr:col>6</xdr:col>
      <xdr:colOff>38100</xdr:colOff>
      <xdr:row>79</xdr:row>
      <xdr:rowOff>13258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4385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108587</xdr:rowOff>
    </xdr:from>
    <xdr:to>
      <xdr:col>24</xdr:col>
      <xdr:colOff>63500</xdr:colOff>
      <xdr:row>96</xdr:row>
      <xdr:rowOff>158674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67787"/>
          <a:ext cx="838200" cy="5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101112</xdr:rowOff>
    </xdr:from>
    <xdr:to>
      <xdr:col>19</xdr:col>
      <xdr:colOff>177800</xdr:colOff>
      <xdr:row>96</xdr:row>
      <xdr:rowOff>158674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60312"/>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101112</xdr:rowOff>
    </xdr:from>
    <xdr:to>
      <xdr:col>15</xdr:col>
      <xdr:colOff>50800</xdr:colOff>
      <xdr:row>97</xdr:row>
      <xdr:rowOff>120422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60312"/>
          <a:ext cx="889000" cy="19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74130</xdr:rowOff>
    </xdr:from>
    <xdr:to>
      <xdr:col>10</xdr:col>
      <xdr:colOff>114300</xdr:colOff>
      <xdr:row>97</xdr:row>
      <xdr:rowOff>120422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04780"/>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57787</xdr:rowOff>
    </xdr:from>
    <xdr:to>
      <xdr:col>24</xdr:col>
      <xdr:colOff>114300</xdr:colOff>
      <xdr:row>96</xdr:row>
      <xdr:rowOff>159387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36214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107874</xdr:rowOff>
    </xdr:from>
    <xdr:to>
      <xdr:col>20</xdr:col>
      <xdr:colOff>38100</xdr:colOff>
      <xdr:row>97</xdr:row>
      <xdr:rowOff>38024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29151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5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50312</xdr:rowOff>
    </xdr:from>
    <xdr:to>
      <xdr:col>15</xdr:col>
      <xdr:colOff>101600</xdr:colOff>
      <xdr:row>96</xdr:row>
      <xdr:rowOff>151912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143039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0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69622</xdr:rowOff>
    </xdr:from>
    <xdr:to>
      <xdr:col>10</xdr:col>
      <xdr:colOff>165100</xdr:colOff>
      <xdr:row>97</xdr:row>
      <xdr:rowOff>171222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162349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23330</xdr:rowOff>
    </xdr:from>
    <xdr:to>
      <xdr:col>6</xdr:col>
      <xdr:colOff>38100</xdr:colOff>
      <xdr:row>97</xdr:row>
      <xdr:rowOff>124930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116057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109487</xdr:rowOff>
    </xdr:from>
    <xdr:to>
      <xdr:col>55</xdr:col>
      <xdr:colOff>0</xdr:colOff>
      <xdr:row>37</xdr:row>
      <xdr:rowOff>113445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53137"/>
          <a:ext cx="8382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107532</xdr:rowOff>
    </xdr:from>
    <xdr:to>
      <xdr:col>50</xdr:col>
      <xdr:colOff>114300</xdr:colOff>
      <xdr:row>37</xdr:row>
      <xdr:rowOff>113445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51182"/>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80371</xdr:rowOff>
    </xdr:from>
    <xdr:to>
      <xdr:col>45</xdr:col>
      <xdr:colOff>177800</xdr:colOff>
      <xdr:row>37</xdr:row>
      <xdr:rowOff>107532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81121"/>
          <a:ext cx="889000" cy="37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80371</xdr:rowOff>
    </xdr:from>
    <xdr:to>
      <xdr:col>41</xdr:col>
      <xdr:colOff>50800</xdr:colOff>
      <xdr:row>38</xdr:row>
      <xdr:rowOff>78969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81121"/>
          <a:ext cx="889000" cy="5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58687</xdr:rowOff>
    </xdr:from>
    <xdr:to>
      <xdr:col>55</xdr:col>
      <xdr:colOff>50800</xdr:colOff>
      <xdr:row>37</xdr:row>
      <xdr:rowOff>160286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23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37114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62645</xdr:rowOff>
    </xdr:from>
    <xdr:to>
      <xdr:col>50</xdr:col>
      <xdr:colOff>165100</xdr:colOff>
      <xdr:row>37</xdr:row>
      <xdr:rowOff>164246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62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155372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56732</xdr:rowOff>
    </xdr:from>
    <xdr:to>
      <xdr:col>46</xdr:col>
      <xdr:colOff>38100</xdr:colOff>
      <xdr:row>37</xdr:row>
      <xdr:rowOff>158332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149459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29571</xdr:rowOff>
    </xdr:from>
    <xdr:to>
      <xdr:col>41</xdr:col>
      <xdr:colOff>101600</xdr:colOff>
      <xdr:row>35</xdr:row>
      <xdr:rowOff>131171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122298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28169</xdr:rowOff>
    </xdr:from>
    <xdr:to>
      <xdr:col>36</xdr:col>
      <xdr:colOff>165100</xdr:colOff>
      <xdr:row>38</xdr:row>
      <xdr:rowOff>129769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120896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169272</xdr:rowOff>
    </xdr:from>
    <xdr:to>
      <xdr:col>55</xdr:col>
      <xdr:colOff>0</xdr:colOff>
      <xdr:row>57</xdr:row>
      <xdr:rowOff>77653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0472"/>
          <a:ext cx="838200" cy="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77653</xdr:rowOff>
    </xdr:from>
    <xdr:to>
      <xdr:col>50</xdr:col>
      <xdr:colOff>114300</xdr:colOff>
      <xdr:row>57</xdr:row>
      <xdr:rowOff>121341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0303"/>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50985</xdr:rowOff>
    </xdr:from>
    <xdr:to>
      <xdr:col>45</xdr:col>
      <xdr:colOff>177800</xdr:colOff>
      <xdr:row>57</xdr:row>
      <xdr:rowOff>121341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3635"/>
          <a:ext cx="889000" cy="7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131818</xdr:rowOff>
    </xdr:from>
    <xdr:to>
      <xdr:col>41</xdr:col>
      <xdr:colOff>50800</xdr:colOff>
      <xdr:row>57</xdr:row>
      <xdr:rowOff>50985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3018"/>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118472</xdr:rowOff>
    </xdr:from>
    <xdr:to>
      <xdr:col>55</xdr:col>
      <xdr:colOff>50800</xdr:colOff>
      <xdr:row>57</xdr:row>
      <xdr:rowOff>48622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141349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26853</xdr:rowOff>
    </xdr:from>
    <xdr:to>
      <xdr:col>50</xdr:col>
      <xdr:colOff>165100</xdr:colOff>
      <xdr:row>57</xdr:row>
      <xdr:rowOff>128453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144980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70541</xdr:rowOff>
    </xdr:from>
    <xdr:to>
      <xdr:col>46</xdr:col>
      <xdr:colOff>38100</xdr:colOff>
      <xdr:row>58</xdr:row>
      <xdr:rowOff>691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163268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3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185</xdr:rowOff>
    </xdr:from>
    <xdr:to>
      <xdr:col>41</xdr:col>
      <xdr:colOff>101600</xdr:colOff>
      <xdr:row>57</xdr:row>
      <xdr:rowOff>101785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118312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81018</xdr:rowOff>
    </xdr:from>
    <xdr:to>
      <xdr:col>36</xdr:col>
      <xdr:colOff>165100</xdr:colOff>
      <xdr:row>57</xdr:row>
      <xdr:rowOff>11168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27695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30442</xdr:rowOff>
    </xdr:from>
    <xdr:to>
      <xdr:col>55</xdr:col>
      <xdr:colOff>0</xdr:colOff>
      <xdr:row>78</xdr:row>
      <xdr:rowOff>59373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89192"/>
          <a:ext cx="838200" cy="5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59373</xdr:rowOff>
    </xdr:from>
    <xdr:to>
      <xdr:col>50</xdr:col>
      <xdr:colOff>114300</xdr:colOff>
      <xdr:row>78</xdr:row>
      <xdr:rowOff>143357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2473"/>
          <a:ext cx="889000" cy="8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51067</xdr:rowOff>
    </xdr:from>
    <xdr:to>
      <xdr:col>45</xdr:col>
      <xdr:colOff>177800</xdr:colOff>
      <xdr:row>78</xdr:row>
      <xdr:rowOff>143357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24167"/>
          <a:ext cx="889000" cy="9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12915</xdr:rowOff>
    </xdr:from>
    <xdr:to>
      <xdr:col>41</xdr:col>
      <xdr:colOff>50800</xdr:colOff>
      <xdr:row>78</xdr:row>
      <xdr:rowOff>51067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14565"/>
          <a:ext cx="889000" cy="20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151092</xdr:rowOff>
    </xdr:from>
    <xdr:to>
      <xdr:col>55</xdr:col>
      <xdr:colOff>50800</xdr:colOff>
      <xdr:row>75</xdr:row>
      <xdr:rowOff>81242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2519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8573</xdr:rowOff>
    </xdr:from>
    <xdr:to>
      <xdr:col>50</xdr:col>
      <xdr:colOff>165100</xdr:colOff>
      <xdr:row>78</xdr:row>
      <xdr:rowOff>110173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92557</xdr:rowOff>
    </xdr:from>
    <xdr:to>
      <xdr:col>46</xdr:col>
      <xdr:colOff>38100</xdr:colOff>
      <xdr:row>79</xdr:row>
      <xdr:rowOff>22707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13834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xdr:rowOff>
    </xdr:from>
    <xdr:to>
      <xdr:col>41</xdr:col>
      <xdr:colOff>101600</xdr:colOff>
      <xdr:row>78</xdr:row>
      <xdr:rowOff>101867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7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92994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133565</xdr:rowOff>
    </xdr:from>
    <xdr:to>
      <xdr:col>36</xdr:col>
      <xdr:colOff>165100</xdr:colOff>
      <xdr:row>77</xdr:row>
      <xdr:rowOff>63715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6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80243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129121</xdr:rowOff>
    </xdr:from>
    <xdr:to>
      <xdr:col>55</xdr:col>
      <xdr:colOff>0</xdr:colOff>
      <xdr:row>97</xdr:row>
      <xdr:rowOff>152746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59771"/>
          <a:ext cx="838200" cy="2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129121</xdr:rowOff>
    </xdr:from>
    <xdr:to>
      <xdr:col>50</xdr:col>
      <xdr:colOff>114300</xdr:colOff>
      <xdr:row>97</xdr:row>
      <xdr:rowOff>166044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59771"/>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107829</xdr:rowOff>
    </xdr:from>
    <xdr:to>
      <xdr:col>45</xdr:col>
      <xdr:colOff>177800</xdr:colOff>
      <xdr:row>97</xdr:row>
      <xdr:rowOff>166044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38479"/>
          <a:ext cx="889000" cy="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71272</xdr:rowOff>
    </xdr:from>
    <xdr:to>
      <xdr:col>41</xdr:col>
      <xdr:colOff>50800</xdr:colOff>
      <xdr:row>97</xdr:row>
      <xdr:rowOff>107829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1922"/>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101946</xdr:rowOff>
    </xdr:from>
    <xdr:to>
      <xdr:col>55</xdr:col>
      <xdr:colOff>50800</xdr:colOff>
      <xdr:row>98</xdr:row>
      <xdr:rowOff>32096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124823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78321</xdr:rowOff>
    </xdr:from>
    <xdr:to>
      <xdr:col>50</xdr:col>
      <xdr:colOff>165100</xdr:colOff>
      <xdr:row>98</xdr:row>
      <xdr:rowOff>8471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24998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115244</xdr:rowOff>
    </xdr:from>
    <xdr:to>
      <xdr:col>46</xdr:col>
      <xdr:colOff>38100</xdr:colOff>
      <xdr:row>98</xdr:row>
      <xdr:rowOff>45394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61921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2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57029</xdr:rowOff>
    </xdr:from>
    <xdr:to>
      <xdr:col>41</xdr:col>
      <xdr:colOff>101600</xdr:colOff>
      <xdr:row>97</xdr:row>
      <xdr:rowOff>158629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20472</xdr:rowOff>
    </xdr:from>
    <xdr:to>
      <xdr:col>36</xdr:col>
      <xdr:colOff>165100</xdr:colOff>
      <xdr:row>97</xdr:row>
      <xdr:rowOff>122072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138599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2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4280</xdr:rowOff>
    </xdr:from>
    <xdr:to>
      <xdr:col>85</xdr:col>
      <xdr:colOff>127000</xdr:colOff>
      <xdr:row>39</xdr:row>
      <xdr:rowOff>28054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90830"/>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19951</xdr:rowOff>
    </xdr:from>
    <xdr:to>
      <xdr:col>81</xdr:col>
      <xdr:colOff>50800</xdr:colOff>
      <xdr:row>39</xdr:row>
      <xdr:rowOff>28054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06501"/>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153</xdr:rowOff>
    </xdr:from>
    <xdr:to>
      <xdr:col>76</xdr:col>
      <xdr:colOff>114300</xdr:colOff>
      <xdr:row>39</xdr:row>
      <xdr:rowOff>19951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6703"/>
          <a:ext cx="889000" cy="1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68935</xdr:rowOff>
    </xdr:from>
    <xdr:to>
      <xdr:col>71</xdr:col>
      <xdr:colOff>177800</xdr:colOff>
      <xdr:row>39</xdr:row>
      <xdr:rowOff>153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84035"/>
          <a:ext cx="889000" cy="10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124930</xdr:rowOff>
    </xdr:from>
    <xdr:to>
      <xdr:col>85</xdr:col>
      <xdr:colOff>177800</xdr:colOff>
      <xdr:row>39</xdr:row>
      <xdr:rowOff>55080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148704</xdr:rowOff>
    </xdr:from>
    <xdr:to>
      <xdr:col>81</xdr:col>
      <xdr:colOff>101600</xdr:colOff>
      <xdr:row>39</xdr:row>
      <xdr:rowOff>78854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69981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140601</xdr:rowOff>
    </xdr:from>
    <xdr:to>
      <xdr:col>76</xdr:col>
      <xdr:colOff>165100</xdr:colOff>
      <xdr:row>39</xdr:row>
      <xdr:rowOff>70751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61878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120803</xdr:rowOff>
    </xdr:from>
    <xdr:to>
      <xdr:col>72</xdr:col>
      <xdr:colOff>38100</xdr:colOff>
      <xdr:row>39</xdr:row>
      <xdr:rowOff>50953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42080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18135</xdr:rowOff>
    </xdr:from>
    <xdr:to>
      <xdr:col>67</xdr:col>
      <xdr:colOff>101600</xdr:colOff>
      <xdr:row>38</xdr:row>
      <xdr:rowOff>119735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136263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23602</xdr:rowOff>
    </xdr:from>
    <xdr:to>
      <xdr:col>85</xdr:col>
      <xdr:colOff>127000</xdr:colOff>
      <xdr:row>78</xdr:row>
      <xdr:rowOff>25800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96702"/>
          <a:ext cx="8382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7096</xdr:rowOff>
    </xdr:from>
    <xdr:to>
      <xdr:col>81</xdr:col>
      <xdr:colOff>50800</xdr:colOff>
      <xdr:row>78</xdr:row>
      <xdr:rowOff>23602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80196"/>
          <a:ext cx="889000" cy="1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1270</xdr:rowOff>
    </xdr:from>
    <xdr:to>
      <xdr:col>76</xdr:col>
      <xdr:colOff>114300</xdr:colOff>
      <xdr:row>78</xdr:row>
      <xdr:rowOff>7096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74370"/>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159750</xdr:rowOff>
    </xdr:from>
    <xdr:to>
      <xdr:col>71</xdr:col>
      <xdr:colOff>177800</xdr:colOff>
      <xdr:row>78</xdr:row>
      <xdr:rowOff>1270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61400"/>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146450</xdr:rowOff>
    </xdr:from>
    <xdr:to>
      <xdr:col>85</xdr:col>
      <xdr:colOff>177800</xdr:colOff>
      <xdr:row>78</xdr:row>
      <xdr:rowOff>76600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144252</xdr:rowOff>
    </xdr:from>
    <xdr:to>
      <xdr:col>81</xdr:col>
      <xdr:colOff>101600</xdr:colOff>
      <xdr:row>78</xdr:row>
      <xdr:rowOff>74402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65529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127746</xdr:rowOff>
    </xdr:from>
    <xdr:to>
      <xdr:col>76</xdr:col>
      <xdr:colOff>165100</xdr:colOff>
      <xdr:row>78</xdr:row>
      <xdr:rowOff>57896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49023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2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121920</xdr:rowOff>
    </xdr:from>
    <xdr:to>
      <xdr:col>72</xdr:col>
      <xdr:colOff>38100</xdr:colOff>
      <xdr:row>78</xdr:row>
      <xdr:rowOff>52070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43197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1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108950</xdr:rowOff>
    </xdr:from>
    <xdr:to>
      <xdr:col>67</xdr:col>
      <xdr:colOff>101600</xdr:colOff>
      <xdr:row>78</xdr:row>
      <xdr:rowOff>39100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30227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79249</xdr:rowOff>
    </xdr:from>
    <xdr:to>
      <xdr:col>85</xdr:col>
      <xdr:colOff>127000</xdr:colOff>
      <xdr:row>98</xdr:row>
      <xdr:rowOff>101828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1349"/>
          <a:ext cx="838200" cy="2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88740</xdr:rowOff>
    </xdr:from>
    <xdr:to>
      <xdr:col>81</xdr:col>
      <xdr:colOff>50800</xdr:colOff>
      <xdr:row>98</xdr:row>
      <xdr:rowOff>101828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90840"/>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88740</xdr:rowOff>
    </xdr:from>
    <xdr:to>
      <xdr:col>76</xdr:col>
      <xdr:colOff>114300</xdr:colOff>
      <xdr:row>98</xdr:row>
      <xdr:rowOff>97017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0840"/>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93740</xdr:rowOff>
    </xdr:from>
    <xdr:to>
      <xdr:col>71</xdr:col>
      <xdr:colOff>177800</xdr:colOff>
      <xdr:row>98</xdr:row>
      <xdr:rowOff>97017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95840"/>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28449</xdr:rowOff>
    </xdr:from>
    <xdr:to>
      <xdr:col>85</xdr:col>
      <xdr:colOff>177800</xdr:colOff>
      <xdr:row>98</xdr:row>
      <xdr:rowOff>130049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51028</xdr:rowOff>
    </xdr:from>
    <xdr:to>
      <xdr:col>81</xdr:col>
      <xdr:colOff>101600</xdr:colOff>
      <xdr:row>98</xdr:row>
      <xdr:rowOff>152628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143755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37940</xdr:rowOff>
    </xdr:from>
    <xdr:to>
      <xdr:col>76</xdr:col>
      <xdr:colOff>165100</xdr:colOff>
      <xdr:row>98</xdr:row>
      <xdr:rowOff>139540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130667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46217</xdr:rowOff>
    </xdr:from>
    <xdr:to>
      <xdr:col>72</xdr:col>
      <xdr:colOff>38100</xdr:colOff>
      <xdr:row>98</xdr:row>
      <xdr:rowOff>147817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138944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42940</xdr:rowOff>
    </xdr:from>
    <xdr:to>
      <xdr:col>67</xdr:col>
      <xdr:colOff>101600</xdr:colOff>
      <xdr:row>98</xdr:row>
      <xdr:rowOff>144540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135667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14522</xdr:rowOff>
    </xdr:from>
    <xdr:to>
      <xdr:col>116</xdr:col>
      <xdr:colOff>63500</xdr:colOff>
      <xdr:row>39</xdr:row>
      <xdr:rowOff>41707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01072"/>
          <a:ext cx="8382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166713</xdr:rowOff>
    </xdr:from>
    <xdr:to>
      <xdr:col>111</xdr:col>
      <xdr:colOff>177800</xdr:colOff>
      <xdr:row>39</xdr:row>
      <xdr:rowOff>14522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81813"/>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166713</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81813"/>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43764</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162357</xdr:rowOff>
    </xdr:from>
    <xdr:to>
      <xdr:col>116</xdr:col>
      <xdr:colOff>114300</xdr:colOff>
      <xdr:row>39</xdr:row>
      <xdr:rowOff>92507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77284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135172</xdr:rowOff>
    </xdr:from>
    <xdr:to>
      <xdr:col>112</xdr:col>
      <xdr:colOff>38100</xdr:colOff>
      <xdr:row>39</xdr:row>
      <xdr:rowOff>65322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56449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115913</xdr:rowOff>
    </xdr:from>
    <xdr:to>
      <xdr:col>107</xdr:col>
      <xdr:colOff>101600</xdr:colOff>
      <xdr:row>39</xdr:row>
      <xdr:rowOff>46063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37190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164414</xdr:rowOff>
    </xdr:from>
    <xdr:to>
      <xdr:col>98</xdr:col>
      <xdr:colOff>38100</xdr:colOff>
      <xdr:row>39</xdr:row>
      <xdr:rowOff>94564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85691</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137985</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20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137643</xdr:rowOff>
    </xdr:from>
    <xdr:to>
      <xdr:col>107</xdr:col>
      <xdr:colOff>50800</xdr:colOff>
      <xdr:row>58</xdr:row>
      <xdr:rowOff>137985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174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137299</xdr:rowOff>
    </xdr:from>
    <xdr:to>
      <xdr:col>102</xdr:col>
      <xdr:colOff>114300</xdr:colOff>
      <xdr:row>58</xdr:row>
      <xdr:rowOff>137643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1399"/>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87185</xdr:rowOff>
    </xdr:from>
    <xdr:to>
      <xdr:col>107</xdr:col>
      <xdr:colOff>101600</xdr:colOff>
      <xdr:row>59</xdr:row>
      <xdr:rowOff>17335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8462</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4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86843</xdr:rowOff>
    </xdr:from>
    <xdr:to>
      <xdr:col>102</xdr:col>
      <xdr:colOff>165100</xdr:colOff>
      <xdr:row>59</xdr:row>
      <xdr:rowOff>16993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8120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86499</xdr:rowOff>
    </xdr:from>
    <xdr:to>
      <xdr:col>98</xdr:col>
      <xdr:colOff>38100</xdr:colOff>
      <xdr:row>59</xdr:row>
      <xdr:rowOff>16649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7776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2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19901</xdr:rowOff>
    </xdr:from>
    <xdr:to>
      <xdr:col>116</xdr:col>
      <xdr:colOff>63500</xdr:colOff>
      <xdr:row>77</xdr:row>
      <xdr:rowOff>117005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21551"/>
          <a:ext cx="838200" cy="9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117005</xdr:rowOff>
    </xdr:from>
    <xdr:to>
      <xdr:col>111</xdr:col>
      <xdr:colOff>177800</xdr:colOff>
      <xdr:row>77</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18655"/>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139700</xdr:rowOff>
    </xdr:from>
    <xdr:to>
      <xdr:col>107</xdr:col>
      <xdr:colOff>50800</xdr:colOff>
      <xdr:row>77</xdr:row>
      <xdr:rowOff>142697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41350"/>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171208</xdr:rowOff>
    </xdr:from>
    <xdr:to>
      <xdr:col>102</xdr:col>
      <xdr:colOff>114300</xdr:colOff>
      <xdr:row>77</xdr:row>
      <xdr:rowOff>142697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29958"/>
          <a:ext cx="889000" cy="31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140551</xdr:rowOff>
    </xdr:from>
    <xdr:to>
      <xdr:col>116</xdr:col>
      <xdr:colOff>114300</xdr:colOff>
      <xdr:row>77</xdr:row>
      <xdr:rowOff>70701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163428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66205</xdr:rowOff>
    </xdr:from>
    <xdr:to>
      <xdr:col>112</xdr:col>
      <xdr:colOff>38100</xdr:colOff>
      <xdr:row>77</xdr:row>
      <xdr:rowOff>167805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158932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88900</xdr:rowOff>
    </xdr:from>
    <xdr:to>
      <xdr:col>107</xdr:col>
      <xdr:colOff>101600</xdr:colOff>
      <xdr:row>78</xdr:row>
      <xdr:rowOff>19050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10177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91897</xdr:rowOff>
    </xdr:from>
    <xdr:to>
      <xdr:col>102</xdr:col>
      <xdr:colOff>165100</xdr:colOff>
      <xdr:row>78</xdr:row>
      <xdr:rowOff>22047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13174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8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120409</xdr:rowOff>
    </xdr:from>
    <xdr:to>
      <xdr:col>98</xdr:col>
      <xdr:colOff>38100</xdr:colOff>
      <xdr:row>76</xdr:row>
      <xdr:rowOff>50558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9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67086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5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香南市の人口（</a:t>
          </a:r>
          <a:r>
            <a:rPr kumimoji="1" lang="en-US" altLang="ja-JP" sz="1200">
              <a:latin typeface="ＭＳ Ｐゴシック" panose="020B0600070205080204" pitchFamily="50" charset="-128"/>
              <a:ea typeface="ＭＳ Ｐゴシック" panose="020B0600070205080204" pitchFamily="50" charset="-128"/>
            </a:rPr>
            <a:t>R6.1.1</a:t>
          </a:r>
          <a:r>
            <a:rPr kumimoji="1" lang="ja-JP" altLang="en-US" sz="1200">
              <a:latin typeface="ＭＳ Ｐゴシック" panose="020B0600070205080204" pitchFamily="50" charset="-128"/>
              <a:ea typeface="ＭＳ Ｐゴシック" panose="020B0600070205080204" pitchFamily="50" charset="-128"/>
            </a:rPr>
            <a:t>現在）は、前年度比</a:t>
          </a:r>
          <a:r>
            <a:rPr kumimoji="1" lang="en-US" altLang="ja-JP" sz="1200">
              <a:latin typeface="ＭＳ Ｐゴシック" panose="020B0600070205080204" pitchFamily="50" charset="-128"/>
              <a:ea typeface="ＭＳ Ｐゴシック" panose="020B0600070205080204" pitchFamily="50" charset="-128"/>
            </a:rPr>
            <a:t>107</a:t>
          </a:r>
          <a:r>
            <a:rPr kumimoji="1" lang="ja-JP" altLang="en-US" sz="1200">
              <a:latin typeface="ＭＳ Ｐゴシック" panose="020B0600070205080204" pitchFamily="50" charset="-128"/>
              <a:ea typeface="ＭＳ Ｐゴシック" panose="020B0600070205080204" pitchFamily="50" charset="-128"/>
            </a:rPr>
            <a:t>人減となり、減少傾向にある。住民一人当たりのコストについて、前年度比で増減率が大きいものは、主に次のとおりである。</a:t>
          </a:r>
        </a:p>
        <a:p>
          <a:r>
            <a:rPr kumimoji="1" lang="ja-JP" altLang="en-US" sz="1200">
              <a:latin typeface="ＭＳ Ｐゴシック" panose="020B0600070205080204" pitchFamily="50" charset="-128"/>
              <a:ea typeface="ＭＳ Ｐゴシック" panose="020B0600070205080204" pitchFamily="50" charset="-128"/>
            </a:rPr>
            <a:t>　普通建設事業費（うち新規整備）は、主に、夜須認定こども園整備事業、津波避難タワー整備事業及び野市東防災コミュニティセンター整備事業の増により、前年度比</a:t>
          </a:r>
          <a:r>
            <a:rPr kumimoji="1" lang="en-US" altLang="ja-JP" sz="1200">
              <a:latin typeface="ＭＳ Ｐゴシック" panose="020B0600070205080204" pitchFamily="50" charset="-128"/>
              <a:ea typeface="ＭＳ Ｐゴシック" panose="020B0600070205080204" pitchFamily="50" charset="-128"/>
            </a:rPr>
            <a:t>42,778</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(347.1%)</a:t>
          </a:r>
          <a:r>
            <a:rPr kumimoji="1" lang="ja-JP" altLang="en-US" sz="1200">
              <a:latin typeface="ＭＳ Ｐゴシック" panose="020B0600070205080204" pitchFamily="50" charset="-128"/>
              <a:ea typeface="ＭＳ Ｐゴシック" panose="020B0600070205080204" pitchFamily="50" charset="-128"/>
            </a:rPr>
            <a:t>の増となった。災害復旧事業費は、令和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月及び</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月の豪雨などによる農業用施設災害復旧事業などの増により、前年度比</a:t>
          </a:r>
          <a:r>
            <a:rPr kumimoji="1" lang="en-US" altLang="ja-JP" sz="1200">
              <a:latin typeface="ＭＳ Ｐゴシック" panose="020B0600070205080204" pitchFamily="50" charset="-128"/>
              <a:ea typeface="ＭＳ Ｐゴシック" panose="020B0600070205080204" pitchFamily="50" charset="-128"/>
            </a:rPr>
            <a:t>1,872</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の増となった。積立金は、主にはふるさと応援寄附金の増に伴うふるさと応援基金積立金の増などにより、前年度比</a:t>
          </a:r>
          <a:r>
            <a:rPr kumimoji="1" lang="en-US" altLang="ja-JP" sz="1200">
              <a:latin typeface="ＭＳ Ｐゴシック" panose="020B0600070205080204" pitchFamily="50" charset="-128"/>
              <a:ea typeface="ＭＳ Ｐゴシック" panose="020B0600070205080204" pitchFamily="50" charset="-128"/>
            </a:rPr>
            <a:t>9,877</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(59.6%)</a:t>
          </a:r>
          <a:r>
            <a:rPr kumimoji="1" lang="ja-JP" altLang="en-US" sz="1200">
              <a:latin typeface="ＭＳ Ｐゴシック" panose="020B0600070205080204" pitchFamily="50" charset="-128"/>
              <a:ea typeface="ＭＳ Ｐゴシック" panose="020B0600070205080204" pitchFamily="50" charset="-128"/>
            </a:rPr>
            <a:t>の増となった。</a:t>
          </a:r>
        </a:p>
        <a:p>
          <a:r>
            <a:rPr kumimoji="1" lang="ja-JP" altLang="en-US" sz="1200">
              <a:latin typeface="ＭＳ Ｐゴシック" panose="020B0600070205080204" pitchFamily="50" charset="-128"/>
              <a:ea typeface="ＭＳ Ｐゴシック" panose="020B0600070205080204" pitchFamily="50" charset="-128"/>
            </a:rPr>
            <a:t>　投資及び出資金は、水道施設耐震化推進事業出資金の減により、前年度比</a:t>
          </a:r>
          <a:r>
            <a:rPr kumimoji="1" lang="en-US" altLang="ja-JP" sz="1200">
              <a:latin typeface="ＭＳ Ｐゴシック" panose="020B0600070205080204" pitchFamily="50" charset="-128"/>
              <a:ea typeface="ＭＳ Ｐゴシック" panose="020B0600070205080204" pitchFamily="50" charset="-128"/>
            </a:rPr>
            <a:t>-1,427</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(-90.8%)</a:t>
          </a:r>
          <a:r>
            <a:rPr kumimoji="1" lang="ja-JP" altLang="en-US" sz="1200">
              <a:latin typeface="ＭＳ Ｐゴシック" panose="020B0600070205080204" pitchFamily="50" charset="-128"/>
              <a:ea typeface="ＭＳ Ｐゴシック" panose="020B0600070205080204" pitchFamily="50" charset="-128"/>
            </a:rPr>
            <a:t>となった。普通建設事業（うち更新整備）は、主にはサンホール天井耐震改修事業、香我美小学校プール改築事業及び小中学校等換気装置整備事業の皆減により、前年度比</a:t>
          </a:r>
          <a:r>
            <a:rPr kumimoji="1" lang="en-US" altLang="ja-JP" sz="1200">
              <a:latin typeface="ＭＳ Ｐゴシック" panose="020B0600070205080204" pitchFamily="50" charset="-128"/>
              <a:ea typeface="ＭＳ Ｐゴシック" panose="020B0600070205080204" pitchFamily="50" charset="-128"/>
            </a:rPr>
            <a:t>-10,335</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との比較において、平均値を上回っているものは、人件費、普通建設事業及び繰出金である。人件費及び普通建設事業は、保育所や幼稚園、市民館などの施設運営を直営で行っており、合併後、公共施設等の適正配置が計画的に進んでいないことが要因である。繰出金は、主には保険給付費の増などによる介護保険会計繰出金の増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32,902
32,428
126.46
22,447,468
22,101,956
34,169
11,099,235
17,698,423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108458</xdr:rowOff>
    </xdr:from>
    <xdr:to>
      <xdr:col>24</xdr:col>
      <xdr:colOff>63500</xdr:colOff>
      <xdr:row>36</xdr:row>
      <xdr:rowOff>162370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0658"/>
          <a:ext cx="8382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36</xdr:row>
      <xdr:rowOff>162370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618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145605</xdr:rowOff>
    </xdr:from>
    <xdr:to>
      <xdr:col>15</xdr:col>
      <xdr:colOff>50800</xdr:colOff>
      <xdr:row>36</xdr:row>
      <xdr:rowOff>153988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7805"/>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117602</xdr:rowOff>
    </xdr:from>
    <xdr:to>
      <xdr:col>10</xdr:col>
      <xdr:colOff>114300</xdr:colOff>
      <xdr:row>36</xdr:row>
      <xdr:rowOff>145605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9802"/>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57658</xdr:rowOff>
    </xdr:from>
    <xdr:to>
      <xdr:col>24</xdr:col>
      <xdr:colOff>114300</xdr:colOff>
      <xdr:row>36</xdr:row>
      <xdr:rowOff>159258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36085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111570</xdr:rowOff>
    </xdr:from>
    <xdr:to>
      <xdr:col>20</xdr:col>
      <xdr:colOff>38100</xdr:colOff>
      <xdr:row>37</xdr:row>
      <xdr:rowOff>41720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32847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103188</xdr:rowOff>
    </xdr:from>
    <xdr:to>
      <xdr:col>15</xdr:col>
      <xdr:colOff>101600</xdr:colOff>
      <xdr:row>37</xdr:row>
      <xdr:rowOff>33338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24465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94805</xdr:rowOff>
    </xdr:from>
    <xdr:to>
      <xdr:col>10</xdr:col>
      <xdr:colOff>165100</xdr:colOff>
      <xdr:row>37</xdr:row>
      <xdr:rowOff>24955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16082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66802</xdr:rowOff>
    </xdr:from>
    <xdr:to>
      <xdr:col>6</xdr:col>
      <xdr:colOff>38100</xdr:colOff>
      <xdr:row>36</xdr:row>
      <xdr:rowOff>168402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159529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85337</xdr:rowOff>
    </xdr:from>
    <xdr:to>
      <xdr:col>24</xdr:col>
      <xdr:colOff>63500</xdr:colOff>
      <xdr:row>58</xdr:row>
      <xdr:rowOff>112607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9437"/>
          <a:ext cx="838200" cy="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97806</xdr:rowOff>
    </xdr:from>
    <xdr:to>
      <xdr:col>19</xdr:col>
      <xdr:colOff>177800</xdr:colOff>
      <xdr:row>58</xdr:row>
      <xdr:rowOff>112607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1906"/>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123236</xdr:rowOff>
    </xdr:from>
    <xdr:to>
      <xdr:col>15</xdr:col>
      <xdr:colOff>50800</xdr:colOff>
      <xdr:row>58</xdr:row>
      <xdr:rowOff>97806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5886"/>
          <a:ext cx="889000" cy="14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123236</xdr:rowOff>
    </xdr:from>
    <xdr:to>
      <xdr:col>10</xdr:col>
      <xdr:colOff>114300</xdr:colOff>
      <xdr:row>58</xdr:row>
      <xdr:rowOff>24543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5886"/>
          <a:ext cx="889000" cy="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34537</xdr:rowOff>
    </xdr:from>
    <xdr:to>
      <xdr:col>24</xdr:col>
      <xdr:colOff>114300</xdr:colOff>
      <xdr:row>58</xdr:row>
      <xdr:rowOff>136137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61807</xdr:rowOff>
    </xdr:from>
    <xdr:to>
      <xdr:col>20</xdr:col>
      <xdr:colOff>38100</xdr:colOff>
      <xdr:row>58</xdr:row>
      <xdr:rowOff>163407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154534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47006</xdr:rowOff>
    </xdr:from>
    <xdr:to>
      <xdr:col>15</xdr:col>
      <xdr:colOff>101600</xdr:colOff>
      <xdr:row>58</xdr:row>
      <xdr:rowOff>148606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139733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72436</xdr:rowOff>
    </xdr:from>
    <xdr:to>
      <xdr:col>10</xdr:col>
      <xdr:colOff>165100</xdr:colOff>
      <xdr:row>58</xdr:row>
      <xdr:rowOff>2586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165163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145193</xdr:rowOff>
    </xdr:from>
    <xdr:to>
      <xdr:col>6</xdr:col>
      <xdr:colOff>38100</xdr:colOff>
      <xdr:row>58</xdr:row>
      <xdr:rowOff>75343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91870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131374</xdr:rowOff>
    </xdr:from>
    <xdr:to>
      <xdr:col>24</xdr:col>
      <xdr:colOff>63500</xdr:colOff>
      <xdr:row>75</xdr:row>
      <xdr:rowOff>118143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18674"/>
          <a:ext cx="838200" cy="15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110631</xdr:rowOff>
    </xdr:from>
    <xdr:to>
      <xdr:col>19</xdr:col>
      <xdr:colOff>177800</xdr:colOff>
      <xdr:row>75</xdr:row>
      <xdr:rowOff>118143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69381"/>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110631</xdr:rowOff>
    </xdr:from>
    <xdr:to>
      <xdr:col>15</xdr:col>
      <xdr:colOff>50800</xdr:colOff>
      <xdr:row>76</xdr:row>
      <xdr:rowOff>74704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9381"/>
          <a:ext cx="889000" cy="13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74704</xdr:rowOff>
    </xdr:from>
    <xdr:to>
      <xdr:col>10</xdr:col>
      <xdr:colOff>114300</xdr:colOff>
      <xdr:row>76</xdr:row>
      <xdr:rowOff>120388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04904"/>
          <a:ext cx="889000" cy="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80574</xdr:rowOff>
    </xdr:from>
    <xdr:to>
      <xdr:col>24</xdr:col>
      <xdr:colOff>114300</xdr:colOff>
      <xdr:row>75</xdr:row>
      <xdr:rowOff>10724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103451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1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67343</xdr:rowOff>
    </xdr:from>
    <xdr:to>
      <xdr:col>20</xdr:col>
      <xdr:colOff>38100</xdr:colOff>
      <xdr:row>75</xdr:row>
      <xdr:rowOff>168943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0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59831</xdr:rowOff>
    </xdr:from>
    <xdr:to>
      <xdr:col>15</xdr:col>
      <xdr:colOff>101600</xdr:colOff>
      <xdr:row>75</xdr:row>
      <xdr:rowOff>161432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8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23904</xdr:rowOff>
    </xdr:from>
    <xdr:to>
      <xdr:col>10</xdr:col>
      <xdr:colOff>165100</xdr:colOff>
      <xdr:row>76</xdr:row>
      <xdr:rowOff>125504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69588</xdr:rowOff>
    </xdr:from>
    <xdr:to>
      <xdr:col>6</xdr:col>
      <xdr:colOff>38100</xdr:colOff>
      <xdr:row>76</xdr:row>
      <xdr:rowOff>171188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9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162315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9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137692</xdr:rowOff>
    </xdr:from>
    <xdr:to>
      <xdr:col>24</xdr:col>
      <xdr:colOff>63500</xdr:colOff>
      <xdr:row>97</xdr:row>
      <xdr:rowOff>146324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68342"/>
          <a:ext cx="8382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137692</xdr:rowOff>
    </xdr:from>
    <xdr:to>
      <xdr:col>19</xdr:col>
      <xdr:colOff>177800</xdr:colOff>
      <xdr:row>97</xdr:row>
      <xdr:rowOff>141520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68342"/>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141520</xdr:rowOff>
    </xdr:from>
    <xdr:to>
      <xdr:col>15</xdr:col>
      <xdr:colOff>50800</xdr:colOff>
      <xdr:row>98</xdr:row>
      <xdr:rowOff>13125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2170"/>
          <a:ext cx="889000" cy="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13125</xdr:rowOff>
    </xdr:from>
    <xdr:to>
      <xdr:col>10</xdr:col>
      <xdr:colOff>114300</xdr:colOff>
      <xdr:row>98</xdr:row>
      <xdr:rowOff>14080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15225"/>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95524</xdr:rowOff>
    </xdr:from>
    <xdr:to>
      <xdr:col>24</xdr:col>
      <xdr:colOff>114300</xdr:colOff>
      <xdr:row>98</xdr:row>
      <xdr:rowOff>25674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10451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86892</xdr:rowOff>
    </xdr:from>
    <xdr:to>
      <xdr:col>20</xdr:col>
      <xdr:colOff>38100</xdr:colOff>
      <xdr:row>98</xdr:row>
      <xdr:rowOff>17042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90720</xdr:rowOff>
    </xdr:from>
    <xdr:to>
      <xdr:col>15</xdr:col>
      <xdr:colOff>101600</xdr:colOff>
      <xdr:row>98</xdr:row>
      <xdr:rowOff>20870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133775</xdr:rowOff>
    </xdr:from>
    <xdr:to>
      <xdr:col>10</xdr:col>
      <xdr:colOff>165100</xdr:colOff>
      <xdr:row>98</xdr:row>
      <xdr:rowOff>63925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55052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134730</xdr:rowOff>
    </xdr:from>
    <xdr:to>
      <xdr:col>6</xdr:col>
      <xdr:colOff>38100</xdr:colOff>
      <xdr:row>98</xdr:row>
      <xdr:rowOff>64880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56007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100480</xdr:rowOff>
    </xdr:from>
    <xdr:to>
      <xdr:col>55</xdr:col>
      <xdr:colOff>0</xdr:colOff>
      <xdr:row>57</xdr:row>
      <xdr:rowOff>122227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3130"/>
          <a:ext cx="8382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117968</xdr:rowOff>
    </xdr:from>
    <xdr:to>
      <xdr:col>50</xdr:col>
      <xdr:colOff>114300</xdr:colOff>
      <xdr:row>57</xdr:row>
      <xdr:rowOff>122227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0618"/>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117968</xdr:rowOff>
    </xdr:from>
    <xdr:to>
      <xdr:col>45</xdr:col>
      <xdr:colOff>177800</xdr:colOff>
      <xdr:row>57</xdr:row>
      <xdr:rowOff>143373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0618"/>
          <a:ext cx="889000" cy="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77666</xdr:rowOff>
    </xdr:from>
    <xdr:to>
      <xdr:col>41</xdr:col>
      <xdr:colOff>50800</xdr:colOff>
      <xdr:row>57</xdr:row>
      <xdr:rowOff>143373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50316"/>
          <a:ext cx="889000" cy="6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49680</xdr:rowOff>
    </xdr:from>
    <xdr:to>
      <xdr:col>55</xdr:col>
      <xdr:colOff>50800</xdr:colOff>
      <xdr:row>57</xdr:row>
      <xdr:rowOff>151280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28107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71427</xdr:rowOff>
    </xdr:from>
    <xdr:to>
      <xdr:col>50</xdr:col>
      <xdr:colOff>165100</xdr:colOff>
      <xdr:row>58</xdr:row>
      <xdr:rowOff>1577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164154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67168</xdr:rowOff>
    </xdr:from>
    <xdr:to>
      <xdr:col>46</xdr:col>
      <xdr:colOff>38100</xdr:colOff>
      <xdr:row>57</xdr:row>
      <xdr:rowOff>168768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159895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92573</xdr:rowOff>
    </xdr:from>
    <xdr:to>
      <xdr:col>41</xdr:col>
      <xdr:colOff>101600</xdr:colOff>
      <xdr:row>58</xdr:row>
      <xdr:rowOff>22723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26866</xdr:rowOff>
    </xdr:from>
    <xdr:to>
      <xdr:col>36</xdr:col>
      <xdr:colOff>165100</xdr:colOff>
      <xdr:row>57</xdr:row>
      <xdr:rowOff>128466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9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144993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92704</xdr:rowOff>
    </xdr:from>
    <xdr:to>
      <xdr:col>55</xdr:col>
      <xdr:colOff>0</xdr:colOff>
      <xdr:row>78</xdr:row>
      <xdr:rowOff>97797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5804"/>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65305</xdr:rowOff>
    </xdr:from>
    <xdr:to>
      <xdr:col>50</xdr:col>
      <xdr:colOff>114300</xdr:colOff>
      <xdr:row>78</xdr:row>
      <xdr:rowOff>92704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8405"/>
          <a:ext cx="889000" cy="2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32789</xdr:rowOff>
    </xdr:from>
    <xdr:to>
      <xdr:col>45</xdr:col>
      <xdr:colOff>177800</xdr:colOff>
      <xdr:row>78</xdr:row>
      <xdr:rowOff>65305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05889"/>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32789</xdr:rowOff>
    </xdr:from>
    <xdr:to>
      <xdr:col>41</xdr:col>
      <xdr:colOff>50800</xdr:colOff>
      <xdr:row>78</xdr:row>
      <xdr:rowOff>68459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5889"/>
          <a:ext cx="889000" cy="3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46997</xdr:rowOff>
    </xdr:from>
    <xdr:to>
      <xdr:col>55</xdr:col>
      <xdr:colOff>50800</xdr:colOff>
      <xdr:row>78</xdr:row>
      <xdr:rowOff>148597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133374</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41904</xdr:rowOff>
    </xdr:from>
    <xdr:to>
      <xdr:col>50</xdr:col>
      <xdr:colOff>165100</xdr:colOff>
      <xdr:row>78</xdr:row>
      <xdr:rowOff>143504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134631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14505</xdr:rowOff>
    </xdr:from>
    <xdr:to>
      <xdr:col>46</xdr:col>
      <xdr:colOff>38100</xdr:colOff>
      <xdr:row>78</xdr:row>
      <xdr:rowOff>116105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107232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153439</xdr:rowOff>
    </xdr:from>
    <xdr:to>
      <xdr:col>41</xdr:col>
      <xdr:colOff>101600</xdr:colOff>
      <xdr:row>78</xdr:row>
      <xdr:rowOff>83589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74716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4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17659</xdr:rowOff>
    </xdr:from>
    <xdr:to>
      <xdr:col>36</xdr:col>
      <xdr:colOff>165100</xdr:colOff>
      <xdr:row>78</xdr:row>
      <xdr:rowOff>119259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15441</xdr:rowOff>
    </xdr:from>
    <xdr:to>
      <xdr:col>55</xdr:col>
      <xdr:colOff>0</xdr:colOff>
      <xdr:row>97</xdr:row>
      <xdr:rowOff>24203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46091"/>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169723</xdr:rowOff>
    </xdr:from>
    <xdr:to>
      <xdr:col>50</xdr:col>
      <xdr:colOff>114300</xdr:colOff>
      <xdr:row>97</xdr:row>
      <xdr:rowOff>15441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28923"/>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169723</xdr:rowOff>
    </xdr:from>
    <xdr:to>
      <xdr:col>45</xdr:col>
      <xdr:colOff>177800</xdr:colOff>
      <xdr:row>97</xdr:row>
      <xdr:rowOff>36114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28923"/>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36114</xdr:rowOff>
    </xdr:from>
    <xdr:to>
      <xdr:col>41</xdr:col>
      <xdr:colOff>50800</xdr:colOff>
      <xdr:row>97</xdr:row>
      <xdr:rowOff>66380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66764"/>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144853</xdr:rowOff>
    </xdr:from>
    <xdr:to>
      <xdr:col>55</xdr:col>
      <xdr:colOff>50800</xdr:colOff>
      <xdr:row>97</xdr:row>
      <xdr:rowOff>75003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123280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136091</xdr:rowOff>
    </xdr:from>
    <xdr:to>
      <xdr:col>50</xdr:col>
      <xdr:colOff>165100</xdr:colOff>
      <xdr:row>97</xdr:row>
      <xdr:rowOff>66241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57368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118923</xdr:rowOff>
    </xdr:from>
    <xdr:to>
      <xdr:col>46</xdr:col>
      <xdr:colOff>38100</xdr:colOff>
      <xdr:row>97</xdr:row>
      <xdr:rowOff>49073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40200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156764</xdr:rowOff>
    </xdr:from>
    <xdr:to>
      <xdr:col>41</xdr:col>
      <xdr:colOff>101600</xdr:colOff>
      <xdr:row>97</xdr:row>
      <xdr:rowOff>86914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78041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15580</xdr:rowOff>
    </xdr:from>
    <xdr:to>
      <xdr:col>36</xdr:col>
      <xdr:colOff>165100</xdr:colOff>
      <xdr:row>97</xdr:row>
      <xdr:rowOff>117180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108307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35939</xdr:rowOff>
    </xdr:from>
    <xdr:to>
      <xdr:col>85</xdr:col>
      <xdr:colOff>127000</xdr:colOff>
      <xdr:row>33</xdr:row>
      <xdr:rowOff>100015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350889"/>
          <a:ext cx="838200" cy="4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100015</xdr:rowOff>
    </xdr:from>
    <xdr:to>
      <xdr:col>81</xdr:col>
      <xdr:colOff>50800</xdr:colOff>
      <xdr:row>34</xdr:row>
      <xdr:rowOff>110965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57865"/>
          <a:ext cx="889000" cy="18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86733</xdr:rowOff>
    </xdr:from>
    <xdr:to>
      <xdr:col>76</xdr:col>
      <xdr:colOff>114300</xdr:colOff>
      <xdr:row>34</xdr:row>
      <xdr:rowOff>110965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573133"/>
          <a:ext cx="889000" cy="3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86733</xdr:rowOff>
    </xdr:from>
    <xdr:to>
      <xdr:col>71</xdr:col>
      <xdr:colOff>177800</xdr:colOff>
      <xdr:row>34</xdr:row>
      <xdr:rowOff>80264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573133"/>
          <a:ext cx="889000" cy="3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156589</xdr:rowOff>
    </xdr:from>
    <xdr:to>
      <xdr:col>85</xdr:col>
      <xdr:colOff>177800</xdr:colOff>
      <xdr:row>31</xdr:row>
      <xdr:rowOff>86739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3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71516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2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49215</xdr:rowOff>
    </xdr:from>
    <xdr:to>
      <xdr:col>81</xdr:col>
      <xdr:colOff>101600</xdr:colOff>
      <xdr:row>33</xdr:row>
      <xdr:rowOff>150815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167342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4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60165</xdr:rowOff>
    </xdr:from>
    <xdr:to>
      <xdr:col>76</xdr:col>
      <xdr:colOff>165100</xdr:colOff>
      <xdr:row>34</xdr:row>
      <xdr:rowOff>161765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6842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35933</xdr:rowOff>
    </xdr:from>
    <xdr:to>
      <xdr:col>72</xdr:col>
      <xdr:colOff>38100</xdr:colOff>
      <xdr:row>32</xdr:row>
      <xdr:rowOff>137533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5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154060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2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29464</xdr:rowOff>
    </xdr:from>
    <xdr:to>
      <xdr:col>67</xdr:col>
      <xdr:colOff>101600</xdr:colOff>
      <xdr:row>34</xdr:row>
      <xdr:rowOff>131064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147591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118883</xdr:rowOff>
    </xdr:from>
    <xdr:to>
      <xdr:col>85</xdr:col>
      <xdr:colOff>127000</xdr:colOff>
      <xdr:row>56</xdr:row>
      <xdr:rowOff>152442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20083"/>
          <a:ext cx="8382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118883</xdr:rowOff>
    </xdr:from>
    <xdr:to>
      <xdr:col>81</xdr:col>
      <xdr:colOff>50800</xdr:colOff>
      <xdr:row>57</xdr:row>
      <xdr:rowOff>27494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0083"/>
          <a:ext cx="8890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25702</xdr:rowOff>
    </xdr:from>
    <xdr:to>
      <xdr:col>76</xdr:col>
      <xdr:colOff>114300</xdr:colOff>
      <xdr:row>57</xdr:row>
      <xdr:rowOff>27494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8352"/>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168060</xdr:rowOff>
    </xdr:from>
    <xdr:to>
      <xdr:col>71</xdr:col>
      <xdr:colOff>177800</xdr:colOff>
      <xdr:row>57</xdr:row>
      <xdr:rowOff>25702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69260"/>
          <a:ext cx="889000" cy="2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101642</xdr:rowOff>
    </xdr:from>
    <xdr:to>
      <xdr:col>85</xdr:col>
      <xdr:colOff>177800</xdr:colOff>
      <xdr:row>57</xdr:row>
      <xdr:rowOff>31792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124519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5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68083</xdr:rowOff>
    </xdr:from>
    <xdr:to>
      <xdr:col>81</xdr:col>
      <xdr:colOff>101600</xdr:colOff>
      <xdr:row>56</xdr:row>
      <xdr:rowOff>169683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14760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148144</xdr:rowOff>
    </xdr:from>
    <xdr:to>
      <xdr:col>76</xdr:col>
      <xdr:colOff>165100</xdr:colOff>
      <xdr:row>57</xdr:row>
      <xdr:rowOff>78294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4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69421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146352</xdr:rowOff>
    </xdr:from>
    <xdr:to>
      <xdr:col>72</xdr:col>
      <xdr:colOff>38100</xdr:colOff>
      <xdr:row>57</xdr:row>
      <xdr:rowOff>76502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67629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117260</xdr:rowOff>
    </xdr:from>
    <xdr:to>
      <xdr:col>67</xdr:col>
      <xdr:colOff>101600</xdr:colOff>
      <xdr:row>57</xdr:row>
      <xdr:rowOff>47410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63937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4280</xdr:rowOff>
    </xdr:from>
    <xdr:to>
      <xdr:col>85</xdr:col>
      <xdr:colOff>127000</xdr:colOff>
      <xdr:row>79</xdr:row>
      <xdr:rowOff>28054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48830"/>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19952</xdr:rowOff>
    </xdr:from>
    <xdr:to>
      <xdr:col>81</xdr:col>
      <xdr:colOff>50800</xdr:colOff>
      <xdr:row>79</xdr:row>
      <xdr:rowOff>28054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64502"/>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152</xdr:rowOff>
    </xdr:from>
    <xdr:to>
      <xdr:col>76</xdr:col>
      <xdr:colOff>114300</xdr:colOff>
      <xdr:row>79</xdr:row>
      <xdr:rowOff>19952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44702"/>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68935</xdr:rowOff>
    </xdr:from>
    <xdr:to>
      <xdr:col>71</xdr:col>
      <xdr:colOff>177800</xdr:colOff>
      <xdr:row>79</xdr:row>
      <xdr:rowOff>152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42035"/>
          <a:ext cx="889000" cy="1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124930</xdr:rowOff>
    </xdr:from>
    <xdr:to>
      <xdr:col>85</xdr:col>
      <xdr:colOff>177800</xdr:colOff>
      <xdr:row>79</xdr:row>
      <xdr:rowOff>55080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148704</xdr:rowOff>
    </xdr:from>
    <xdr:to>
      <xdr:col>81</xdr:col>
      <xdr:colOff>101600</xdr:colOff>
      <xdr:row>79</xdr:row>
      <xdr:rowOff>78854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69981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140602</xdr:rowOff>
    </xdr:from>
    <xdr:to>
      <xdr:col>76</xdr:col>
      <xdr:colOff>165100</xdr:colOff>
      <xdr:row>79</xdr:row>
      <xdr:rowOff>70752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61879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120802</xdr:rowOff>
    </xdr:from>
    <xdr:to>
      <xdr:col>72</xdr:col>
      <xdr:colOff>38100</xdr:colOff>
      <xdr:row>79</xdr:row>
      <xdr:rowOff>50952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42079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18135</xdr:rowOff>
    </xdr:from>
    <xdr:to>
      <xdr:col>67</xdr:col>
      <xdr:colOff>101600</xdr:colOff>
      <xdr:row>78</xdr:row>
      <xdr:rowOff>119735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136262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6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23602</xdr:rowOff>
    </xdr:from>
    <xdr:to>
      <xdr:col>85</xdr:col>
      <xdr:colOff>127000</xdr:colOff>
      <xdr:row>98</xdr:row>
      <xdr:rowOff>25800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25702"/>
          <a:ext cx="8382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7096</xdr:rowOff>
    </xdr:from>
    <xdr:to>
      <xdr:col>81</xdr:col>
      <xdr:colOff>50800</xdr:colOff>
      <xdr:row>98</xdr:row>
      <xdr:rowOff>23602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809196"/>
          <a:ext cx="889000" cy="1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1270</xdr:rowOff>
    </xdr:from>
    <xdr:to>
      <xdr:col>76</xdr:col>
      <xdr:colOff>114300</xdr:colOff>
      <xdr:row>98</xdr:row>
      <xdr:rowOff>7096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03370"/>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159750</xdr:rowOff>
    </xdr:from>
    <xdr:to>
      <xdr:col>71</xdr:col>
      <xdr:colOff>177800</xdr:colOff>
      <xdr:row>98</xdr:row>
      <xdr:rowOff>1270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90400"/>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146450</xdr:rowOff>
    </xdr:from>
    <xdr:to>
      <xdr:col>85</xdr:col>
      <xdr:colOff>177800</xdr:colOff>
      <xdr:row>98</xdr:row>
      <xdr:rowOff>76600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144252</xdr:rowOff>
    </xdr:from>
    <xdr:to>
      <xdr:col>81</xdr:col>
      <xdr:colOff>101600</xdr:colOff>
      <xdr:row>98</xdr:row>
      <xdr:rowOff>74402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65529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127746</xdr:rowOff>
    </xdr:from>
    <xdr:to>
      <xdr:col>76</xdr:col>
      <xdr:colOff>165100</xdr:colOff>
      <xdr:row>98</xdr:row>
      <xdr:rowOff>57896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49023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121920</xdr:rowOff>
    </xdr:from>
    <xdr:to>
      <xdr:col>72</xdr:col>
      <xdr:colOff>38100</xdr:colOff>
      <xdr:row>98</xdr:row>
      <xdr:rowOff>52070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43197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108950</xdr:rowOff>
    </xdr:from>
    <xdr:to>
      <xdr:col>67</xdr:col>
      <xdr:colOff>101600</xdr:colOff>
      <xdr:row>98</xdr:row>
      <xdr:rowOff>39100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30227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年度決算額</a:t>
          </a:r>
          <a:r>
            <a:rPr kumimoji="1" lang="en-US" altLang="ja-JP" sz="1200">
              <a:latin typeface="ＭＳ Ｐゴシック" panose="020B0600070205080204" pitchFamily="50" charset="-128"/>
              <a:ea typeface="ＭＳ Ｐゴシック" panose="020B0600070205080204" pitchFamily="50" charset="-128"/>
            </a:rPr>
            <a:t>22,101,956</a:t>
          </a:r>
          <a:r>
            <a:rPr kumimoji="1" lang="ja-JP" altLang="en-US" sz="1200">
              <a:latin typeface="ＭＳ Ｐゴシック" panose="020B0600070205080204" pitchFamily="50" charset="-128"/>
              <a:ea typeface="ＭＳ Ｐゴシック" panose="020B0600070205080204" pitchFamily="50" charset="-128"/>
            </a:rPr>
            <a:t>千円に対して住民</a:t>
          </a:r>
          <a:r>
            <a:rPr kumimoji="1" lang="en-US" altLang="ja-JP" sz="1200">
              <a:latin typeface="ＭＳ Ｐゴシック" panose="020B0600070205080204" pitchFamily="50" charset="-128"/>
              <a:ea typeface="ＭＳ Ｐゴシック" panose="020B0600070205080204" pitchFamily="50" charset="-128"/>
            </a:rPr>
            <a:t>32,902</a:t>
          </a:r>
          <a:r>
            <a:rPr kumimoji="1" lang="ja-JP" altLang="en-US" sz="1200">
              <a:latin typeface="ＭＳ Ｐゴシック" panose="020B0600070205080204" pitchFamily="50" charset="-128"/>
              <a:ea typeface="ＭＳ Ｐゴシック" panose="020B0600070205080204" pitchFamily="50" charset="-128"/>
            </a:rPr>
            <a:t>人の一人当たりのコストは</a:t>
          </a:r>
          <a:r>
            <a:rPr kumimoji="1" lang="en-US" altLang="ja-JP" sz="1200">
              <a:latin typeface="ＭＳ Ｐゴシック" panose="020B0600070205080204" pitchFamily="50" charset="-128"/>
              <a:ea typeface="ＭＳ Ｐゴシック" panose="020B0600070205080204" pitchFamily="50" charset="-128"/>
            </a:rPr>
            <a:t>671,751</a:t>
          </a:r>
          <a:r>
            <a:rPr kumimoji="1" lang="ja-JP" altLang="en-US" sz="1200">
              <a:latin typeface="ＭＳ Ｐゴシック" panose="020B0600070205080204" pitchFamily="50" charset="-128"/>
              <a:ea typeface="ＭＳ Ｐゴシック" panose="020B0600070205080204" pitchFamily="50" charset="-128"/>
            </a:rPr>
            <a:t>円となり、対前年度比で約</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千円増となった。人口減少（</a:t>
          </a:r>
          <a:r>
            <a:rPr kumimoji="1" lang="en-US" altLang="ja-JP" sz="1200">
              <a:latin typeface="ＭＳ Ｐゴシック" panose="020B0600070205080204" pitchFamily="50" charset="-128"/>
              <a:ea typeface="ＭＳ Ｐゴシック" panose="020B0600070205080204" pitchFamily="50" charset="-128"/>
            </a:rPr>
            <a:t>107</a:t>
          </a:r>
          <a:r>
            <a:rPr kumimoji="1" lang="ja-JP" altLang="en-US" sz="1200">
              <a:latin typeface="ＭＳ Ｐゴシック" panose="020B0600070205080204" pitchFamily="50" charset="-128"/>
              <a:ea typeface="ＭＳ Ｐゴシック" panose="020B0600070205080204" pitchFamily="50" charset="-128"/>
            </a:rPr>
            <a:t>人減）による影響額は、一人当たり約</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千円の増となった。</a:t>
          </a:r>
        </a:p>
        <a:p>
          <a:r>
            <a:rPr kumimoji="1" lang="ja-JP" altLang="en-US" sz="1200">
              <a:latin typeface="ＭＳ Ｐゴシック" panose="020B0600070205080204" pitchFamily="50" charset="-128"/>
              <a:ea typeface="ＭＳ Ｐゴシック" panose="020B0600070205080204" pitchFamily="50" charset="-128"/>
            </a:rPr>
            <a:t>　目的別で前年度比の増減率が大きいものは主に次のとおりである。災害復旧費は、令和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月及び</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月の豪雨などによる農業用施設災害復旧事業などの増により、前年度比</a:t>
          </a:r>
          <a:r>
            <a:rPr kumimoji="1" lang="en-US" altLang="ja-JP" sz="1200">
              <a:latin typeface="ＭＳ Ｐゴシック" panose="020B0600070205080204" pitchFamily="50" charset="-128"/>
              <a:ea typeface="ＭＳ Ｐゴシック" panose="020B0600070205080204" pitchFamily="50" charset="-128"/>
            </a:rPr>
            <a:t>1,872</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の増となった。消防費は、香宗分団消防屯所整備事業及び香我美第一分団消防屯所整備事業の増などにより、前年度比</a:t>
          </a:r>
          <a:r>
            <a:rPr kumimoji="1" lang="en-US" altLang="ja-JP" sz="1200">
              <a:latin typeface="ＭＳ Ｐゴシック" panose="020B0600070205080204" pitchFamily="50" charset="-128"/>
              <a:ea typeface="ＭＳ Ｐゴシック" panose="020B0600070205080204" pitchFamily="50" charset="-128"/>
            </a:rPr>
            <a:t>17,803</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(45.4%)</a:t>
          </a:r>
          <a:r>
            <a:rPr kumimoji="1" lang="ja-JP" altLang="en-US" sz="1200">
              <a:latin typeface="ＭＳ Ｐゴシック" panose="020B0600070205080204" pitchFamily="50" charset="-128"/>
              <a:ea typeface="ＭＳ Ｐゴシック" panose="020B0600070205080204" pitchFamily="50" charset="-128"/>
            </a:rPr>
            <a:t>の増となった。商工費は、香南いこいこキャンペーン事業及び営業時間短縮要請協力金（第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期）の皆減などにより、前年度比</a:t>
          </a:r>
          <a:r>
            <a:rPr kumimoji="1" lang="en-US" altLang="ja-JP" sz="1200">
              <a:latin typeface="ＭＳ Ｐゴシック" panose="020B0600070205080204" pitchFamily="50" charset="-128"/>
              <a:ea typeface="ＭＳ Ｐゴシック" panose="020B0600070205080204" pitchFamily="50" charset="-128"/>
            </a:rPr>
            <a:t>-1,114</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との比較において、平均値を上回っているものは、民生費及び消防費、教育費である。民生費は、臨時的経費として夜須認定こども園整備事業に係る普通建設事業費及び低所得世帯価格高騰支援給付金事業の増、経常的経費として児童手当及び子どものための教育・保育給付費負担金などの児童福祉費の増が主な要因として挙げられる。消防費は、本市の地勢において、南部から西部にかけて土佐湾に面する海岸部が広がるため、南海トラフ地震を想定した津波避難対策や防災拠点の機能充実が喫緊の課題となっており、それらの地理的要因により類似団体の平均値より高い水準で推移している。教育費は、野市東防災コミュニティセンター整備事業及び野市中学校プール改修事業の増などが主な要因として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標準財政規模比における実質単年度収支の割合は前年度比</a:t>
          </a:r>
          <a:r>
            <a:rPr kumimoji="1" lang="en-US" altLang="ja-JP" sz="1200">
              <a:latin typeface="ＭＳ ゴシック" pitchFamily="49" charset="-128"/>
              <a:ea typeface="ＭＳ ゴシック" pitchFamily="49" charset="-128"/>
            </a:rPr>
            <a:t>8.62</a:t>
          </a:r>
          <a:r>
            <a:rPr kumimoji="1" lang="ja-JP" altLang="en-US" sz="1200">
              <a:latin typeface="ＭＳ ゴシック" pitchFamily="49" charset="-128"/>
              <a:ea typeface="ＭＳ ゴシック" pitchFamily="49" charset="-128"/>
            </a:rPr>
            <a:t>ポイント減となった。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主な要因は、人事院勧告などによる人件費の増、繰出金の増などによる形式収支の減によるものである。また、財政調整基金は、財源不足額の補填のため</a:t>
          </a:r>
          <a:r>
            <a:rPr kumimoji="1" lang="en-US" altLang="ja-JP" sz="1200">
              <a:latin typeface="ＭＳ ゴシック" pitchFamily="49" charset="-128"/>
              <a:ea typeface="ＭＳ ゴシック" pitchFamily="49" charset="-128"/>
            </a:rPr>
            <a:t>400</a:t>
          </a:r>
          <a:r>
            <a:rPr kumimoji="1" lang="ja-JP" altLang="en-US" sz="1200">
              <a:latin typeface="ＭＳ ゴシック" pitchFamily="49" charset="-128"/>
              <a:ea typeface="ＭＳ ゴシック" pitchFamily="49" charset="-128"/>
            </a:rPr>
            <a:t>百万円を取り崩したこと、「ボートピア土佐」環境整備費を原資とする積立分を、施設等整備基金及びやすらぎのまちづくり基金へ積み立てるため</a:t>
          </a:r>
          <a:r>
            <a:rPr kumimoji="1" lang="en-US" altLang="ja-JP" sz="1200">
              <a:latin typeface="ＭＳ ゴシック" pitchFamily="49" charset="-128"/>
              <a:ea typeface="ＭＳ ゴシック" pitchFamily="49" charset="-128"/>
            </a:rPr>
            <a:t>232</a:t>
          </a:r>
          <a:r>
            <a:rPr kumimoji="1" lang="ja-JP" altLang="en-US" sz="1200">
              <a:latin typeface="ＭＳ ゴシック" pitchFamily="49" charset="-128"/>
              <a:ea typeface="ＭＳ ゴシック" pitchFamily="49" charset="-128"/>
            </a:rPr>
            <a:t>百万円を取り崩したことにより、標準財政規模比では前年度比</a:t>
          </a:r>
          <a:r>
            <a:rPr kumimoji="1" lang="en-US" altLang="ja-JP" sz="1200">
              <a:latin typeface="ＭＳ ゴシック" pitchFamily="49" charset="-128"/>
              <a:ea typeface="ＭＳ ゴシック" pitchFamily="49" charset="-128"/>
            </a:rPr>
            <a:t>4.32</a:t>
          </a:r>
          <a:r>
            <a:rPr kumimoji="1" lang="ja-JP" altLang="en-US" sz="12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a:t>
          </a:r>
          <a:r>
            <a:rPr kumimoji="1" lang="en-US" altLang="ja-JP" sz="1400">
              <a:latin typeface="ＭＳ ゴシック" pitchFamily="49" charset="-128"/>
              <a:ea typeface="ＭＳ ゴシック" pitchFamily="49" charset="-128"/>
            </a:rPr>
            <a:t>7.41</a:t>
          </a:r>
          <a:r>
            <a:rPr kumimoji="1" lang="ja-JP" altLang="en-US" sz="1400">
              <a:latin typeface="ＭＳ ゴシック" pitchFamily="49" charset="-128"/>
              <a:ea typeface="ＭＳ ゴシック" pitchFamily="49" charset="-128"/>
            </a:rPr>
            <a:t>％であり、依然として赤字は発生していないが、標準財政規模比における前年度増減が大きいものは主に次のとおりである。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一般会計において、主に人件費や繰出金などの増により、実質収支額が前年度比</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百万円の減となり、標準財政規模に占める黒字額の割合は前年度比</a:t>
          </a:r>
          <a:r>
            <a:rPr kumimoji="1" lang="en-US" altLang="ja-JP" sz="1400">
              <a:latin typeface="ＭＳ ゴシック" pitchFamily="49" charset="-128"/>
              <a:ea typeface="ＭＳ ゴシック" pitchFamily="49" charset="-128"/>
            </a:rPr>
            <a:t>3.11</a:t>
          </a:r>
          <a:r>
            <a:rPr kumimoji="1" lang="ja-JP" altLang="en-US" sz="1400">
              <a:latin typeface="ＭＳ ゴシック" pitchFamily="49" charset="-128"/>
              <a:ea typeface="ＭＳ ゴシック" pitchFamily="49" charset="-128"/>
            </a:rPr>
            <a:t>ポイント減となった。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までの中期財政計画において、歳入では、自主財源の根幹をなす市税収入の見込みがほぼ横ばいにとどまることから、地方交付税などに大きく依存する本市の歳入構造に変わりはなく、国の動向に左右される状況が続くと予想される。また、歳出では、夜須防災コミュニティセンター整備事業などに係る投資的経費及び人事院勧告などによる人件費等の義務的経費の額が高い水準で推移すると予測され、各年度において一般会計は財源不足の状態が続く見通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介護保険特別会計において、保険給付費などの増により、実質収支額が前年度比</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百万円の減となり、標準財政規模に占める黒字額の割合は前年度比</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30.3.100\&#21508;&#35506;&#29992;&#12501;&#12449;&#12452;&#12523;&#12469;&#12540;&#12496;\&#20225;&#30011;&#36001;&#25919;&#35506;\&#36001;&#25919;&#20418;\&#36001;&#25919;&#20418;\&#36890;&#24180;&#20445;&#23384;\&#36001;&#25919;&#20107;&#24773;&#12398;&#20844;&#34920;\&#36001;&#25919;&#29366;&#27841;&#36039;&#26009;&#38598;&#65288;&#32207;&#21209;&#30465;&#65289;H22&#27770;&#31639;&#65374;\R05&#27770;&#31639;\2&#22238;&#30446;\&#12304;&#36001;&#25919;&#29366;&#27841;&#36039;&#26009;&#38598;&#12305;_392111_&#39321;&#21335;&#24066;_2023(2&#22238;&#30446;).xlsx" TargetMode="External"/><Relationship Id="rId1" Type="http://schemas.openxmlformats.org/officeDocument/2006/relationships/externalLinkPath" Target="/&#20225;&#30011;&#36001;&#25919;&#35506;/&#36001;&#25919;&#20418;/&#36001;&#25919;&#20418;/&#36890;&#24180;&#20445;&#23384;/&#36001;&#25919;&#20107;&#24773;&#12398;&#20844;&#34920;/&#36001;&#25919;&#29366;&#27841;&#36039;&#26009;&#38598;&#65288;&#32207;&#21209;&#30465;&#65289;H22&#27770;&#31639;&#65374;/R05&#27770;&#31639;/2&#22238;&#30446;/&#12304;&#36001;&#25919;&#29366;&#27841;&#36039;&#26009;&#38598;&#12305;_392111_&#39321;&#2133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56.1</v>
          </cell>
          <cell r="BX53">
            <v>56.8</v>
          </cell>
          <cell r="CF53">
            <v>58</v>
          </cell>
          <cell r="CN53">
            <v>59.4</v>
          </cell>
          <cell r="CV53">
            <v>59.9</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5.3</v>
          </cell>
          <cell r="BX75">
            <v>4.5999999999999996</v>
          </cell>
          <cell r="CF75">
            <v>4.5999999999999996</v>
          </cell>
          <cell r="CN75">
            <v>4.7</v>
          </cell>
          <cell r="CV75">
            <v>4.9000000000000004</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22447468</v>
      </c>
      <c r="BO4" s="436"/>
      <c r="BP4" s="436"/>
      <c r="BQ4" s="436"/>
      <c r="BR4" s="436"/>
      <c r="BS4" s="436"/>
      <c r="BT4" s="436"/>
      <c r="BU4" s="437"/>
      <c r="BV4" s="435">
        <v>20511806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0.3</v>
      </c>
      <c r="CU4" s="576"/>
      <c r="CV4" s="576"/>
      <c r="CW4" s="576"/>
      <c r="CX4" s="576"/>
      <c r="CY4" s="576"/>
      <c r="CZ4" s="576"/>
      <c r="DA4" s="577"/>
      <c r="DB4" s="575">
        <v>3.4</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22101956</v>
      </c>
      <c r="BO5" s="407"/>
      <c r="BP5" s="407"/>
      <c r="BQ5" s="407"/>
      <c r="BR5" s="407"/>
      <c r="BS5" s="407"/>
      <c r="BT5" s="407"/>
      <c r="BU5" s="408"/>
      <c r="BV5" s="406">
        <v>19980811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90.8</v>
      </c>
      <c r="CU5" s="404"/>
      <c r="CV5" s="404"/>
      <c r="CW5" s="404"/>
      <c r="CX5" s="404"/>
      <c r="CY5" s="404"/>
      <c r="CZ5" s="404"/>
      <c r="DA5" s="405"/>
      <c r="DB5" s="403">
        <v>88.4</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345512</v>
      </c>
      <c r="BO6" s="407"/>
      <c r="BP6" s="407"/>
      <c r="BQ6" s="407"/>
      <c r="BR6" s="407"/>
      <c r="BS6" s="407"/>
      <c r="BT6" s="407"/>
      <c r="BU6" s="408"/>
      <c r="BV6" s="406">
        <v>530995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91.3</v>
      </c>
      <c r="CU6" s="550"/>
      <c r="CV6" s="550"/>
      <c r="CW6" s="550"/>
      <c r="CX6" s="550"/>
      <c r="CY6" s="550"/>
      <c r="CZ6" s="550"/>
      <c r="DA6" s="551"/>
      <c r="DB6" s="549">
        <v>89.5</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311343</v>
      </c>
      <c r="BO7" s="407"/>
      <c r="BP7" s="407"/>
      <c r="BQ7" s="407"/>
      <c r="BR7" s="407"/>
      <c r="BS7" s="407"/>
      <c r="BT7" s="407"/>
      <c r="BU7" s="408"/>
      <c r="BV7" s="406">
        <v>155404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11099235</v>
      </c>
      <c r="CU7" s="407"/>
      <c r="CV7" s="407"/>
      <c r="CW7" s="407"/>
      <c r="CX7" s="407"/>
      <c r="CY7" s="407"/>
      <c r="CZ7" s="407"/>
      <c r="DA7" s="408"/>
      <c r="DB7" s="406">
        <v>10998769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34169</v>
      </c>
      <c r="BO8" s="407"/>
      <c r="BP8" s="407"/>
      <c r="BQ8" s="407"/>
      <c r="BR8" s="407"/>
      <c r="BS8" s="407"/>
      <c r="BT8" s="407"/>
      <c r="BU8" s="408"/>
      <c r="BV8" s="406">
        <v>375591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0.33</v>
      </c>
      <c r="CU8" s="510"/>
      <c r="CV8" s="510"/>
      <c r="CW8" s="510"/>
      <c r="CX8" s="510"/>
      <c r="CY8" s="510"/>
      <c r="CZ8" s="510"/>
      <c r="DA8" s="511"/>
      <c r="DB8" s="509">
        <v>0.33</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32207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-341422</v>
      </c>
      <c r="BO9" s="407"/>
      <c r="BP9" s="407"/>
      <c r="BQ9" s="407"/>
      <c r="BR9" s="407"/>
      <c r="BS9" s="407"/>
      <c r="BT9" s="407"/>
      <c r="BU9" s="408"/>
      <c r="BV9" s="406">
        <v>-35021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12.3</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32961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189578</v>
      </c>
      <c r="BO10" s="407"/>
      <c r="BP10" s="407"/>
      <c r="BQ10" s="407"/>
      <c r="BR10" s="407"/>
      <c r="BS10" s="407"/>
      <c r="BT10" s="407"/>
      <c r="BU10" s="408"/>
      <c r="BV10" s="406">
        <v>206901</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32902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631511</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32428</v>
      </c>
      <c r="S13" s="494"/>
      <c r="T13" s="494"/>
      <c r="U13" s="494"/>
      <c r="V13" s="495"/>
      <c r="W13" s="496" t="s">
        <v>131</v>
      </c>
      <c r="X13" s="392"/>
      <c r="Y13" s="392"/>
      <c r="Z13" s="392"/>
      <c r="AA13" s="392"/>
      <c r="AB13" s="393"/>
      <c r="AC13" s="359">
        <v>2416</v>
      </c>
      <c r="AD13" s="360"/>
      <c r="AE13" s="360"/>
      <c r="AF13" s="360"/>
      <c r="AG13" s="361"/>
      <c r="AH13" s="359">
        <v>2717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-783355</v>
      </c>
      <c r="BO13" s="407"/>
      <c r="BP13" s="407"/>
      <c r="BQ13" s="407"/>
      <c r="BR13" s="407"/>
      <c r="BS13" s="407"/>
      <c r="BT13" s="407"/>
      <c r="BU13" s="408"/>
      <c r="BV13" s="406">
        <v>171880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4.7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33009</v>
      </c>
      <c r="S14" s="494"/>
      <c r="T14" s="494"/>
      <c r="U14" s="494"/>
      <c r="V14" s="495"/>
      <c r="W14" s="497"/>
      <c r="X14" s="395"/>
      <c r="Y14" s="395"/>
      <c r="Z14" s="395"/>
      <c r="AA14" s="395"/>
      <c r="AB14" s="396"/>
      <c r="AC14" s="486">
        <v>16.2</v>
      </c>
      <c r="AD14" s="487"/>
      <c r="AE14" s="487"/>
      <c r="AF14" s="487"/>
      <c r="AG14" s="488"/>
      <c r="AH14" s="486">
        <v>17.5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32630</v>
      </c>
      <c r="S15" s="494"/>
      <c r="T15" s="494"/>
      <c r="U15" s="494"/>
      <c r="V15" s="495"/>
      <c r="W15" s="496" t="s">
        <v>137</v>
      </c>
      <c r="X15" s="392"/>
      <c r="Y15" s="392"/>
      <c r="Z15" s="392"/>
      <c r="AA15" s="392"/>
      <c r="AB15" s="393"/>
      <c r="AC15" s="359">
        <v>2423</v>
      </c>
      <c r="AD15" s="360"/>
      <c r="AE15" s="360"/>
      <c r="AF15" s="360"/>
      <c r="AG15" s="361"/>
      <c r="AH15" s="359">
        <v>2507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3486982</v>
      </c>
      <c r="BO15" s="436"/>
      <c r="BP15" s="436"/>
      <c r="BQ15" s="436"/>
      <c r="BR15" s="436"/>
      <c r="BS15" s="436"/>
      <c r="BT15" s="436"/>
      <c r="BU15" s="437"/>
      <c r="BV15" s="435">
        <v>3385004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16.3</v>
      </c>
      <c r="AD16" s="487"/>
      <c r="AE16" s="487"/>
      <c r="AF16" s="487"/>
      <c r="AG16" s="488"/>
      <c r="AH16" s="486">
        <v>16.2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10137220</v>
      </c>
      <c r="BO16" s="407"/>
      <c r="BP16" s="407"/>
      <c r="BQ16" s="407"/>
      <c r="BR16" s="407"/>
      <c r="BS16" s="407"/>
      <c r="BT16" s="407"/>
      <c r="BU16" s="408"/>
      <c r="BV16" s="406">
        <v>10037929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10069</v>
      </c>
      <c r="AD17" s="360"/>
      <c r="AE17" s="360"/>
      <c r="AF17" s="360"/>
      <c r="AG17" s="361"/>
      <c r="AH17" s="359">
        <v>10293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4338503</v>
      </c>
      <c r="BO17" s="407"/>
      <c r="BP17" s="407"/>
      <c r="BQ17" s="407"/>
      <c r="BR17" s="407"/>
      <c r="BS17" s="407"/>
      <c r="BT17" s="407"/>
      <c r="BU17" s="408"/>
      <c r="BV17" s="406">
        <v>4217546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126.46</v>
      </c>
      <c r="M18" s="459"/>
      <c r="N18" s="459"/>
      <c r="O18" s="459"/>
      <c r="P18" s="459"/>
      <c r="Q18" s="459"/>
      <c r="R18" s="460"/>
      <c r="S18" s="460"/>
      <c r="T18" s="460"/>
      <c r="U18" s="460"/>
      <c r="V18" s="461"/>
      <c r="W18" s="477"/>
      <c r="X18" s="478"/>
      <c r="Y18" s="478"/>
      <c r="Z18" s="478"/>
      <c r="AA18" s="478"/>
      <c r="AB18" s="502"/>
      <c r="AC18" s="376">
        <v>67.5</v>
      </c>
      <c r="AD18" s="377"/>
      <c r="AE18" s="377"/>
      <c r="AF18" s="377"/>
      <c r="AG18" s="462"/>
      <c r="AH18" s="376">
        <v>66.3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10208143</v>
      </c>
      <c r="BO18" s="407"/>
      <c r="BP18" s="407"/>
      <c r="BQ18" s="407"/>
      <c r="BR18" s="407"/>
      <c r="BS18" s="407"/>
      <c r="BT18" s="407"/>
      <c r="BU18" s="408"/>
      <c r="BV18" s="406">
        <v>9838974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13962347</v>
      </c>
      <c r="BO19" s="407"/>
      <c r="BP19" s="407"/>
      <c r="BQ19" s="407"/>
      <c r="BR19" s="407"/>
      <c r="BS19" s="407"/>
      <c r="BT19" s="407"/>
      <c r="BU19" s="408"/>
      <c r="BV19" s="406">
        <v>13101185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13146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17698423</v>
      </c>
      <c r="BO22" s="436"/>
      <c r="BP22" s="436"/>
      <c r="BQ22" s="436"/>
      <c r="BR22" s="436"/>
      <c r="BS22" s="436"/>
      <c r="BT22" s="436"/>
      <c r="BU22" s="437"/>
      <c r="BV22" s="435">
        <v>16408631</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11097097</v>
      </c>
      <c r="BO23" s="407"/>
      <c r="BP23" s="407"/>
      <c r="BQ23" s="407"/>
      <c r="BR23" s="407"/>
      <c r="BS23" s="407"/>
      <c r="BT23" s="407"/>
      <c r="BU23" s="408"/>
      <c r="BV23" s="406">
        <v>9474651</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7650</v>
      </c>
      <c r="R24" s="360"/>
      <c r="S24" s="360"/>
      <c r="T24" s="360"/>
      <c r="U24" s="360"/>
      <c r="V24" s="361"/>
      <c r="W24" s="449"/>
      <c r="X24" s="386"/>
      <c r="Y24" s="387"/>
      <c r="Z24" s="362" t="s">
        <v>162</v>
      </c>
      <c r="AA24" s="363"/>
      <c r="AB24" s="363"/>
      <c r="AC24" s="363"/>
      <c r="AD24" s="363"/>
      <c r="AE24" s="363"/>
      <c r="AF24" s="363"/>
      <c r="AG24" s="364"/>
      <c r="AH24" s="359">
        <v>398</v>
      </c>
      <c r="AI24" s="360"/>
      <c r="AJ24" s="360"/>
      <c r="AK24" s="360"/>
      <c r="AL24" s="361"/>
      <c r="AM24" s="359">
        <v>1155394</v>
      </c>
      <c r="AN24" s="360"/>
      <c r="AO24" s="360"/>
      <c r="AP24" s="360"/>
      <c r="AQ24" s="360"/>
      <c r="AR24" s="361"/>
      <c r="AS24" s="359">
        <v>2903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14929644</v>
      </c>
      <c r="BO24" s="407"/>
      <c r="BP24" s="407"/>
      <c r="BQ24" s="407"/>
      <c r="BR24" s="407"/>
      <c r="BS24" s="407"/>
      <c r="BT24" s="407"/>
      <c r="BU24" s="408"/>
      <c r="BV24" s="406">
        <v>13453286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6550</v>
      </c>
      <c r="R25" s="360"/>
      <c r="S25" s="360"/>
      <c r="T25" s="360"/>
      <c r="U25" s="360"/>
      <c r="V25" s="361"/>
      <c r="W25" s="449"/>
      <c r="X25" s="386"/>
      <c r="Y25" s="387"/>
      <c r="Z25" s="362" t="s">
        <v>165</v>
      </c>
      <c r="AA25" s="363"/>
      <c r="AB25" s="363"/>
      <c r="AC25" s="363"/>
      <c r="AD25" s="363"/>
      <c r="AE25" s="363"/>
      <c r="AF25" s="363"/>
      <c r="AG25" s="364"/>
      <c r="AH25" s="359">
        <v>48</v>
      </c>
      <c r="AI25" s="360"/>
      <c r="AJ25" s="360"/>
      <c r="AK25" s="360"/>
      <c r="AL25" s="361"/>
      <c r="AM25" s="359">
        <v>134640</v>
      </c>
      <c r="AN25" s="360"/>
      <c r="AO25" s="360"/>
      <c r="AP25" s="360"/>
      <c r="AQ25" s="360"/>
      <c r="AR25" s="361"/>
      <c r="AS25" s="359">
        <v>2805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743224</v>
      </c>
      <c r="BO25" s="436"/>
      <c r="BP25" s="436"/>
      <c r="BQ25" s="436"/>
      <c r="BR25" s="436"/>
      <c r="BS25" s="436"/>
      <c r="BT25" s="436"/>
      <c r="BU25" s="437"/>
      <c r="BV25" s="435">
        <v>2138467</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6050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46576</v>
      </c>
      <c r="AN26" s="360"/>
      <c r="AO26" s="360"/>
      <c r="AP26" s="360"/>
      <c r="AQ26" s="360"/>
      <c r="AR26" s="361"/>
      <c r="AS26" s="359">
        <v>2911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3900</v>
      </c>
      <c r="R27" s="360"/>
      <c r="S27" s="360"/>
      <c r="T27" s="360"/>
      <c r="U27" s="360"/>
      <c r="V27" s="361"/>
      <c r="W27" s="449"/>
      <c r="X27" s="386"/>
      <c r="Y27" s="387"/>
      <c r="Z27" s="362" t="s">
        <v>171</v>
      </c>
      <c r="AA27" s="363"/>
      <c r="AB27" s="363"/>
      <c r="AC27" s="363"/>
      <c r="AD27" s="363"/>
      <c r="AE27" s="363"/>
      <c r="AF27" s="363"/>
      <c r="AG27" s="364"/>
      <c r="AH27" s="359">
        <v>23</v>
      </c>
      <c r="AI27" s="360"/>
      <c r="AJ27" s="360"/>
      <c r="AK27" s="360"/>
      <c r="AL27" s="361"/>
      <c r="AM27" s="359">
        <v>66286</v>
      </c>
      <c r="AN27" s="360"/>
      <c r="AO27" s="360"/>
      <c r="AP27" s="360"/>
      <c r="AQ27" s="360"/>
      <c r="AR27" s="361"/>
      <c r="AS27" s="359">
        <v>2882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3746568</v>
      </c>
      <c r="BO28" s="436"/>
      <c r="BP28" s="436"/>
      <c r="BQ28" s="436"/>
      <c r="BR28" s="436"/>
      <c r="BS28" s="436"/>
      <c r="BT28" s="436"/>
      <c r="BU28" s="437"/>
      <c r="BV28" s="435">
        <v>4188501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19</v>
      </c>
      <c r="M29" s="360"/>
      <c r="N29" s="360"/>
      <c r="O29" s="360"/>
      <c r="P29" s="361"/>
      <c r="Q29" s="359">
        <v>2900</v>
      </c>
      <c r="R29" s="360"/>
      <c r="S29" s="360"/>
      <c r="T29" s="360"/>
      <c r="U29" s="360"/>
      <c r="V29" s="361"/>
      <c r="W29" s="450"/>
      <c r="X29" s="451"/>
      <c r="Y29" s="452"/>
      <c r="Z29" s="362" t="s">
        <v>177</v>
      </c>
      <c r="AA29" s="363"/>
      <c r="AB29" s="363"/>
      <c r="AC29" s="363"/>
      <c r="AD29" s="363"/>
      <c r="AE29" s="363"/>
      <c r="AF29" s="363"/>
      <c r="AG29" s="364"/>
      <c r="AH29" s="359">
        <v>421</v>
      </c>
      <c r="AI29" s="360"/>
      <c r="AJ29" s="360"/>
      <c r="AK29" s="360"/>
      <c r="AL29" s="361"/>
      <c r="AM29" s="359">
        <v>1221680</v>
      </c>
      <c r="AN29" s="360"/>
      <c r="AO29" s="360"/>
      <c r="AP29" s="360"/>
      <c r="AQ29" s="360"/>
      <c r="AR29" s="361"/>
      <c r="AS29" s="359">
        <v>2902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2262588</v>
      </c>
      <c r="BO29" s="407"/>
      <c r="BP29" s="407"/>
      <c r="BQ29" s="407"/>
      <c r="BR29" s="407"/>
      <c r="BS29" s="407"/>
      <c r="BT29" s="407"/>
      <c r="BU29" s="408"/>
      <c r="BV29" s="406">
        <v>2231807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6063422</v>
      </c>
      <c r="BO30" s="441"/>
      <c r="BP30" s="441"/>
      <c r="BQ30" s="441"/>
      <c r="BR30" s="441"/>
      <c r="BS30" s="441"/>
      <c r="BT30" s="441"/>
      <c r="BU30" s="442"/>
      <c r="BV30" s="440">
        <v>6029579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香美郡植林組合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香南市土地開発公社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香南香美地区障害者自立支援審査会特別会計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香南香美衛生組合</v>
      </c>
      <c r="BZ35" s="355"/>
      <c r="CA35" s="355"/>
      <c r="CB35" s="355"/>
      <c r="CC35" s="355"/>
      <c r="CD35" s="355"/>
      <c r="CE35" s="355"/>
      <c r="CF35" s="355"/>
      <c r="CG35" s="355"/>
      <c r="CH35" s="355"/>
      <c r="CI35" s="355"/>
      <c r="CJ35" s="355"/>
      <c r="CK35" s="355"/>
      <c r="CL35" s="355"/>
      <c r="CM35" s="355"/>
      <c r="CN35" s="175"/>
      <c r="CO35" s="354">
        <f t="shared" ref="CO35:CO43" si="3">IF(CQ35="","",CO34+1)</f>
        <v>20</v>
      </c>
      <c r="CP35" s="354"/>
      <c r="CQ35" s="355" t="str">
        <f>IF('各会計、関係団体の財政状況及び健全化判断比率'!BS8="","",'各会計、関係団体の財政状況及び健全化判断比率'!BS8)</f>
        <v>香南市霊園公社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f t="shared" si="0"/>
        <v>8</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香南斎場組合</v>
      </c>
      <c r="BZ36" s="355"/>
      <c r="CA36" s="355"/>
      <c r="CB36" s="355"/>
      <c r="CC36" s="355"/>
      <c r="CD36" s="355"/>
      <c r="CE36" s="355"/>
      <c r="CF36" s="355"/>
      <c r="CG36" s="355"/>
      <c r="CH36" s="355"/>
      <c r="CI36" s="355"/>
      <c r="CJ36" s="355"/>
      <c r="CK36" s="355"/>
      <c r="CL36" s="355"/>
      <c r="CM36" s="355"/>
      <c r="CN36" s="175"/>
      <c r="CO36" s="354">
        <f t="shared" si="3"/>
        <v>21</v>
      </c>
      <c r="CP36" s="354"/>
      <c r="CQ36" s="355" t="str">
        <f>IF('各会計、関係団体の財政状況及び健全化判断比率'!BS9="","",'各会計、関係団体の財政状況及び健全化判断比率'!BS9)</f>
        <v>香南市農業公社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香南香美老人ホーム組合</v>
      </c>
      <c r="BZ37" s="355"/>
      <c r="CA37" s="355"/>
      <c r="CB37" s="355"/>
      <c r="CC37" s="355"/>
      <c r="CD37" s="355"/>
      <c r="CE37" s="355"/>
      <c r="CF37" s="355"/>
      <c r="CG37" s="355"/>
      <c r="CH37" s="355"/>
      <c r="CI37" s="355"/>
      <c r="CJ37" s="355"/>
      <c r="CK37" s="355"/>
      <c r="CL37" s="355"/>
      <c r="CM37" s="355"/>
      <c r="CN37" s="175"/>
      <c r="CO37" s="354">
        <f t="shared" si="3"/>
        <v>22</v>
      </c>
      <c r="CP37" s="354"/>
      <c r="CQ37" s="355" t="str">
        <f>IF('各会計、関係団体の財政状況及び健全化判断比率'!BS10="","",'各会計、関係団体の財政状況及び健全化判断比率'!BS10)</f>
        <v>株式会社　ヤ・シィ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香南香美老人ホーム組合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香南清掃組合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高知県広域食肉センター事務組合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こうち人づくり広域連合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高知県市町村総合事務組合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18</v>
      </c>
      <c r="BX43" s="354"/>
      <c r="BY43" s="355" t="str">
        <f>IF('各会計、関係団体の財政状況及び健全化判断比率'!B77="","",'各会計、関係団体の財政状況及び健全化判断比率'!B77)</f>
        <v>高知県市町村総合事務組合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LEXeGsfoIfFDVHG78d+2FSLbBneMZWMSfq0RjQzoPyH2JXrrps8WYMyAA3eAUciTVFLVjwwFPkCN6PWpgVOLg==" saltValue="3y5PItnsgdnIytZEr4rN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7" t="s">
        <v>532</v>
      </c>
      <c r="D34" s="1137"/>
      <c r="E34" s="1138"/>
      <c r="F34" s="32" t="s">
        <v>487</v>
      </c>
      <c r="G34" s="33">
        <v>0.93</v>
      </c>
      <c r="H34" s="33">
        <v>1.19</v>
      </c>
      <c r="I34" s="33">
        <v>2.0699999999999998</v>
      </c>
      <c r="J34" s="34">
        <v>2.66</v>
      </c>
      <c r="K34" s="22"/>
      <c r="L34" s="22"/>
      <c r="M34" s="22"/>
      <c r="N34" s="22"/>
      <c r="O34" s="22"/>
      <c r="P34" s="22"/>
    </row>
    <row r="35" spans="1:16" ht="39" customHeight="1" x14ac:dyDescent="0.15">
      <c r="A35" s="22"/>
      <c r="B35" s="35"/>
      <c r="C35" s="1133" t="s">
        <v>533</v>
      </c>
      <c r="D35" s="1133"/>
      <c r="E35" s="1134"/>
      <c r="F35" s="36">
        <v>1.69</v>
      </c>
      <c r="G35" s="37">
        <v>5.09</v>
      </c>
      <c r="H35" s="37">
        <v>3.8</v>
      </c>
      <c r="I35" s="37">
        <v>2.75</v>
      </c>
      <c r="J35" s="38">
        <v>1.91</v>
      </c>
      <c r="K35" s="22"/>
      <c r="L35" s="22"/>
      <c r="M35" s="22"/>
      <c r="N35" s="22"/>
      <c r="O35" s="22"/>
      <c r="P35" s="22"/>
    </row>
    <row r="36" spans="1:16" ht="39" customHeight="1" x14ac:dyDescent="0.15">
      <c r="A36" s="22"/>
      <c r="B36" s="35"/>
      <c r="C36" s="1133" t="s">
        <v>534</v>
      </c>
      <c r="D36" s="1133"/>
      <c r="E36" s="1134"/>
      <c r="F36" s="36" t="s">
        <v>487</v>
      </c>
      <c r="G36" s="37">
        <v>0.41</v>
      </c>
      <c r="H36" s="37">
        <v>0.91</v>
      </c>
      <c r="I36" s="37">
        <v>1.42</v>
      </c>
      <c r="J36" s="38">
        <v>1.84</v>
      </c>
      <c r="K36" s="22"/>
      <c r="L36" s="22"/>
      <c r="M36" s="22"/>
      <c r="N36" s="22"/>
      <c r="O36" s="22"/>
      <c r="P36" s="22"/>
    </row>
    <row r="37" spans="1:16" ht="39" customHeight="1" x14ac:dyDescent="0.15">
      <c r="A37" s="22"/>
      <c r="B37" s="35"/>
      <c r="C37" s="1133" t="s">
        <v>535</v>
      </c>
      <c r="D37" s="1133"/>
      <c r="E37" s="1134"/>
      <c r="F37" s="36">
        <v>0</v>
      </c>
      <c r="G37" s="37">
        <v>0.01</v>
      </c>
      <c r="H37" s="37">
        <v>0.22</v>
      </c>
      <c r="I37" s="37">
        <v>0.47</v>
      </c>
      <c r="J37" s="38">
        <v>0.57999999999999996</v>
      </c>
      <c r="K37" s="22"/>
      <c r="L37" s="22"/>
      <c r="M37" s="22"/>
      <c r="N37" s="22"/>
      <c r="O37" s="22"/>
      <c r="P37" s="22"/>
    </row>
    <row r="38" spans="1:16" ht="39" customHeight="1" x14ac:dyDescent="0.15">
      <c r="A38" s="22"/>
      <c r="B38" s="35"/>
      <c r="C38" s="1133" t="s">
        <v>536</v>
      </c>
      <c r="D38" s="1133"/>
      <c r="E38" s="1134"/>
      <c r="F38" s="36">
        <v>1.48</v>
      </c>
      <c r="G38" s="37">
        <v>2.99</v>
      </c>
      <c r="H38" s="37">
        <v>3.64</v>
      </c>
      <c r="I38" s="37">
        <v>3.41</v>
      </c>
      <c r="J38" s="38">
        <v>0.3</v>
      </c>
      <c r="K38" s="22"/>
      <c r="L38" s="22"/>
      <c r="M38" s="22"/>
      <c r="N38" s="22"/>
      <c r="O38" s="22"/>
      <c r="P38" s="22"/>
    </row>
    <row r="39" spans="1:16" ht="39" customHeight="1" x14ac:dyDescent="0.15">
      <c r="A39" s="22"/>
      <c r="B39" s="35"/>
      <c r="C39" s="1133" t="s">
        <v>537</v>
      </c>
      <c r="D39" s="1133"/>
      <c r="E39" s="1134"/>
      <c r="F39" s="36">
        <v>0.11</v>
      </c>
      <c r="G39" s="37">
        <v>7.0000000000000007E-2</v>
      </c>
      <c r="H39" s="37">
        <v>0.08</v>
      </c>
      <c r="I39" s="37">
        <v>0.1</v>
      </c>
      <c r="J39" s="38">
        <v>0.09</v>
      </c>
      <c r="K39" s="22"/>
      <c r="L39" s="22"/>
      <c r="M39" s="22"/>
      <c r="N39" s="22"/>
      <c r="O39" s="22"/>
      <c r="P39" s="22"/>
    </row>
    <row r="40" spans="1:16" ht="39" customHeight="1" x14ac:dyDescent="0.15">
      <c r="A40" s="22"/>
      <c r="B40" s="35"/>
      <c r="C40" s="1133" t="s">
        <v>538</v>
      </c>
      <c r="D40" s="1133"/>
      <c r="E40" s="1134"/>
      <c r="F40" s="36">
        <v>0.44</v>
      </c>
      <c r="G40" s="37">
        <v>0.05</v>
      </c>
      <c r="H40" s="37">
        <v>0.67</v>
      </c>
      <c r="I40" s="37">
        <v>1.04</v>
      </c>
      <c r="J40" s="38">
        <v>0</v>
      </c>
      <c r="K40" s="22"/>
      <c r="L40" s="22"/>
      <c r="M40" s="22"/>
      <c r="N40" s="22"/>
      <c r="O40" s="22"/>
      <c r="P40" s="22"/>
    </row>
    <row r="41" spans="1:16" ht="39" customHeight="1" x14ac:dyDescent="0.15">
      <c r="A41" s="22"/>
      <c r="B41" s="35"/>
      <c r="C41" s="1133" t="s">
        <v>539</v>
      </c>
      <c r="D41" s="1133"/>
      <c r="E41" s="1134"/>
      <c r="F41" s="36" t="s">
        <v>487</v>
      </c>
      <c r="G41" s="37" t="s">
        <v>487</v>
      </c>
      <c r="H41" s="37">
        <v>0</v>
      </c>
      <c r="I41" s="37">
        <v>0</v>
      </c>
      <c r="J41" s="38">
        <v>0</v>
      </c>
      <c r="K41" s="22"/>
      <c r="L41" s="22"/>
      <c r="M41" s="22"/>
      <c r="N41" s="22"/>
      <c r="O41" s="22"/>
      <c r="P41" s="22"/>
    </row>
    <row r="42" spans="1:16" ht="39" customHeight="1" x14ac:dyDescent="0.15">
      <c r="A42" s="22"/>
      <c r="B42" s="39"/>
      <c r="C42" s="1133" t="s">
        <v>540</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541</v>
      </c>
      <c r="D43" s="1135"/>
      <c r="E43" s="1136"/>
      <c r="F43" s="41">
        <v>7.02</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N0QW4eow+zBCGVbVI8kSmuc+A+0ilV4V8c/dEnMfY0AOGqblWjCHba2qswv1mWr5D2yl78r0oXk3LHXg/7Ojw==" saltValue="iVAdHxHnqn3pDEXUkkxs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43" sqref="P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2032</v>
      </c>
      <c r="L45" s="58">
        <v>2010</v>
      </c>
      <c r="M45" s="58">
        <v>1925</v>
      </c>
      <c r="N45" s="58">
        <v>1676</v>
      </c>
      <c r="O45" s="59">
        <v>1639</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487</v>
      </c>
      <c r="L46" s="62" t="s">
        <v>487</v>
      </c>
      <c r="M46" s="62" t="s">
        <v>487</v>
      </c>
      <c r="N46" s="62" t="s">
        <v>487</v>
      </c>
      <c r="O46" s="63" t="s">
        <v>487</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487</v>
      </c>
      <c r="L47" s="62" t="s">
        <v>487</v>
      </c>
      <c r="M47" s="62" t="s">
        <v>487</v>
      </c>
      <c r="N47" s="62" t="s">
        <v>487</v>
      </c>
      <c r="O47" s="63" t="s">
        <v>487</v>
      </c>
      <c r="P47" s="46"/>
      <c r="Q47" s="46"/>
      <c r="R47" s="46"/>
      <c r="S47" s="46"/>
      <c r="T47" s="46"/>
      <c r="U47" s="46"/>
    </row>
    <row r="48" spans="1:21" ht="30.75" customHeight="1" x14ac:dyDescent="0.15">
      <c r="A48" s="46"/>
      <c r="B48" s="1164"/>
      <c r="C48" s="1165"/>
      <c r="D48" s="60"/>
      <c r="E48" s="1141" t="s">
        <v>13</v>
      </c>
      <c r="F48" s="1141"/>
      <c r="G48" s="1141"/>
      <c r="H48" s="1141"/>
      <c r="I48" s="1141"/>
      <c r="J48" s="1142"/>
      <c r="K48" s="61">
        <v>632</v>
      </c>
      <c r="L48" s="62">
        <v>610</v>
      </c>
      <c r="M48" s="62">
        <v>629</v>
      </c>
      <c r="N48" s="62">
        <v>625</v>
      </c>
      <c r="O48" s="63">
        <v>606</v>
      </c>
      <c r="P48" s="46"/>
      <c r="Q48" s="46"/>
      <c r="R48" s="46"/>
      <c r="S48" s="46"/>
      <c r="T48" s="46"/>
      <c r="U48" s="46"/>
    </row>
    <row r="49" spans="1:21" ht="30.75" customHeight="1" x14ac:dyDescent="0.15">
      <c r="A49" s="46"/>
      <c r="B49" s="1164"/>
      <c r="C49" s="1165"/>
      <c r="D49" s="60"/>
      <c r="E49" s="1141" t="s">
        <v>14</v>
      </c>
      <c r="F49" s="1141"/>
      <c r="G49" s="1141"/>
      <c r="H49" s="1141"/>
      <c r="I49" s="1141"/>
      <c r="J49" s="1142"/>
      <c r="K49" s="61">
        <v>68</v>
      </c>
      <c r="L49" s="62">
        <v>141</v>
      </c>
      <c r="M49" s="62">
        <v>145</v>
      </c>
      <c r="N49" s="62">
        <v>145</v>
      </c>
      <c r="O49" s="63">
        <v>145</v>
      </c>
      <c r="P49" s="46"/>
      <c r="Q49" s="46"/>
      <c r="R49" s="46"/>
      <c r="S49" s="46"/>
      <c r="T49" s="46"/>
      <c r="U49" s="46"/>
    </row>
    <row r="50" spans="1:21" ht="30.75" customHeight="1" x14ac:dyDescent="0.15">
      <c r="A50" s="46"/>
      <c r="B50" s="1164"/>
      <c r="C50" s="1165"/>
      <c r="D50" s="60"/>
      <c r="E50" s="1141" t="s">
        <v>15</v>
      </c>
      <c r="F50" s="1141"/>
      <c r="G50" s="1141"/>
      <c r="H50" s="1141"/>
      <c r="I50" s="1141"/>
      <c r="J50" s="1142"/>
      <c r="K50" s="61" t="s">
        <v>487</v>
      </c>
      <c r="L50" s="62" t="s">
        <v>487</v>
      </c>
      <c r="M50" s="62" t="s">
        <v>487</v>
      </c>
      <c r="N50" s="62" t="s">
        <v>487</v>
      </c>
      <c r="O50" s="63" t="s">
        <v>487</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487</v>
      </c>
      <c r="L51" s="62" t="s">
        <v>487</v>
      </c>
      <c r="M51" s="62" t="s">
        <v>487</v>
      </c>
      <c r="N51" s="62">
        <v>0</v>
      </c>
      <c r="O51" s="63">
        <v>0</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2397</v>
      </c>
      <c r="L52" s="62">
        <v>2343</v>
      </c>
      <c r="M52" s="62">
        <v>2245</v>
      </c>
      <c r="N52" s="62">
        <v>2056</v>
      </c>
      <c r="O52" s="63">
        <v>1889</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335</v>
      </c>
      <c r="L53" s="67">
        <v>418</v>
      </c>
      <c r="M53" s="67">
        <v>454</v>
      </c>
      <c r="N53" s="67">
        <v>390</v>
      </c>
      <c r="O53" s="68">
        <v>501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Ru8tYcz6cLIzEiCmw9RNdDUA33e7w1s3taLjHJLJijoBpdlaGrz08lmluqxOTwFAUTSZHXN7Othqw/M09x3A==" saltValue="eOmXlQ4/QRup2VCdhRFe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43" sqref="L4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2" t="s">
        <v>30</v>
      </c>
      <c r="C41" s="1183"/>
      <c r="D41" s="103"/>
      <c r="E41" s="1184" t="s">
        <v>31</v>
      </c>
      <c r="F41" s="1184"/>
      <c r="G41" s="1184"/>
      <c r="H41" s="1185"/>
      <c r="I41" s="342">
        <v>16429</v>
      </c>
      <c r="J41" s="343">
        <v>16356</v>
      </c>
      <c r="K41" s="343">
        <v>16130</v>
      </c>
      <c r="L41" s="343">
        <v>16409</v>
      </c>
      <c r="M41" s="344">
        <v>17698</v>
      </c>
    </row>
    <row r="42" spans="2:13" ht="27.75" customHeight="1" x14ac:dyDescent="0.15">
      <c r="B42" s="1172"/>
      <c r="C42" s="1173"/>
      <c r="D42" s="104"/>
      <c r="E42" s="1176" t="s">
        <v>32</v>
      </c>
      <c r="F42" s="1176"/>
      <c r="G42" s="1176"/>
      <c r="H42" s="1177"/>
      <c r="I42" s="345" t="s">
        <v>487</v>
      </c>
      <c r="J42" s="346" t="s">
        <v>487</v>
      </c>
      <c r="K42" s="346" t="s">
        <v>487</v>
      </c>
      <c r="L42" s="346" t="s">
        <v>487</v>
      </c>
      <c r="M42" s="347" t="s">
        <v>487</v>
      </c>
    </row>
    <row r="43" spans="2:13" ht="27.75" customHeight="1" x14ac:dyDescent="0.15">
      <c r="B43" s="1172"/>
      <c r="C43" s="1173"/>
      <c r="D43" s="104"/>
      <c r="E43" s="1176" t="s">
        <v>33</v>
      </c>
      <c r="F43" s="1176"/>
      <c r="G43" s="1176"/>
      <c r="H43" s="1177"/>
      <c r="I43" s="345">
        <v>6496</v>
      </c>
      <c r="J43" s="346">
        <v>5250</v>
      </c>
      <c r="K43" s="346">
        <v>5029</v>
      </c>
      <c r="L43" s="346">
        <v>4632</v>
      </c>
      <c r="M43" s="347">
        <v>4288</v>
      </c>
    </row>
    <row r="44" spans="2:13" ht="27.75" customHeight="1" x14ac:dyDescent="0.15">
      <c r="B44" s="1172"/>
      <c r="C44" s="1173"/>
      <c r="D44" s="104"/>
      <c r="E44" s="1176" t="s">
        <v>34</v>
      </c>
      <c r="F44" s="1176"/>
      <c r="G44" s="1176"/>
      <c r="H44" s="1177"/>
      <c r="I44" s="345">
        <v>1645</v>
      </c>
      <c r="J44" s="346">
        <v>1503</v>
      </c>
      <c r="K44" s="346">
        <v>1357</v>
      </c>
      <c r="L44" s="346">
        <v>1210</v>
      </c>
      <c r="M44" s="347">
        <v>1062</v>
      </c>
    </row>
    <row r="45" spans="2:13" ht="27.75" customHeight="1" x14ac:dyDescent="0.15">
      <c r="B45" s="1172"/>
      <c r="C45" s="1173"/>
      <c r="D45" s="104"/>
      <c r="E45" s="1176" t="s">
        <v>35</v>
      </c>
      <c r="F45" s="1176"/>
      <c r="G45" s="1176"/>
      <c r="H45" s="1177"/>
      <c r="I45" s="345">
        <v>1488</v>
      </c>
      <c r="J45" s="346">
        <v>1323</v>
      </c>
      <c r="K45" s="346">
        <v>1190</v>
      </c>
      <c r="L45" s="346">
        <v>1188</v>
      </c>
      <c r="M45" s="347">
        <v>1250</v>
      </c>
    </row>
    <row r="46" spans="2:13" ht="27.75" customHeight="1" x14ac:dyDescent="0.15">
      <c r="B46" s="1172"/>
      <c r="C46" s="1173"/>
      <c r="D46" s="105"/>
      <c r="E46" s="1176" t="s">
        <v>36</v>
      </c>
      <c r="F46" s="1176"/>
      <c r="G46" s="1176"/>
      <c r="H46" s="1177"/>
      <c r="I46" s="345">
        <v>75</v>
      </c>
      <c r="J46" s="346">
        <v>72</v>
      </c>
      <c r="K46" s="346">
        <v>77</v>
      </c>
      <c r="L46" s="346">
        <v>81</v>
      </c>
      <c r="M46" s="347">
        <v>85</v>
      </c>
    </row>
    <row r="47" spans="2:13" ht="27.75" customHeight="1" x14ac:dyDescent="0.15">
      <c r="B47" s="1172"/>
      <c r="C47" s="1173"/>
      <c r="D47" s="106"/>
      <c r="E47" s="1186" t="s">
        <v>37</v>
      </c>
      <c r="F47" s="1187"/>
      <c r="G47" s="1187"/>
      <c r="H47" s="1188"/>
      <c r="I47" s="345" t="s">
        <v>487</v>
      </c>
      <c r="J47" s="346" t="s">
        <v>487</v>
      </c>
      <c r="K47" s="346" t="s">
        <v>487</v>
      </c>
      <c r="L47" s="346" t="s">
        <v>487</v>
      </c>
      <c r="M47" s="347" t="s">
        <v>487</v>
      </c>
    </row>
    <row r="48" spans="2:13" ht="27.75" customHeight="1" x14ac:dyDescent="0.15">
      <c r="B48" s="1172"/>
      <c r="C48" s="1173"/>
      <c r="D48" s="104"/>
      <c r="E48" s="1176" t="s">
        <v>38</v>
      </c>
      <c r="F48" s="1176"/>
      <c r="G48" s="1176"/>
      <c r="H48" s="1177"/>
      <c r="I48" s="345" t="s">
        <v>487</v>
      </c>
      <c r="J48" s="346" t="s">
        <v>487</v>
      </c>
      <c r="K48" s="346" t="s">
        <v>487</v>
      </c>
      <c r="L48" s="346" t="s">
        <v>487</v>
      </c>
      <c r="M48" s="347" t="s">
        <v>487</v>
      </c>
    </row>
    <row r="49" spans="2:13" ht="27.75" customHeight="1" x14ac:dyDescent="0.15">
      <c r="B49" s="1174"/>
      <c r="C49" s="1175"/>
      <c r="D49" s="104"/>
      <c r="E49" s="1176" t="s">
        <v>39</v>
      </c>
      <c r="F49" s="1176"/>
      <c r="G49" s="1176"/>
      <c r="H49" s="1177"/>
      <c r="I49" s="345" t="s">
        <v>487</v>
      </c>
      <c r="J49" s="346" t="s">
        <v>487</v>
      </c>
      <c r="K49" s="346" t="s">
        <v>487</v>
      </c>
      <c r="L49" s="346" t="s">
        <v>487</v>
      </c>
      <c r="M49" s="347" t="s">
        <v>487</v>
      </c>
    </row>
    <row r="50" spans="2:13" ht="27.75" customHeight="1" x14ac:dyDescent="0.15">
      <c r="B50" s="1170" t="s">
        <v>40</v>
      </c>
      <c r="C50" s="1171"/>
      <c r="D50" s="107"/>
      <c r="E50" s="1176" t="s">
        <v>41</v>
      </c>
      <c r="F50" s="1176"/>
      <c r="G50" s="1176"/>
      <c r="H50" s="1177"/>
      <c r="I50" s="345">
        <v>9736</v>
      </c>
      <c r="J50" s="346">
        <v>9328</v>
      </c>
      <c r="K50" s="346">
        <v>10013</v>
      </c>
      <c r="L50" s="346">
        <v>10009</v>
      </c>
      <c r="M50" s="347">
        <v>9720</v>
      </c>
    </row>
    <row r="51" spans="2:13" ht="27.75" customHeight="1" x14ac:dyDescent="0.15">
      <c r="B51" s="1172"/>
      <c r="C51" s="1173"/>
      <c r="D51" s="104"/>
      <c r="E51" s="1176" t="s">
        <v>42</v>
      </c>
      <c r="F51" s="1176"/>
      <c r="G51" s="1176"/>
      <c r="H51" s="1177"/>
      <c r="I51" s="345">
        <v>182</v>
      </c>
      <c r="J51" s="346">
        <v>166</v>
      </c>
      <c r="K51" s="346">
        <v>116</v>
      </c>
      <c r="L51" s="346">
        <v>84</v>
      </c>
      <c r="M51" s="347">
        <v>73</v>
      </c>
    </row>
    <row r="52" spans="2:13" ht="27.75" customHeight="1" x14ac:dyDescent="0.15">
      <c r="B52" s="1174"/>
      <c r="C52" s="1175"/>
      <c r="D52" s="104"/>
      <c r="E52" s="1176" t="s">
        <v>43</v>
      </c>
      <c r="F52" s="1176"/>
      <c r="G52" s="1176"/>
      <c r="H52" s="1177"/>
      <c r="I52" s="345">
        <v>22032</v>
      </c>
      <c r="J52" s="346">
        <v>21228</v>
      </c>
      <c r="K52" s="346">
        <v>20261</v>
      </c>
      <c r="L52" s="346">
        <v>19148</v>
      </c>
      <c r="M52" s="347">
        <v>19233</v>
      </c>
    </row>
    <row r="53" spans="2:13" ht="27.75" customHeight="1" thickBot="1" x14ac:dyDescent="0.2">
      <c r="B53" s="1178" t="s">
        <v>19</v>
      </c>
      <c r="C53" s="1179"/>
      <c r="D53" s="108"/>
      <c r="E53" s="1180" t="s">
        <v>44</v>
      </c>
      <c r="F53" s="1180"/>
      <c r="G53" s="1180"/>
      <c r="H53" s="1181"/>
      <c r="I53" s="348">
        <v>-5817</v>
      </c>
      <c r="J53" s="349">
        <v>-6219</v>
      </c>
      <c r="K53" s="349">
        <v>-6609</v>
      </c>
      <c r="L53" s="349">
        <v>-5721</v>
      </c>
      <c r="M53" s="350">
        <v>-4641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w1aSYR53/SOxQbkwkBz8JkRHtgjBaLk38aZ/qKb+Tkh7XN8Dc2Y4vHWCacLHyDFNK+hhSWgk1bwp4kbb85O3Q==" saltValue="79HHANWRosheU9QpZ02q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7" t="s">
        <v>46</v>
      </c>
      <c r="D55" s="1197"/>
      <c r="E55" s="1198"/>
      <c r="F55" s="120">
        <v>3982</v>
      </c>
      <c r="G55" s="120">
        <v>4189</v>
      </c>
      <c r="H55" s="121">
        <v>3747</v>
      </c>
    </row>
    <row r="56" spans="2:8" ht="52.5" customHeight="1" x14ac:dyDescent="0.15">
      <c r="B56" s="122"/>
      <c r="C56" s="1199" t="s">
        <v>47</v>
      </c>
      <c r="D56" s="1199"/>
      <c r="E56" s="1200"/>
      <c r="F56" s="123">
        <v>2231</v>
      </c>
      <c r="G56" s="123">
        <v>2232</v>
      </c>
      <c r="H56" s="124">
        <v>2263</v>
      </c>
    </row>
    <row r="57" spans="2:8" ht="53.25" customHeight="1" x14ac:dyDescent="0.15">
      <c r="B57" s="122"/>
      <c r="C57" s="1201" t="s">
        <v>48</v>
      </c>
      <c r="D57" s="1201"/>
      <c r="E57" s="1202"/>
      <c r="F57" s="125">
        <v>5967</v>
      </c>
      <c r="G57" s="125">
        <v>6030</v>
      </c>
      <c r="H57" s="126">
        <v>6063</v>
      </c>
    </row>
    <row r="58" spans="2:8" ht="45.75" customHeight="1" x14ac:dyDescent="0.15">
      <c r="B58" s="127"/>
      <c r="C58" s="1189" t="s">
        <v>547</v>
      </c>
      <c r="D58" s="1190"/>
      <c r="E58" s="1191"/>
      <c r="F58" s="128">
        <v>2718</v>
      </c>
      <c r="G58" s="128">
        <v>2725</v>
      </c>
      <c r="H58" s="129">
        <v>2675</v>
      </c>
    </row>
    <row r="59" spans="2:8" ht="45.75" customHeight="1" x14ac:dyDescent="0.15">
      <c r="B59" s="127"/>
      <c r="C59" s="1189" t="s">
        <v>549</v>
      </c>
      <c r="D59" s="1190"/>
      <c r="E59" s="1191"/>
      <c r="F59" s="128">
        <v>973</v>
      </c>
      <c r="G59" s="128">
        <v>987</v>
      </c>
      <c r="H59" s="129">
        <v>1043</v>
      </c>
    </row>
    <row r="60" spans="2:8" ht="45.75" customHeight="1" x14ac:dyDescent="0.15">
      <c r="B60" s="127"/>
      <c r="C60" s="1189" t="s">
        <v>548</v>
      </c>
      <c r="D60" s="1190"/>
      <c r="E60" s="1191"/>
      <c r="F60" s="128">
        <v>1052</v>
      </c>
      <c r="G60" s="128">
        <v>1073</v>
      </c>
      <c r="H60" s="129">
        <v>876</v>
      </c>
    </row>
    <row r="61" spans="2:8" ht="45.75" customHeight="1" x14ac:dyDescent="0.15">
      <c r="B61" s="127"/>
      <c r="C61" s="1189" t="s">
        <v>550</v>
      </c>
      <c r="D61" s="1190"/>
      <c r="E61" s="1191"/>
      <c r="F61" s="128">
        <v>219</v>
      </c>
      <c r="G61" s="128">
        <v>221</v>
      </c>
      <c r="H61" s="129">
        <v>458</v>
      </c>
    </row>
    <row r="62" spans="2:8" ht="45.75" customHeight="1" thickBot="1" x14ac:dyDescent="0.2">
      <c r="B62" s="130"/>
      <c r="C62" s="1192" t="s">
        <v>551</v>
      </c>
      <c r="D62" s="1193"/>
      <c r="E62" s="1194"/>
      <c r="F62" s="131">
        <v>388</v>
      </c>
      <c r="G62" s="131">
        <v>389</v>
      </c>
      <c r="H62" s="132">
        <v>390</v>
      </c>
    </row>
    <row r="63" spans="2:8" ht="52.5" customHeight="1" thickBot="1" x14ac:dyDescent="0.2">
      <c r="B63" s="133"/>
      <c r="C63" s="1195" t="s">
        <v>49</v>
      </c>
      <c r="D63" s="1195"/>
      <c r="E63" s="1196"/>
      <c r="F63" s="134">
        <v>12179</v>
      </c>
      <c r="G63" s="134">
        <v>12450</v>
      </c>
      <c r="H63" s="135">
        <v>12073</v>
      </c>
    </row>
    <row r="64" spans="2:8" x14ac:dyDescent="0.15"/>
  </sheetData>
  <sheetProtection algorithmName="SHA-512" hashValue="mJlOVMUl0eTt5v3nupzjQH4vyGsk9HgyUmi80giQxJfEMs2ccI54z/HOKyvWTfe7rv3oqbAdAa2b5s8fjrBvZA==" saltValue="6mVfwjNrX1zz4KN+Ykl6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773C2-B4AF-4689-AFC9-AC665E9D7C42}">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3"/>
      <c r="B1" s="1204"/>
      <c r="DD1" s="255"/>
      <c r="DE1" s="255"/>
    </row>
    <row r="2" spans="1:109" ht="25.5" customHeight="1" x14ac:dyDescent="0.15">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15">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x14ac:dyDescent="0.15">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x14ac:dyDescent="0.15">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x14ac:dyDescent="0.15">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x14ac:dyDescent="0.15">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x14ac:dyDescent="0.15">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x14ac:dyDescent="0.15">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x14ac:dyDescent="0.15">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x14ac:dyDescent="0.15">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x14ac:dyDescent="0.15">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x14ac:dyDescent="0.15">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x14ac:dyDescent="0.15">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x14ac:dyDescent="0.15">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x14ac:dyDescent="0.15">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x14ac:dyDescent="0.15">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x14ac:dyDescent="0.15">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x14ac:dyDescent="0.15">
      <c r="DD19" s="255"/>
      <c r="DE19" s="255"/>
    </row>
    <row r="20" spans="1:109" x14ac:dyDescent="0.15">
      <c r="DD20" s="255"/>
      <c r="DE20" s="255"/>
    </row>
    <row r="21" spans="1:109" ht="17.25" customHeight="1" x14ac:dyDescent="0.15">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8"/>
      <c r="DD40" s="1208"/>
      <c r="DE40" s="255"/>
    </row>
    <row r="41" spans="2:109" ht="17.25" x14ac:dyDescent="0.15">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9"/>
      <c r="I42" s="1210"/>
      <c r="J42" s="1210"/>
      <c r="K42" s="1210"/>
      <c r="AM42" s="1209"/>
      <c r="AN42" s="1209" t="s">
        <v>583</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15">
      <c r="B43" s="259"/>
      <c r="AN43" s="1211" t="s">
        <v>584</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x14ac:dyDescent="0.15">
      <c r="B49" s="259"/>
      <c r="AN49" s="255" t="s">
        <v>585</v>
      </c>
    </row>
    <row r="50" spans="1:109" x14ac:dyDescent="0.15">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526</v>
      </c>
      <c r="BQ50" s="1227"/>
      <c r="BR50" s="1227"/>
      <c r="BS50" s="1227"/>
      <c r="BT50" s="1227"/>
      <c r="BU50" s="1227"/>
      <c r="BV50" s="1227"/>
      <c r="BW50" s="1227"/>
      <c r="BX50" s="1227" t="s">
        <v>527</v>
      </c>
      <c r="BY50" s="1227"/>
      <c r="BZ50" s="1227"/>
      <c r="CA50" s="1227"/>
      <c r="CB50" s="1227"/>
      <c r="CC50" s="1227"/>
      <c r="CD50" s="1227"/>
      <c r="CE50" s="1227"/>
      <c r="CF50" s="1227" t="s">
        <v>528</v>
      </c>
      <c r="CG50" s="1227"/>
      <c r="CH50" s="1227"/>
      <c r="CI50" s="1227"/>
      <c r="CJ50" s="1227"/>
      <c r="CK50" s="1227"/>
      <c r="CL50" s="1227"/>
      <c r="CM50" s="1227"/>
      <c r="CN50" s="1227" t="s">
        <v>529</v>
      </c>
      <c r="CO50" s="1227"/>
      <c r="CP50" s="1227"/>
      <c r="CQ50" s="1227"/>
      <c r="CR50" s="1227"/>
      <c r="CS50" s="1227"/>
      <c r="CT50" s="1227"/>
      <c r="CU50" s="1227"/>
      <c r="CV50" s="1227" t="s">
        <v>530</v>
      </c>
      <c r="CW50" s="1227"/>
      <c r="CX50" s="1227"/>
      <c r="CY50" s="1227"/>
      <c r="CZ50" s="1227"/>
      <c r="DA50" s="1227"/>
      <c r="DB50" s="1227"/>
      <c r="DC50" s="1227"/>
    </row>
    <row r="51" spans="1:109" ht="13.5" customHeight="1" x14ac:dyDescent="0.15">
      <c r="B51" s="259"/>
      <c r="G51" s="1228"/>
      <c r="H51" s="1228"/>
      <c r="I51" s="1229"/>
      <c r="J51" s="1229"/>
      <c r="K51" s="1230"/>
      <c r="L51" s="1230"/>
      <c r="M51" s="1230"/>
      <c r="N51" s="1230"/>
      <c r="AM51" s="1220"/>
      <c r="AN51" s="1231" t="s">
        <v>586</v>
      </c>
      <c r="AO51" s="1231"/>
      <c r="AP51" s="1231"/>
      <c r="AQ51" s="1231"/>
      <c r="AR51" s="1231"/>
      <c r="AS51" s="1231"/>
      <c r="AT51" s="1231"/>
      <c r="AU51" s="1231"/>
      <c r="AV51" s="1231"/>
      <c r="AW51" s="1231"/>
      <c r="AX51" s="1231"/>
      <c r="AY51" s="1231"/>
      <c r="AZ51" s="1231"/>
      <c r="BA51" s="1231"/>
      <c r="BB51" s="1231" t="s">
        <v>587</v>
      </c>
      <c r="BC51" s="1231"/>
      <c r="BD51" s="1231"/>
      <c r="BE51" s="1231"/>
      <c r="BF51" s="1231"/>
      <c r="BG51" s="1231"/>
      <c r="BH51" s="1231"/>
      <c r="BI51" s="1231"/>
      <c r="BJ51" s="1231"/>
      <c r="BK51" s="1231"/>
      <c r="BL51" s="1231"/>
      <c r="BM51" s="1231"/>
      <c r="BN51" s="1231"/>
      <c r="BO51" s="1231"/>
      <c r="BP51" s="1232"/>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x14ac:dyDescent="0.15">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588</v>
      </c>
      <c r="BC53" s="1231"/>
      <c r="BD53" s="1231"/>
      <c r="BE53" s="1231"/>
      <c r="BF53" s="1231"/>
      <c r="BG53" s="1231"/>
      <c r="BH53" s="1231"/>
      <c r="BI53" s="1231"/>
      <c r="BJ53" s="1231"/>
      <c r="BK53" s="1231"/>
      <c r="BL53" s="1231"/>
      <c r="BM53" s="1231"/>
      <c r="BN53" s="1231"/>
      <c r="BO53" s="1231"/>
      <c r="BP53" s="1232">
        <v>56.1</v>
      </c>
      <c r="BQ53" s="1232"/>
      <c r="BR53" s="1232"/>
      <c r="BS53" s="1232"/>
      <c r="BT53" s="1232"/>
      <c r="BU53" s="1232"/>
      <c r="BV53" s="1232"/>
      <c r="BW53" s="1232"/>
      <c r="BX53" s="1232">
        <v>56.8</v>
      </c>
      <c r="BY53" s="1232"/>
      <c r="BZ53" s="1232"/>
      <c r="CA53" s="1232"/>
      <c r="CB53" s="1232"/>
      <c r="CC53" s="1232"/>
      <c r="CD53" s="1232"/>
      <c r="CE53" s="1232"/>
      <c r="CF53" s="1232">
        <v>58</v>
      </c>
      <c r="CG53" s="1232"/>
      <c r="CH53" s="1232"/>
      <c r="CI53" s="1232"/>
      <c r="CJ53" s="1232"/>
      <c r="CK53" s="1232"/>
      <c r="CL53" s="1232"/>
      <c r="CM53" s="1232"/>
      <c r="CN53" s="1232">
        <v>59.4</v>
      </c>
      <c r="CO53" s="1232"/>
      <c r="CP53" s="1232"/>
      <c r="CQ53" s="1232"/>
      <c r="CR53" s="1232"/>
      <c r="CS53" s="1232"/>
      <c r="CT53" s="1232"/>
      <c r="CU53" s="1232"/>
      <c r="CV53" s="1232">
        <v>59.9</v>
      </c>
      <c r="CW53" s="1232"/>
      <c r="CX53" s="1232"/>
      <c r="CY53" s="1232"/>
      <c r="CZ53" s="1232"/>
      <c r="DA53" s="1232"/>
      <c r="DB53" s="1232"/>
      <c r="DC53" s="1232"/>
    </row>
    <row r="54" spans="1:109" x14ac:dyDescent="0.15">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1210"/>
      <c r="B55" s="259"/>
      <c r="G55" s="1221"/>
      <c r="H55" s="1221"/>
      <c r="I55" s="1221"/>
      <c r="J55" s="1221"/>
      <c r="K55" s="1230"/>
      <c r="L55" s="1230"/>
      <c r="M55" s="1230"/>
      <c r="N55" s="1230"/>
      <c r="AN55" s="1227" t="s">
        <v>589</v>
      </c>
      <c r="AO55" s="1227"/>
      <c r="AP55" s="1227"/>
      <c r="AQ55" s="1227"/>
      <c r="AR55" s="1227"/>
      <c r="AS55" s="1227"/>
      <c r="AT55" s="1227"/>
      <c r="AU55" s="1227"/>
      <c r="AV55" s="1227"/>
      <c r="AW55" s="1227"/>
      <c r="AX55" s="1227"/>
      <c r="AY55" s="1227"/>
      <c r="AZ55" s="1227"/>
      <c r="BA55" s="1227"/>
      <c r="BB55" s="1231" t="s">
        <v>587</v>
      </c>
      <c r="BC55" s="1231"/>
      <c r="BD55" s="1231"/>
      <c r="BE55" s="1231"/>
      <c r="BF55" s="1231"/>
      <c r="BG55" s="1231"/>
      <c r="BH55" s="1231"/>
      <c r="BI55" s="1231"/>
      <c r="BJ55" s="1231"/>
      <c r="BK55" s="1231"/>
      <c r="BL55" s="1231"/>
      <c r="BM55" s="1231"/>
      <c r="BN55" s="1231"/>
      <c r="BO55" s="1231"/>
      <c r="BP55" s="1232">
        <v>49.1</v>
      </c>
      <c r="BQ55" s="1232"/>
      <c r="BR55" s="1232"/>
      <c r="BS55" s="1232"/>
      <c r="BT55" s="1232"/>
      <c r="BU55" s="1232"/>
      <c r="BV55" s="1232"/>
      <c r="BW55" s="1232"/>
      <c r="BX55" s="1232">
        <v>41.5</v>
      </c>
      <c r="BY55" s="1232"/>
      <c r="BZ55" s="1232"/>
      <c r="CA55" s="1232"/>
      <c r="CB55" s="1232"/>
      <c r="CC55" s="1232"/>
      <c r="CD55" s="1232"/>
      <c r="CE55" s="1232"/>
      <c r="CF55" s="1232">
        <v>25.2</v>
      </c>
      <c r="CG55" s="1232"/>
      <c r="CH55" s="1232"/>
      <c r="CI55" s="1232"/>
      <c r="CJ55" s="1232"/>
      <c r="CK55" s="1232"/>
      <c r="CL55" s="1232"/>
      <c r="CM55" s="1232"/>
      <c r="CN55" s="1232">
        <v>15.7</v>
      </c>
      <c r="CO55" s="1232"/>
      <c r="CP55" s="1232"/>
      <c r="CQ55" s="1232"/>
      <c r="CR55" s="1232"/>
      <c r="CS55" s="1232"/>
      <c r="CT55" s="1232"/>
      <c r="CU55" s="1232"/>
      <c r="CV55" s="1232">
        <v>10.199999999999999</v>
      </c>
      <c r="CW55" s="1232"/>
      <c r="CX55" s="1232"/>
      <c r="CY55" s="1232"/>
      <c r="CZ55" s="1232"/>
      <c r="DA55" s="1232"/>
      <c r="DB55" s="1232"/>
      <c r="DC55" s="1232"/>
    </row>
    <row r="56" spans="1:109" x14ac:dyDescent="0.15">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x14ac:dyDescent="0.15">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588</v>
      </c>
      <c r="BC57" s="1231"/>
      <c r="BD57" s="1231"/>
      <c r="BE57" s="1231"/>
      <c r="BF57" s="1231"/>
      <c r="BG57" s="1231"/>
      <c r="BH57" s="1231"/>
      <c r="BI57" s="1231"/>
      <c r="BJ57" s="1231"/>
      <c r="BK57" s="1231"/>
      <c r="BL57" s="1231"/>
      <c r="BM57" s="1231"/>
      <c r="BN57" s="1231"/>
      <c r="BO57" s="1231"/>
      <c r="BP57" s="1232">
        <v>61</v>
      </c>
      <c r="BQ57" s="1232"/>
      <c r="BR57" s="1232"/>
      <c r="BS57" s="1232"/>
      <c r="BT57" s="1232"/>
      <c r="BU57" s="1232"/>
      <c r="BV57" s="1232"/>
      <c r="BW57" s="1232"/>
      <c r="BX57" s="1232">
        <v>61.7</v>
      </c>
      <c r="BY57" s="1232"/>
      <c r="BZ57" s="1232"/>
      <c r="CA57" s="1232"/>
      <c r="CB57" s="1232"/>
      <c r="CC57" s="1232"/>
      <c r="CD57" s="1232"/>
      <c r="CE57" s="1232"/>
      <c r="CF57" s="1232">
        <v>62.5</v>
      </c>
      <c r="CG57" s="1232"/>
      <c r="CH57" s="1232"/>
      <c r="CI57" s="1232"/>
      <c r="CJ57" s="1232"/>
      <c r="CK57" s="1232"/>
      <c r="CL57" s="1232"/>
      <c r="CM57" s="1232"/>
      <c r="CN57" s="1232">
        <v>64.3</v>
      </c>
      <c r="CO57" s="1232"/>
      <c r="CP57" s="1232"/>
      <c r="CQ57" s="1232"/>
      <c r="CR57" s="1232"/>
      <c r="CS57" s="1232"/>
      <c r="CT57" s="1232"/>
      <c r="CU57" s="1232"/>
      <c r="CV57" s="1232">
        <v>64.7</v>
      </c>
      <c r="CW57" s="1232"/>
      <c r="CX57" s="1232"/>
      <c r="CY57" s="1232"/>
      <c r="CZ57" s="1232"/>
      <c r="DA57" s="1232"/>
      <c r="DB57" s="1232"/>
      <c r="DC57" s="1232"/>
      <c r="DD57" s="1235"/>
      <c r="DE57" s="1233"/>
    </row>
    <row r="58" spans="1:109" s="1210" customFormat="1" x14ac:dyDescent="0.15">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7.25" x14ac:dyDescent="0.15">
      <c r="B63" s="312" t="s">
        <v>590</v>
      </c>
    </row>
    <row r="64" spans="1:109" x14ac:dyDescent="0.15">
      <c r="B64" s="259"/>
      <c r="G64" s="1209"/>
      <c r="I64" s="1241"/>
      <c r="J64" s="1241"/>
      <c r="K64" s="1241"/>
      <c r="L64" s="1241"/>
      <c r="M64" s="1241"/>
      <c r="N64" s="1242"/>
      <c r="AM64" s="1209"/>
      <c r="AN64" s="1209" t="s">
        <v>583</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x14ac:dyDescent="0.15">
      <c r="B65" s="259"/>
      <c r="AN65" s="1211" t="s">
        <v>591</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x14ac:dyDescent="0.15">
      <c r="B71" s="259"/>
      <c r="G71" s="1246"/>
      <c r="I71" s="1247"/>
      <c r="J71" s="1244"/>
      <c r="K71" s="1244"/>
      <c r="L71" s="1245"/>
      <c r="M71" s="1244"/>
      <c r="N71" s="1245"/>
      <c r="AM71" s="1246"/>
      <c r="AN71" s="255" t="s">
        <v>585</v>
      </c>
    </row>
    <row r="72" spans="2:107" x14ac:dyDescent="0.15">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526</v>
      </c>
      <c r="BQ72" s="1227"/>
      <c r="BR72" s="1227"/>
      <c r="BS72" s="1227"/>
      <c r="BT72" s="1227"/>
      <c r="BU72" s="1227"/>
      <c r="BV72" s="1227"/>
      <c r="BW72" s="1227"/>
      <c r="BX72" s="1227" t="s">
        <v>527</v>
      </c>
      <c r="BY72" s="1227"/>
      <c r="BZ72" s="1227"/>
      <c r="CA72" s="1227"/>
      <c r="CB72" s="1227"/>
      <c r="CC72" s="1227"/>
      <c r="CD72" s="1227"/>
      <c r="CE72" s="1227"/>
      <c r="CF72" s="1227" t="s">
        <v>528</v>
      </c>
      <c r="CG72" s="1227"/>
      <c r="CH72" s="1227"/>
      <c r="CI72" s="1227"/>
      <c r="CJ72" s="1227"/>
      <c r="CK72" s="1227"/>
      <c r="CL72" s="1227"/>
      <c r="CM72" s="1227"/>
      <c r="CN72" s="1227" t="s">
        <v>529</v>
      </c>
      <c r="CO72" s="1227"/>
      <c r="CP72" s="1227"/>
      <c r="CQ72" s="1227"/>
      <c r="CR72" s="1227"/>
      <c r="CS72" s="1227"/>
      <c r="CT72" s="1227"/>
      <c r="CU72" s="1227"/>
      <c r="CV72" s="1227" t="s">
        <v>530</v>
      </c>
      <c r="CW72" s="1227"/>
      <c r="CX72" s="1227"/>
      <c r="CY72" s="1227"/>
      <c r="CZ72" s="1227"/>
      <c r="DA72" s="1227"/>
      <c r="DB72" s="1227"/>
      <c r="DC72" s="1227"/>
    </row>
    <row r="73" spans="2:107" x14ac:dyDescent="0.15">
      <c r="B73" s="259"/>
      <c r="G73" s="1228"/>
      <c r="H73" s="1228"/>
      <c r="I73" s="1228"/>
      <c r="J73" s="1228"/>
      <c r="K73" s="1248"/>
      <c r="L73" s="1248"/>
      <c r="M73" s="1248"/>
      <c r="N73" s="1248"/>
      <c r="AM73" s="1220"/>
      <c r="AN73" s="1231" t="s">
        <v>586</v>
      </c>
      <c r="AO73" s="1231"/>
      <c r="AP73" s="1231"/>
      <c r="AQ73" s="1231"/>
      <c r="AR73" s="1231"/>
      <c r="AS73" s="1231"/>
      <c r="AT73" s="1231"/>
      <c r="AU73" s="1231"/>
      <c r="AV73" s="1231"/>
      <c r="AW73" s="1231"/>
      <c r="AX73" s="1231"/>
      <c r="AY73" s="1231"/>
      <c r="AZ73" s="1231"/>
      <c r="BA73" s="1231"/>
      <c r="BB73" s="1231" t="s">
        <v>587</v>
      </c>
      <c r="BC73" s="1231"/>
      <c r="BD73" s="1231"/>
      <c r="BE73" s="1231"/>
      <c r="BF73" s="1231"/>
      <c r="BG73" s="1231"/>
      <c r="BH73" s="1231"/>
      <c r="BI73" s="1231"/>
      <c r="BJ73" s="1231"/>
      <c r="BK73" s="1231"/>
      <c r="BL73" s="1231"/>
      <c r="BM73" s="1231"/>
      <c r="BN73" s="1231"/>
      <c r="BO73" s="1231"/>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x14ac:dyDescent="0.15">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592</v>
      </c>
      <c r="BC75" s="1231"/>
      <c r="BD75" s="1231"/>
      <c r="BE75" s="1231"/>
      <c r="BF75" s="1231"/>
      <c r="BG75" s="1231"/>
      <c r="BH75" s="1231"/>
      <c r="BI75" s="1231"/>
      <c r="BJ75" s="1231"/>
      <c r="BK75" s="1231"/>
      <c r="BL75" s="1231"/>
      <c r="BM75" s="1231"/>
      <c r="BN75" s="1231"/>
      <c r="BO75" s="1231"/>
      <c r="BP75" s="1232">
        <v>5.3</v>
      </c>
      <c r="BQ75" s="1232"/>
      <c r="BR75" s="1232"/>
      <c r="BS75" s="1232"/>
      <c r="BT75" s="1232"/>
      <c r="BU75" s="1232"/>
      <c r="BV75" s="1232"/>
      <c r="BW75" s="1232"/>
      <c r="BX75" s="1232">
        <v>4.5999999999999996</v>
      </c>
      <c r="BY75" s="1232"/>
      <c r="BZ75" s="1232"/>
      <c r="CA75" s="1232"/>
      <c r="CB75" s="1232"/>
      <c r="CC75" s="1232"/>
      <c r="CD75" s="1232"/>
      <c r="CE75" s="1232"/>
      <c r="CF75" s="1232">
        <v>4.5999999999999996</v>
      </c>
      <c r="CG75" s="1232"/>
      <c r="CH75" s="1232"/>
      <c r="CI75" s="1232"/>
      <c r="CJ75" s="1232"/>
      <c r="CK75" s="1232"/>
      <c r="CL75" s="1232"/>
      <c r="CM75" s="1232"/>
      <c r="CN75" s="1232">
        <v>4.7</v>
      </c>
      <c r="CO75" s="1232"/>
      <c r="CP75" s="1232"/>
      <c r="CQ75" s="1232"/>
      <c r="CR75" s="1232"/>
      <c r="CS75" s="1232"/>
      <c r="CT75" s="1232"/>
      <c r="CU75" s="1232"/>
      <c r="CV75" s="1232">
        <v>4.9000000000000004</v>
      </c>
      <c r="CW75" s="1232"/>
      <c r="CX75" s="1232"/>
      <c r="CY75" s="1232"/>
      <c r="CZ75" s="1232"/>
      <c r="DA75" s="1232"/>
      <c r="DB75" s="1232"/>
      <c r="DC75" s="1232"/>
    </row>
    <row r="76" spans="2:107" x14ac:dyDescent="0.15">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259"/>
      <c r="G77" s="1221"/>
      <c r="H77" s="1221"/>
      <c r="I77" s="1221"/>
      <c r="J77" s="1221"/>
      <c r="K77" s="1248"/>
      <c r="L77" s="1248"/>
      <c r="M77" s="1248"/>
      <c r="N77" s="1248"/>
      <c r="AN77" s="1227" t="s">
        <v>589</v>
      </c>
      <c r="AO77" s="1227"/>
      <c r="AP77" s="1227"/>
      <c r="AQ77" s="1227"/>
      <c r="AR77" s="1227"/>
      <c r="AS77" s="1227"/>
      <c r="AT77" s="1227"/>
      <c r="AU77" s="1227"/>
      <c r="AV77" s="1227"/>
      <c r="AW77" s="1227"/>
      <c r="AX77" s="1227"/>
      <c r="AY77" s="1227"/>
      <c r="AZ77" s="1227"/>
      <c r="BA77" s="1227"/>
      <c r="BB77" s="1231" t="s">
        <v>587</v>
      </c>
      <c r="BC77" s="1231"/>
      <c r="BD77" s="1231"/>
      <c r="BE77" s="1231"/>
      <c r="BF77" s="1231"/>
      <c r="BG77" s="1231"/>
      <c r="BH77" s="1231"/>
      <c r="BI77" s="1231"/>
      <c r="BJ77" s="1231"/>
      <c r="BK77" s="1231"/>
      <c r="BL77" s="1231"/>
      <c r="BM77" s="1231"/>
      <c r="BN77" s="1231"/>
      <c r="BO77" s="1231"/>
      <c r="BP77" s="1232">
        <v>49.1</v>
      </c>
      <c r="BQ77" s="1232"/>
      <c r="BR77" s="1232"/>
      <c r="BS77" s="1232"/>
      <c r="BT77" s="1232"/>
      <c r="BU77" s="1232"/>
      <c r="BV77" s="1232"/>
      <c r="BW77" s="1232"/>
      <c r="BX77" s="1232">
        <v>41.5</v>
      </c>
      <c r="BY77" s="1232"/>
      <c r="BZ77" s="1232"/>
      <c r="CA77" s="1232"/>
      <c r="CB77" s="1232"/>
      <c r="CC77" s="1232"/>
      <c r="CD77" s="1232"/>
      <c r="CE77" s="1232"/>
      <c r="CF77" s="1232">
        <v>25.2</v>
      </c>
      <c r="CG77" s="1232"/>
      <c r="CH77" s="1232"/>
      <c r="CI77" s="1232"/>
      <c r="CJ77" s="1232"/>
      <c r="CK77" s="1232"/>
      <c r="CL77" s="1232"/>
      <c r="CM77" s="1232"/>
      <c r="CN77" s="1232">
        <v>15.7</v>
      </c>
      <c r="CO77" s="1232"/>
      <c r="CP77" s="1232"/>
      <c r="CQ77" s="1232"/>
      <c r="CR77" s="1232"/>
      <c r="CS77" s="1232"/>
      <c r="CT77" s="1232"/>
      <c r="CU77" s="1232"/>
      <c r="CV77" s="1232">
        <v>10.199999999999999</v>
      </c>
      <c r="CW77" s="1232"/>
      <c r="CX77" s="1232"/>
      <c r="CY77" s="1232"/>
      <c r="CZ77" s="1232"/>
      <c r="DA77" s="1232"/>
      <c r="DB77" s="1232"/>
      <c r="DC77" s="1232"/>
    </row>
    <row r="78" spans="2:107" x14ac:dyDescent="0.15">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592</v>
      </c>
      <c r="BC79" s="1231"/>
      <c r="BD79" s="1231"/>
      <c r="BE79" s="1231"/>
      <c r="BF79" s="1231"/>
      <c r="BG79" s="1231"/>
      <c r="BH79" s="1231"/>
      <c r="BI79" s="1231"/>
      <c r="BJ79" s="1231"/>
      <c r="BK79" s="1231"/>
      <c r="BL79" s="1231"/>
      <c r="BM79" s="1231"/>
      <c r="BN79" s="1231"/>
      <c r="BO79" s="1231"/>
      <c r="BP79" s="1232">
        <v>9.5</v>
      </c>
      <c r="BQ79" s="1232"/>
      <c r="BR79" s="1232"/>
      <c r="BS79" s="1232"/>
      <c r="BT79" s="1232"/>
      <c r="BU79" s="1232"/>
      <c r="BV79" s="1232"/>
      <c r="BW79" s="1232"/>
      <c r="BX79" s="1232">
        <v>9.1999999999999993</v>
      </c>
      <c r="BY79" s="1232"/>
      <c r="BZ79" s="1232"/>
      <c r="CA79" s="1232"/>
      <c r="CB79" s="1232"/>
      <c r="CC79" s="1232"/>
      <c r="CD79" s="1232"/>
      <c r="CE79" s="1232"/>
      <c r="CF79" s="1232">
        <v>8.9</v>
      </c>
      <c r="CG79" s="1232"/>
      <c r="CH79" s="1232"/>
      <c r="CI79" s="1232"/>
      <c r="CJ79" s="1232"/>
      <c r="CK79" s="1232"/>
      <c r="CL79" s="1232"/>
      <c r="CM79" s="1232"/>
      <c r="CN79" s="1232">
        <v>8.9</v>
      </c>
      <c r="CO79" s="1232"/>
      <c r="CP79" s="1232"/>
      <c r="CQ79" s="1232"/>
      <c r="CR79" s="1232"/>
      <c r="CS79" s="1232"/>
      <c r="CT79" s="1232"/>
      <c r="CU79" s="1232"/>
      <c r="CV79" s="1232">
        <v>9</v>
      </c>
      <c r="CW79" s="1232"/>
      <c r="CX79" s="1232"/>
      <c r="CY79" s="1232"/>
      <c r="CZ79" s="1232"/>
      <c r="DA79" s="1232"/>
      <c r="DB79" s="1232"/>
      <c r="DC79" s="1232"/>
    </row>
    <row r="80" spans="2:107" x14ac:dyDescent="0.15">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ddmp9ZKTeVuhciUECq5Pz6g2rAYxGPcgrNeLMnEV2J7g4fT6Lv4ZZiHpheENwqRilFPL0e/qq2xSKuiLoqxLRQ==" saltValue="9j2KzTyntn0Uhc+OdQLA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10103-4863-43AE-B1AD-72FD62E92E46}">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xNkWdLQWlocl5N6Pehr/iR+p5WLmY+UtJSZABc0xhHINHmFQ8MjyUS5tz15llQxYOgOkdXdJDVyANaLqEu5RKQ==" saltValue="GisSvWiVrtXgyqzzE7tgn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8E37-E2F2-40E0-82F8-CFEA53D4692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mI1P+TfW4d93myWZjAEBe/+UJenw98sGWSfHsPTMw03pI9Y4cQjxtDIGR5w3ND+OtMCT1dKDVt6AMBSpUvlgiQ==" saltValue="bAZ5IPhYmES4IqvC2hXeb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153448</v>
      </c>
      <c r="E3" s="154"/>
      <c r="F3" s="155">
        <v>94081</v>
      </c>
      <c r="G3" s="156"/>
      <c r="H3" s="157"/>
    </row>
    <row r="4" spans="1:8" x14ac:dyDescent="0.15">
      <c r="A4" s="158"/>
      <c r="B4" s="159"/>
      <c r="C4" s="160"/>
      <c r="D4" s="161">
        <v>108101</v>
      </c>
      <c r="E4" s="162"/>
      <c r="F4" s="163">
        <v>48949</v>
      </c>
      <c r="G4" s="164"/>
      <c r="H4" s="165"/>
    </row>
    <row r="5" spans="1:8" x14ac:dyDescent="0.15">
      <c r="A5" s="146" t="s">
        <v>520</v>
      </c>
      <c r="B5" s="151"/>
      <c r="C5" s="152"/>
      <c r="D5" s="153">
        <v>113808</v>
      </c>
      <c r="E5" s="154"/>
      <c r="F5" s="155">
        <v>92632</v>
      </c>
      <c r="G5" s="156"/>
      <c r="H5" s="157"/>
    </row>
    <row r="6" spans="1:8" x14ac:dyDescent="0.15">
      <c r="A6" s="158"/>
      <c r="B6" s="159"/>
      <c r="C6" s="160"/>
      <c r="D6" s="161">
        <v>71770</v>
      </c>
      <c r="E6" s="162"/>
      <c r="F6" s="163">
        <v>47978</v>
      </c>
      <c r="G6" s="164"/>
      <c r="H6" s="165"/>
    </row>
    <row r="7" spans="1:8" x14ac:dyDescent="0.15">
      <c r="A7" s="146" t="s">
        <v>521</v>
      </c>
      <c r="B7" s="151"/>
      <c r="C7" s="152"/>
      <c r="D7" s="153">
        <v>83031</v>
      </c>
      <c r="E7" s="154"/>
      <c r="F7" s="155">
        <v>96469</v>
      </c>
      <c r="G7" s="156"/>
      <c r="H7" s="157"/>
    </row>
    <row r="8" spans="1:8" x14ac:dyDescent="0.15">
      <c r="A8" s="158"/>
      <c r="B8" s="159"/>
      <c r="C8" s="160"/>
      <c r="D8" s="161">
        <v>50187</v>
      </c>
      <c r="E8" s="162"/>
      <c r="F8" s="163">
        <v>49775</v>
      </c>
      <c r="G8" s="164"/>
      <c r="H8" s="165"/>
    </row>
    <row r="9" spans="1:8" x14ac:dyDescent="0.15">
      <c r="A9" s="146" t="s">
        <v>522</v>
      </c>
      <c r="B9" s="151"/>
      <c r="C9" s="152"/>
      <c r="D9" s="153">
        <v>102142</v>
      </c>
      <c r="E9" s="154"/>
      <c r="F9" s="155">
        <v>85743</v>
      </c>
      <c r="G9" s="156"/>
      <c r="H9" s="157"/>
    </row>
    <row r="10" spans="1:8" x14ac:dyDescent="0.15">
      <c r="A10" s="158"/>
      <c r="B10" s="159"/>
      <c r="C10" s="160"/>
      <c r="D10" s="161">
        <v>70215</v>
      </c>
      <c r="E10" s="162"/>
      <c r="F10" s="163">
        <v>45231</v>
      </c>
      <c r="G10" s="164"/>
      <c r="H10" s="165"/>
    </row>
    <row r="11" spans="1:8" x14ac:dyDescent="0.15">
      <c r="A11" s="146" t="s">
        <v>523</v>
      </c>
      <c r="B11" s="151"/>
      <c r="C11" s="152"/>
      <c r="D11" s="153">
        <v>137064</v>
      </c>
      <c r="E11" s="154"/>
      <c r="F11" s="155">
        <v>92509</v>
      </c>
      <c r="G11" s="156"/>
      <c r="H11" s="157"/>
    </row>
    <row r="12" spans="1:8" x14ac:dyDescent="0.15">
      <c r="A12" s="158"/>
      <c r="B12" s="159"/>
      <c r="C12" s="166"/>
      <c r="D12" s="161">
        <v>105153</v>
      </c>
      <c r="E12" s="162"/>
      <c r="F12" s="163">
        <v>52274</v>
      </c>
      <c r="G12" s="164"/>
      <c r="H12" s="165"/>
    </row>
    <row r="13" spans="1:8" x14ac:dyDescent="0.15">
      <c r="A13" s="146"/>
      <c r="B13" s="151"/>
      <c r="C13" s="152"/>
      <c r="D13" s="153">
        <v>117899</v>
      </c>
      <c r="E13" s="154"/>
      <c r="F13" s="155">
        <v>92287</v>
      </c>
      <c r="G13" s="167"/>
      <c r="H13" s="157"/>
    </row>
    <row r="14" spans="1:8" x14ac:dyDescent="0.15">
      <c r="A14" s="158"/>
      <c r="B14" s="159"/>
      <c r="C14" s="160"/>
      <c r="D14" s="161">
        <v>81085</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1.48</v>
      </c>
      <c r="C19" s="168">
        <f>ROUND(VALUE(SUBSTITUTE(実質収支比率等に係る経年分析!G$48,"▲","-")),2)</f>
        <v>2.99</v>
      </c>
      <c r="D19" s="168">
        <f>ROUND(VALUE(SUBSTITUTE(実質収支比率等に係る経年分析!H$48,"▲","-")),2)</f>
        <v>3.65</v>
      </c>
      <c r="E19" s="168">
        <f>ROUND(VALUE(SUBSTITUTE(実質収支比率等に係る経年分析!I$48,"▲","-")),2)</f>
        <v>3.41</v>
      </c>
      <c r="F19" s="168">
        <f>ROUND(VALUE(SUBSTITUTE(実質収支比率等に係る経年分析!J$48,"▲","-")),2)</f>
        <v>0.31</v>
      </c>
    </row>
    <row r="20" spans="1:11" x14ac:dyDescent="0.15">
      <c r="A20" s="168" t="s">
        <v>53</v>
      </c>
      <c r="B20" s="168">
        <f>ROUND(VALUE(SUBSTITUTE(実質収支比率等に係る経年分析!F$47,"▲","-")),2)</f>
        <v>35.07</v>
      </c>
      <c r="C20" s="168">
        <f>ROUND(VALUE(SUBSTITUTE(実質収支比率等に係る経年分析!G$47,"▲","-")),2)</f>
        <v>34.82</v>
      </c>
      <c r="D20" s="168">
        <f>ROUND(VALUE(SUBSTITUTE(実質収支比率等に係る経年分析!H$47,"▲","-")),2)</f>
        <v>35.380000000000003</v>
      </c>
      <c r="E20" s="168">
        <f>ROUND(VALUE(SUBSTITUTE(実質収支比率等に係る経年分析!I$47,"▲","-")),2)</f>
        <v>38.08</v>
      </c>
      <c r="F20" s="168">
        <f>ROUND(VALUE(SUBSTITUTE(実質収支比率等に係る経年分析!J$47,"▲","-")),2)</f>
        <v>33.76</v>
      </c>
    </row>
    <row r="21" spans="1:11" x14ac:dyDescent="0.15">
      <c r="A21" s="168" t="s">
        <v>54</v>
      </c>
      <c r="B21" s="168">
        <f>IF(ISNUMBER(VALUE(SUBSTITUTE(実質収支比率等に係る経年分析!F$49,"▲","-"))),ROUND(VALUE(SUBSTITUTE(実質収支比率等に係る経年分析!F$49,"▲","-")),2),NA())</f>
        <v>2</v>
      </c>
      <c r="C21" s="168">
        <f>IF(ISNUMBER(VALUE(SUBSTITUTE(実質収支比率等に係る経年分析!G$49,"▲","-"))),ROUND(VALUE(SUBSTITUTE(実質収支比率等に係る経年分析!G$49,"▲","-")),2),NA())</f>
        <v>2.29</v>
      </c>
      <c r="D21" s="168">
        <f>IF(ISNUMBER(VALUE(SUBSTITUTE(実質収支比率等に係る経年分析!H$49,"▲","-"))),ROUND(VALUE(SUBSTITUTE(実質収支比率等に係る経年分析!H$49,"▲","-")),2),NA())</f>
        <v>2.21</v>
      </c>
      <c r="E21" s="168">
        <f>IF(ISNUMBER(VALUE(SUBSTITUTE(実質収支比率等に係る経年分析!I$49,"▲","-"))),ROUND(VALUE(SUBSTITUTE(実質収支比率等に係る経年分析!I$49,"▲","-")),2),NA())</f>
        <v>1.56</v>
      </c>
      <c r="F21" s="168">
        <f>IF(ISNUMBER(VALUE(SUBSTITUTE(実質収支比率等に係る経年分析!J$49,"▲","-"))),ROUND(VALUE(SUBSTITUTE(実質収支比率等に係る経年分析!J$49,"▲","-")),2),NA())</f>
        <v>-7.06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7.02</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香南香美地区障害者自立支援審査会特別会計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2.99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3.64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0.57999999999999996</v>
      </c>
    </row>
    <row r="34" spans="1:16" x14ac:dyDescent="0.15">
      <c r="A34" s="169" t="str">
        <f>IF(連結実質赤字比率に係る赤字・黒字の構成分析!C$36="",NA(),連結実質赤字比率に係る赤字・黒字の構成分析!C$36)</f>
        <v>農業集落排水事業会計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2.75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1.91</v>
      </c>
    </row>
    <row r="36" spans="1:16" x14ac:dyDescent="0.15">
      <c r="A36" s="169" t="str">
        <f>IF(連結実質赤字比率に係る赤字・黒字の構成分析!C$34="",NA(),連結実質赤字比率に係る赤字・黒字の構成分析!C$34)</f>
        <v>公共下水道事業会計</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2.0699999999999998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2.66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2397</v>
      </c>
      <c r="E42" s="170"/>
      <c r="F42" s="170"/>
      <c r="G42" s="170">
        <f>'実質公債費比率（分子）の構造'!L$52</f>
        <v>2343</v>
      </c>
      <c r="H42" s="170"/>
      <c r="I42" s="170"/>
      <c r="J42" s="170">
        <f>'実質公債費比率（分子）の構造'!M$52</f>
        <v>2245</v>
      </c>
      <c r="K42" s="170"/>
      <c r="L42" s="170"/>
      <c r="M42" s="170">
        <f>'実質公債費比率（分子）の構造'!N$52</f>
        <v>2056</v>
      </c>
      <c r="N42" s="170"/>
      <c r="O42" s="170"/>
      <c r="P42" s="170">
        <f>'実質公債費比率（分子）の構造'!O$52</f>
        <v>1889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68</v>
      </c>
      <c r="C45" s="170"/>
      <c r="D45" s="170"/>
      <c r="E45" s="170">
        <f>'実質公債費比率（分子）の構造'!L$49</f>
        <v>141</v>
      </c>
      <c r="F45" s="170"/>
      <c r="G45" s="170"/>
      <c r="H45" s="170">
        <f>'実質公債費比率（分子）の構造'!M$49</f>
        <v>145</v>
      </c>
      <c r="I45" s="170"/>
      <c r="J45" s="170"/>
      <c r="K45" s="170">
        <f>'実質公債費比率（分子）の構造'!N$49</f>
        <v>145</v>
      </c>
      <c r="L45" s="170"/>
      <c r="M45" s="170"/>
      <c r="N45" s="170">
        <f>'実質公債費比率（分子）の構造'!O$49</f>
        <v>145</v>
      </c>
      <c r="O45" s="170"/>
      <c r="P45" s="170"/>
    </row>
    <row r="46" spans="1:16" x14ac:dyDescent="0.15">
      <c r="A46" s="170" t="s">
        <v>64</v>
      </c>
      <c r="B46" s="170">
        <f>'実質公債費比率（分子）の構造'!K$48</f>
        <v>632</v>
      </c>
      <c r="C46" s="170"/>
      <c r="D46" s="170"/>
      <c r="E46" s="170">
        <f>'実質公債費比率（分子）の構造'!L$48</f>
        <v>610</v>
      </c>
      <c r="F46" s="170"/>
      <c r="G46" s="170"/>
      <c r="H46" s="170">
        <f>'実質公債費比率（分子）の構造'!M$48</f>
        <v>629</v>
      </c>
      <c r="I46" s="170"/>
      <c r="J46" s="170"/>
      <c r="K46" s="170">
        <f>'実質公債費比率（分子）の構造'!N$48</f>
        <v>625</v>
      </c>
      <c r="L46" s="170"/>
      <c r="M46" s="170"/>
      <c r="N46" s="170">
        <f>'実質公債費比率（分子）の構造'!O$48</f>
        <v>606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2032</v>
      </c>
      <c r="C49" s="170"/>
      <c r="D49" s="170"/>
      <c r="E49" s="170">
        <f>'実質公債費比率（分子）の構造'!L$45</f>
        <v>2010</v>
      </c>
      <c r="F49" s="170"/>
      <c r="G49" s="170"/>
      <c r="H49" s="170">
        <f>'実質公債費比率（分子）の構造'!M$45</f>
        <v>1925</v>
      </c>
      <c r="I49" s="170"/>
      <c r="J49" s="170"/>
      <c r="K49" s="170">
        <f>'実質公債費比率（分子）の構造'!N$45</f>
        <v>1676</v>
      </c>
      <c r="L49" s="170"/>
      <c r="M49" s="170"/>
      <c r="N49" s="170">
        <f>'実質公債費比率（分子）の構造'!O$45</f>
        <v>1639</v>
      </c>
      <c r="O49" s="170"/>
      <c r="P49" s="170"/>
    </row>
    <row r="50" spans="1:16" x14ac:dyDescent="0.15">
      <c r="A50" s="170" t="s">
        <v>67</v>
      </c>
      <c r="B50" s="170" t="e">
        <f>NA()</f>
        <v>#N/A</v>
      </c>
      <c r="C50" s="170">
        <f>IF(ISNUMBER('実質公債費比率（分子）の構造'!K$53),'実質公債費比率（分子）の構造'!K$53,NA())</f>
        <v>335</v>
      </c>
      <c r="D50" s="170" t="e">
        <f>NA()</f>
        <v>#N/A</v>
      </c>
      <c r="E50" s="170" t="e">
        <f>NA()</f>
        <v>#N/A</v>
      </c>
      <c r="F50" s="170">
        <f>IF(ISNUMBER('実質公債費比率（分子）の構造'!L$53),'実質公債費比率（分子）の構造'!L$53,NA())</f>
        <v>418</v>
      </c>
      <c r="G50" s="170" t="e">
        <f>NA()</f>
        <v>#N/A</v>
      </c>
      <c r="H50" s="170" t="e">
        <f>NA()</f>
        <v>#N/A</v>
      </c>
      <c r="I50" s="170">
        <f>IF(ISNUMBER('実質公債費比率（分子）の構造'!M$53),'実質公債費比率（分子）の構造'!M$53,NA())</f>
        <v>454</v>
      </c>
      <c r="J50" s="170" t="e">
        <f>NA()</f>
        <v>#N/A</v>
      </c>
      <c r="K50" s="170" t="e">
        <f>NA()</f>
        <v>#N/A</v>
      </c>
      <c r="L50" s="170">
        <f>IF(ISNUMBER('実質公債費比率（分子）の構造'!N$53),'実質公債費比率（分子）の構造'!N$53,NA())</f>
        <v>390</v>
      </c>
      <c r="M50" s="170" t="e">
        <f>NA()</f>
        <v>#N/A</v>
      </c>
      <c r="N50" s="170" t="e">
        <f>NA()</f>
        <v>#N/A</v>
      </c>
      <c r="O50" s="170">
        <f>IF(ISNUMBER('実質公債費比率（分子）の構造'!O$53),'実質公債費比率（分子）の構造'!O$53,NA())</f>
        <v>501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22032</v>
      </c>
      <c r="E56" s="169"/>
      <c r="F56" s="169"/>
      <c r="G56" s="169">
        <f>'将来負担比率（分子）の構造'!J$52</f>
        <v>21228</v>
      </c>
      <c r="H56" s="169"/>
      <c r="I56" s="169"/>
      <c r="J56" s="169">
        <f>'将来負担比率（分子）の構造'!K$52</f>
        <v>20261</v>
      </c>
      <c r="K56" s="169"/>
      <c r="L56" s="169"/>
      <c r="M56" s="169">
        <f>'将来負担比率（分子）の構造'!L$52</f>
        <v>19148</v>
      </c>
      <c r="N56" s="169"/>
      <c r="O56" s="169"/>
      <c r="P56" s="169">
        <f>'将来負担比率（分子）の構造'!M$52</f>
        <v>19233</v>
      </c>
    </row>
    <row r="57" spans="1:16" x14ac:dyDescent="0.15">
      <c r="A57" s="169" t="s">
        <v>42</v>
      </c>
      <c r="B57" s="169"/>
      <c r="C57" s="169"/>
      <c r="D57" s="169">
        <f>'将来負担比率（分子）の構造'!I$51</f>
        <v>182</v>
      </c>
      <c r="E57" s="169"/>
      <c r="F57" s="169"/>
      <c r="G57" s="169">
        <f>'将来負担比率（分子）の構造'!J$51</f>
        <v>166</v>
      </c>
      <c r="H57" s="169"/>
      <c r="I57" s="169"/>
      <c r="J57" s="169">
        <f>'将来負担比率（分子）の構造'!K$51</f>
        <v>116</v>
      </c>
      <c r="K57" s="169"/>
      <c r="L57" s="169"/>
      <c r="M57" s="169">
        <f>'将来負担比率（分子）の構造'!L$51</f>
        <v>84</v>
      </c>
      <c r="N57" s="169"/>
      <c r="O57" s="169"/>
      <c r="P57" s="169">
        <f>'将来負担比率（分子）の構造'!M$51</f>
        <v>73</v>
      </c>
    </row>
    <row r="58" spans="1:16" x14ac:dyDescent="0.15">
      <c r="A58" s="169" t="s">
        <v>41</v>
      </c>
      <c r="B58" s="169"/>
      <c r="C58" s="169"/>
      <c r="D58" s="169">
        <f>'将来負担比率（分子）の構造'!I$50</f>
        <v>9736</v>
      </c>
      <c r="E58" s="169"/>
      <c r="F58" s="169"/>
      <c r="G58" s="169">
        <f>'将来負担比率（分子）の構造'!J$50</f>
        <v>9328</v>
      </c>
      <c r="H58" s="169"/>
      <c r="I58" s="169"/>
      <c r="J58" s="169">
        <f>'将来負担比率（分子）の構造'!K$50</f>
        <v>10013</v>
      </c>
      <c r="K58" s="169"/>
      <c r="L58" s="169"/>
      <c r="M58" s="169">
        <f>'将来負担比率（分子）の構造'!L$50</f>
        <v>10009</v>
      </c>
      <c r="N58" s="169"/>
      <c r="O58" s="169"/>
      <c r="P58" s="169">
        <f>'将来負担比率（分子）の構造'!M$50</f>
        <v>9720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75</v>
      </c>
      <c r="C61" s="169"/>
      <c r="D61" s="169"/>
      <c r="E61" s="169">
        <f>'将来負担比率（分子）の構造'!J$46</f>
        <v>72</v>
      </c>
      <c r="F61" s="169"/>
      <c r="G61" s="169"/>
      <c r="H61" s="169">
        <f>'将来負担比率（分子）の構造'!K$46</f>
        <v>77</v>
      </c>
      <c r="I61" s="169"/>
      <c r="J61" s="169"/>
      <c r="K61" s="169">
        <f>'将来負担比率（分子）の構造'!L$46</f>
        <v>81</v>
      </c>
      <c r="L61" s="169"/>
      <c r="M61" s="169"/>
      <c r="N61" s="169">
        <f>'将来負担比率（分子）の構造'!M$46</f>
        <v>85</v>
      </c>
      <c r="O61" s="169"/>
      <c r="P61" s="169"/>
    </row>
    <row r="62" spans="1:16" x14ac:dyDescent="0.15">
      <c r="A62" s="169" t="s">
        <v>35</v>
      </c>
      <c r="B62" s="169">
        <f>'将来負担比率（分子）の構造'!I$45</f>
        <v>1488</v>
      </c>
      <c r="C62" s="169"/>
      <c r="D62" s="169"/>
      <c r="E62" s="169">
        <f>'将来負担比率（分子）の構造'!J$45</f>
        <v>1323</v>
      </c>
      <c r="F62" s="169"/>
      <c r="G62" s="169"/>
      <c r="H62" s="169">
        <f>'将来負担比率（分子）の構造'!K$45</f>
        <v>1190</v>
      </c>
      <c r="I62" s="169"/>
      <c r="J62" s="169"/>
      <c r="K62" s="169">
        <f>'将来負担比率（分子）の構造'!L$45</f>
        <v>1188</v>
      </c>
      <c r="L62" s="169"/>
      <c r="M62" s="169"/>
      <c r="N62" s="169">
        <f>'将来負担比率（分子）の構造'!M$45</f>
        <v>1250</v>
      </c>
      <c r="O62" s="169"/>
      <c r="P62" s="169"/>
    </row>
    <row r="63" spans="1:16" x14ac:dyDescent="0.15">
      <c r="A63" s="169" t="s">
        <v>34</v>
      </c>
      <c r="B63" s="169">
        <f>'将来負担比率（分子）の構造'!I$44</f>
        <v>1645</v>
      </c>
      <c r="C63" s="169"/>
      <c r="D63" s="169"/>
      <c r="E63" s="169">
        <f>'将来負担比率（分子）の構造'!J$44</f>
        <v>1503</v>
      </c>
      <c r="F63" s="169"/>
      <c r="G63" s="169"/>
      <c r="H63" s="169">
        <f>'将来負担比率（分子）の構造'!K$44</f>
        <v>1357</v>
      </c>
      <c r="I63" s="169"/>
      <c r="J63" s="169"/>
      <c r="K63" s="169">
        <f>'将来負担比率（分子）の構造'!L$44</f>
        <v>1210</v>
      </c>
      <c r="L63" s="169"/>
      <c r="M63" s="169"/>
      <c r="N63" s="169">
        <f>'将来負担比率（分子）の構造'!M$44</f>
        <v>1062</v>
      </c>
      <c r="O63" s="169"/>
      <c r="P63" s="169"/>
    </row>
    <row r="64" spans="1:16" x14ac:dyDescent="0.15">
      <c r="A64" s="169" t="s">
        <v>33</v>
      </c>
      <c r="B64" s="169">
        <f>'将来負担比率（分子）の構造'!I$43</f>
        <v>6496</v>
      </c>
      <c r="C64" s="169"/>
      <c r="D64" s="169"/>
      <c r="E64" s="169">
        <f>'将来負担比率（分子）の構造'!J$43</f>
        <v>5250</v>
      </c>
      <c r="F64" s="169"/>
      <c r="G64" s="169"/>
      <c r="H64" s="169">
        <f>'将来負担比率（分子）の構造'!K$43</f>
        <v>5029</v>
      </c>
      <c r="I64" s="169"/>
      <c r="J64" s="169"/>
      <c r="K64" s="169">
        <f>'将来負担比率（分子）の構造'!L$43</f>
        <v>4632</v>
      </c>
      <c r="L64" s="169"/>
      <c r="M64" s="169"/>
      <c r="N64" s="169">
        <f>'将来負担比率（分子）の構造'!M$43</f>
        <v>4288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16429</v>
      </c>
      <c r="C66" s="169"/>
      <c r="D66" s="169"/>
      <c r="E66" s="169">
        <f>'将来負担比率（分子）の構造'!J$41</f>
        <v>16356</v>
      </c>
      <c r="F66" s="169"/>
      <c r="G66" s="169"/>
      <c r="H66" s="169">
        <f>'将来負担比率（分子）の構造'!K$41</f>
        <v>16130</v>
      </c>
      <c r="I66" s="169"/>
      <c r="J66" s="169"/>
      <c r="K66" s="169">
        <f>'将来負担比率（分子）の構造'!L$41</f>
        <v>16409</v>
      </c>
      <c r="L66" s="169"/>
      <c r="M66" s="169"/>
      <c r="N66" s="169">
        <f>'将来負担比率（分子）の構造'!M$41</f>
        <v>17698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3982</v>
      </c>
      <c r="C72" s="173">
        <f>基金残高に係る経年分析!G55</f>
        <v>4189</v>
      </c>
      <c r="D72" s="173">
        <f>基金残高に係る経年分析!H55</f>
        <v>3747</v>
      </c>
    </row>
    <row r="73" spans="1:16" x14ac:dyDescent="0.15">
      <c r="A73" s="172" t="s">
        <v>74</v>
      </c>
      <c r="B73" s="173">
        <f>基金残高に係る経年分析!F56</f>
        <v>2231</v>
      </c>
      <c r="C73" s="173">
        <f>基金残高に係る経年分析!G56</f>
        <v>2232</v>
      </c>
      <c r="D73" s="173">
        <f>基金残高に係る経年分析!H56</f>
        <v>2263</v>
      </c>
    </row>
    <row r="74" spans="1:16" x14ac:dyDescent="0.15">
      <c r="A74" s="172" t="s">
        <v>75</v>
      </c>
      <c r="B74" s="173">
        <f>基金残高に係る経年分析!F57</f>
        <v>5967</v>
      </c>
      <c r="C74" s="173">
        <f>基金残高に係る経年分析!G57</f>
        <v>6030</v>
      </c>
      <c r="D74" s="173">
        <f>基金残高に係る経年分析!H57</f>
        <v>6063</v>
      </c>
    </row>
  </sheetData>
  <sheetProtection algorithmName="SHA-512" hashValue="oeXXHXA5i3IVnuXiZkc/11L4ThReSJDxAfsbeMGFYT6MViI6o0omjblQ5gp5wJG6LLil13Xsuw4QrMFqw/+Mbw==" saltValue="mke/rcaZzPV9S6e0wUl/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3354724</v>
      </c>
      <c r="S5" s="664"/>
      <c r="T5" s="664"/>
      <c r="U5" s="664"/>
      <c r="V5" s="664"/>
      <c r="W5" s="664"/>
      <c r="X5" s="664"/>
      <c r="Y5" s="689"/>
      <c r="Z5" s="702">
        <v>14.9</v>
      </c>
      <c r="AA5" s="702"/>
      <c r="AB5" s="702"/>
      <c r="AC5" s="702"/>
      <c r="AD5" s="703">
        <v>3354724</v>
      </c>
      <c r="AE5" s="703"/>
      <c r="AF5" s="703"/>
      <c r="AG5" s="703"/>
      <c r="AH5" s="703"/>
      <c r="AI5" s="703"/>
      <c r="AJ5" s="703"/>
      <c r="AK5" s="703"/>
      <c r="AL5" s="690">
        <v>30</v>
      </c>
      <c r="AM5" s="672"/>
      <c r="AN5" s="672"/>
      <c r="AO5" s="691"/>
      <c r="AP5" s="666" t="s">
        <v>216</v>
      </c>
      <c r="AQ5" s="667"/>
      <c r="AR5" s="667"/>
      <c r="AS5" s="667"/>
      <c r="AT5" s="667"/>
      <c r="AU5" s="667"/>
      <c r="AV5" s="667"/>
      <c r="AW5" s="667"/>
      <c r="AX5" s="667"/>
      <c r="AY5" s="667"/>
      <c r="AZ5" s="667"/>
      <c r="BA5" s="667"/>
      <c r="BB5" s="667"/>
      <c r="BC5" s="667"/>
      <c r="BD5" s="667"/>
      <c r="BE5" s="667"/>
      <c r="BF5" s="668"/>
      <c r="BG5" s="608">
        <v>3354724</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129793</v>
      </c>
      <c r="S6" s="609"/>
      <c r="T6" s="609"/>
      <c r="U6" s="609"/>
      <c r="V6" s="609"/>
      <c r="W6" s="609"/>
      <c r="X6" s="609"/>
      <c r="Y6" s="610"/>
      <c r="Z6" s="646">
        <v>0.6</v>
      </c>
      <c r="AA6" s="646"/>
      <c r="AB6" s="646"/>
      <c r="AC6" s="646"/>
      <c r="AD6" s="647">
        <v>129793</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3354724</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143595</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143595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3179</v>
      </c>
      <c r="S7" s="609"/>
      <c r="T7" s="609"/>
      <c r="U7" s="609"/>
      <c r="V7" s="609"/>
      <c r="W7" s="609"/>
      <c r="X7" s="609"/>
      <c r="Y7" s="610"/>
      <c r="Z7" s="646">
        <v>0</v>
      </c>
      <c r="AA7" s="646"/>
      <c r="AB7" s="646"/>
      <c r="AC7" s="646"/>
      <c r="AD7" s="647">
        <v>3179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1511355</v>
      </c>
      <c r="BH7" s="609"/>
      <c r="BI7" s="609"/>
      <c r="BJ7" s="609"/>
      <c r="BK7" s="609"/>
      <c r="BL7" s="609"/>
      <c r="BM7" s="609"/>
      <c r="BN7" s="610"/>
      <c r="BO7" s="646">
        <v>45.1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3382516</v>
      </c>
      <c r="CS7" s="609"/>
      <c r="CT7" s="609"/>
      <c r="CU7" s="609"/>
      <c r="CV7" s="609"/>
      <c r="CW7" s="609"/>
      <c r="CX7" s="609"/>
      <c r="CY7" s="610"/>
      <c r="CZ7" s="646">
        <v>15.3</v>
      </c>
      <c r="DA7" s="646"/>
      <c r="DB7" s="646"/>
      <c r="DC7" s="646"/>
      <c r="DD7" s="614">
        <v>207748</v>
      </c>
      <c r="DE7" s="609"/>
      <c r="DF7" s="609"/>
      <c r="DG7" s="609"/>
      <c r="DH7" s="609"/>
      <c r="DI7" s="609"/>
      <c r="DJ7" s="609"/>
      <c r="DK7" s="609"/>
      <c r="DL7" s="609"/>
      <c r="DM7" s="609"/>
      <c r="DN7" s="609"/>
      <c r="DO7" s="609"/>
      <c r="DP7" s="610"/>
      <c r="DQ7" s="614">
        <v>2593536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18235</v>
      </c>
      <c r="S8" s="609"/>
      <c r="T8" s="609"/>
      <c r="U8" s="609"/>
      <c r="V8" s="609"/>
      <c r="W8" s="609"/>
      <c r="X8" s="609"/>
      <c r="Y8" s="610"/>
      <c r="Z8" s="646">
        <v>0.1</v>
      </c>
      <c r="AA8" s="646"/>
      <c r="AB8" s="646"/>
      <c r="AC8" s="646"/>
      <c r="AD8" s="647">
        <v>18235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58222</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8285403</v>
      </c>
      <c r="CS8" s="609"/>
      <c r="CT8" s="609"/>
      <c r="CU8" s="609"/>
      <c r="CV8" s="609"/>
      <c r="CW8" s="609"/>
      <c r="CX8" s="609"/>
      <c r="CY8" s="610"/>
      <c r="CZ8" s="646">
        <v>37.5</v>
      </c>
      <c r="DA8" s="646"/>
      <c r="DB8" s="646"/>
      <c r="DC8" s="646"/>
      <c r="DD8" s="614">
        <v>851293</v>
      </c>
      <c r="DE8" s="609"/>
      <c r="DF8" s="609"/>
      <c r="DG8" s="609"/>
      <c r="DH8" s="609"/>
      <c r="DI8" s="609"/>
      <c r="DJ8" s="609"/>
      <c r="DK8" s="609"/>
      <c r="DL8" s="609"/>
      <c r="DM8" s="609"/>
      <c r="DN8" s="609"/>
      <c r="DO8" s="609"/>
      <c r="DP8" s="610"/>
      <c r="DQ8" s="614">
        <v>4587470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20282</v>
      </c>
      <c r="S9" s="609"/>
      <c r="T9" s="609"/>
      <c r="U9" s="609"/>
      <c r="V9" s="609"/>
      <c r="W9" s="609"/>
      <c r="X9" s="609"/>
      <c r="Y9" s="610"/>
      <c r="Z9" s="646">
        <v>0.1</v>
      </c>
      <c r="AA9" s="646"/>
      <c r="AB9" s="646"/>
      <c r="AC9" s="646"/>
      <c r="AD9" s="647">
        <v>20282</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1335290</v>
      </c>
      <c r="BH9" s="609"/>
      <c r="BI9" s="609"/>
      <c r="BJ9" s="609"/>
      <c r="BK9" s="609"/>
      <c r="BL9" s="609"/>
      <c r="BM9" s="609"/>
      <c r="BN9" s="610"/>
      <c r="BO9" s="646">
        <v>39.799999999999997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1186166</v>
      </c>
      <c r="CS9" s="609"/>
      <c r="CT9" s="609"/>
      <c r="CU9" s="609"/>
      <c r="CV9" s="609"/>
      <c r="CW9" s="609"/>
      <c r="CX9" s="609"/>
      <c r="CY9" s="610"/>
      <c r="CZ9" s="646">
        <v>5.4</v>
      </c>
      <c r="DA9" s="646"/>
      <c r="DB9" s="646"/>
      <c r="DC9" s="646"/>
      <c r="DD9" s="614">
        <v>34763</v>
      </c>
      <c r="DE9" s="609"/>
      <c r="DF9" s="609"/>
      <c r="DG9" s="609"/>
      <c r="DH9" s="609"/>
      <c r="DI9" s="609"/>
      <c r="DJ9" s="609"/>
      <c r="DK9" s="609"/>
      <c r="DL9" s="609"/>
      <c r="DM9" s="609"/>
      <c r="DN9" s="609"/>
      <c r="DO9" s="609"/>
      <c r="DP9" s="610"/>
      <c r="DQ9" s="614">
        <v>925144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61929</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768446</v>
      </c>
      <c r="S11" s="609"/>
      <c r="T11" s="609"/>
      <c r="U11" s="609"/>
      <c r="V11" s="609"/>
      <c r="W11" s="609"/>
      <c r="X11" s="609"/>
      <c r="Y11" s="610"/>
      <c r="Z11" s="611">
        <v>3.4</v>
      </c>
      <c r="AA11" s="612"/>
      <c r="AB11" s="612"/>
      <c r="AC11" s="613"/>
      <c r="AD11" s="614">
        <v>768446</v>
      </c>
      <c r="AE11" s="609"/>
      <c r="AF11" s="609"/>
      <c r="AG11" s="609"/>
      <c r="AH11" s="609"/>
      <c r="AI11" s="609"/>
      <c r="AJ11" s="609"/>
      <c r="AK11" s="610"/>
      <c r="AL11" s="611">
        <v>6.9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55914</v>
      </c>
      <c r="BH11" s="609"/>
      <c r="BI11" s="609"/>
      <c r="BJ11" s="609"/>
      <c r="BK11" s="609"/>
      <c r="BL11" s="609"/>
      <c r="BM11" s="609"/>
      <c r="BN11" s="610"/>
      <c r="BO11" s="646">
        <v>1.7</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1238657</v>
      </c>
      <c r="CS11" s="609"/>
      <c r="CT11" s="609"/>
      <c r="CU11" s="609"/>
      <c r="CV11" s="609"/>
      <c r="CW11" s="609"/>
      <c r="CX11" s="609"/>
      <c r="CY11" s="610"/>
      <c r="CZ11" s="646">
        <v>5.6</v>
      </c>
      <c r="DA11" s="646"/>
      <c r="DB11" s="646"/>
      <c r="DC11" s="646"/>
      <c r="DD11" s="614">
        <v>492007</v>
      </c>
      <c r="DE11" s="609"/>
      <c r="DF11" s="609"/>
      <c r="DG11" s="609"/>
      <c r="DH11" s="609"/>
      <c r="DI11" s="609"/>
      <c r="DJ11" s="609"/>
      <c r="DK11" s="609"/>
      <c r="DL11" s="609"/>
      <c r="DM11" s="609"/>
      <c r="DN11" s="609"/>
      <c r="DO11" s="609"/>
      <c r="DP11" s="610"/>
      <c r="DQ11" s="614">
        <v>697948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29268</v>
      </c>
      <c r="S12" s="609"/>
      <c r="T12" s="609"/>
      <c r="U12" s="609"/>
      <c r="V12" s="609"/>
      <c r="W12" s="609"/>
      <c r="X12" s="609"/>
      <c r="Y12" s="610"/>
      <c r="Z12" s="646">
        <v>0.1</v>
      </c>
      <c r="AA12" s="646"/>
      <c r="AB12" s="646"/>
      <c r="AC12" s="646"/>
      <c r="AD12" s="647">
        <v>29268</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1471209</v>
      </c>
      <c r="BH12" s="609"/>
      <c r="BI12" s="609"/>
      <c r="BJ12" s="609"/>
      <c r="BK12" s="609"/>
      <c r="BL12" s="609"/>
      <c r="BM12" s="609"/>
      <c r="BN12" s="610"/>
      <c r="BO12" s="646">
        <v>43.9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301548</v>
      </c>
      <c r="CS12" s="609"/>
      <c r="CT12" s="609"/>
      <c r="CU12" s="609"/>
      <c r="CV12" s="609"/>
      <c r="CW12" s="609"/>
      <c r="CX12" s="609"/>
      <c r="CY12" s="610"/>
      <c r="CZ12" s="646">
        <v>1.4</v>
      </c>
      <c r="DA12" s="646"/>
      <c r="DB12" s="646"/>
      <c r="DC12" s="646"/>
      <c r="DD12" s="614">
        <v>28491</v>
      </c>
      <c r="DE12" s="609"/>
      <c r="DF12" s="609"/>
      <c r="DG12" s="609"/>
      <c r="DH12" s="609"/>
      <c r="DI12" s="609"/>
      <c r="DJ12" s="609"/>
      <c r="DK12" s="609"/>
      <c r="DL12" s="609"/>
      <c r="DM12" s="609"/>
      <c r="DN12" s="609"/>
      <c r="DO12" s="609"/>
      <c r="DP12" s="610"/>
      <c r="DQ12" s="614">
        <v>198567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1454528</v>
      </c>
      <c r="BH13" s="609"/>
      <c r="BI13" s="609"/>
      <c r="BJ13" s="609"/>
      <c r="BK13" s="609"/>
      <c r="BL13" s="609"/>
      <c r="BM13" s="609"/>
      <c r="BN13" s="610"/>
      <c r="BO13" s="646">
        <v>43.4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1568004</v>
      </c>
      <c r="CS13" s="609"/>
      <c r="CT13" s="609"/>
      <c r="CU13" s="609"/>
      <c r="CV13" s="609"/>
      <c r="CW13" s="609"/>
      <c r="CX13" s="609"/>
      <c r="CY13" s="610"/>
      <c r="CZ13" s="646">
        <v>7.1</v>
      </c>
      <c r="DA13" s="646"/>
      <c r="DB13" s="646"/>
      <c r="DC13" s="646"/>
      <c r="DD13" s="614">
        <v>695815</v>
      </c>
      <c r="DE13" s="609"/>
      <c r="DF13" s="609"/>
      <c r="DG13" s="609"/>
      <c r="DH13" s="609"/>
      <c r="DI13" s="609"/>
      <c r="DJ13" s="609"/>
      <c r="DK13" s="609"/>
      <c r="DL13" s="609"/>
      <c r="DM13" s="609"/>
      <c r="DN13" s="609"/>
      <c r="DO13" s="609"/>
      <c r="DP13" s="610"/>
      <c r="DQ13" s="614">
        <v>920080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1099</v>
      </c>
      <c r="S14" s="609"/>
      <c r="T14" s="609"/>
      <c r="U14" s="609"/>
      <c r="V14" s="609"/>
      <c r="W14" s="609"/>
      <c r="X14" s="609"/>
      <c r="Y14" s="610"/>
      <c r="Z14" s="646">
        <v>0</v>
      </c>
      <c r="AA14" s="646"/>
      <c r="AB14" s="646"/>
      <c r="AC14" s="646"/>
      <c r="AD14" s="647">
        <v>1099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149034</v>
      </c>
      <c r="BH14" s="609"/>
      <c r="BI14" s="609"/>
      <c r="BJ14" s="609"/>
      <c r="BK14" s="609"/>
      <c r="BL14" s="609"/>
      <c r="BM14" s="609"/>
      <c r="BN14" s="610"/>
      <c r="BO14" s="646">
        <v>4.4000000000000004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1876683</v>
      </c>
      <c r="CS14" s="609"/>
      <c r="CT14" s="609"/>
      <c r="CU14" s="609"/>
      <c r="CV14" s="609"/>
      <c r="CW14" s="609"/>
      <c r="CX14" s="609"/>
      <c r="CY14" s="610"/>
      <c r="CZ14" s="646">
        <v>8.5</v>
      </c>
      <c r="DA14" s="646"/>
      <c r="DB14" s="646"/>
      <c r="DC14" s="646"/>
      <c r="DD14" s="614">
        <v>1361427</v>
      </c>
      <c r="DE14" s="609"/>
      <c r="DF14" s="609"/>
      <c r="DG14" s="609"/>
      <c r="DH14" s="609"/>
      <c r="DI14" s="609"/>
      <c r="DJ14" s="609"/>
      <c r="DK14" s="609"/>
      <c r="DL14" s="609"/>
      <c r="DM14" s="609"/>
      <c r="DN14" s="609"/>
      <c r="DO14" s="609"/>
      <c r="DP14" s="610"/>
      <c r="DQ14" s="614">
        <v>467534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223096</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2375961</v>
      </c>
      <c r="CS15" s="609"/>
      <c r="CT15" s="609"/>
      <c r="CU15" s="609"/>
      <c r="CV15" s="609"/>
      <c r="CW15" s="609"/>
      <c r="CX15" s="609"/>
      <c r="CY15" s="610"/>
      <c r="CZ15" s="646">
        <v>10.8</v>
      </c>
      <c r="DA15" s="646"/>
      <c r="DB15" s="646"/>
      <c r="DC15" s="646"/>
      <c r="DD15" s="614">
        <v>838144</v>
      </c>
      <c r="DE15" s="609"/>
      <c r="DF15" s="609"/>
      <c r="DG15" s="609"/>
      <c r="DH15" s="609"/>
      <c r="DI15" s="609"/>
      <c r="DJ15" s="609"/>
      <c r="DK15" s="609"/>
      <c r="DL15" s="609"/>
      <c r="DM15" s="609"/>
      <c r="DN15" s="609"/>
      <c r="DO15" s="609"/>
      <c r="DP15" s="610"/>
      <c r="DQ15" s="614">
        <v>1449868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9274</v>
      </c>
      <c r="S16" s="609"/>
      <c r="T16" s="609"/>
      <c r="U16" s="609"/>
      <c r="V16" s="609"/>
      <c r="W16" s="609"/>
      <c r="X16" s="609"/>
      <c r="Y16" s="610"/>
      <c r="Z16" s="646">
        <v>0</v>
      </c>
      <c r="AA16" s="646"/>
      <c r="AB16" s="646"/>
      <c r="AC16" s="646"/>
      <c r="AD16" s="647">
        <v>9274</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30</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104070</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14690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34193</v>
      </c>
      <c r="S17" s="609"/>
      <c r="T17" s="609"/>
      <c r="U17" s="609"/>
      <c r="V17" s="609"/>
      <c r="W17" s="609"/>
      <c r="X17" s="609"/>
      <c r="Y17" s="610"/>
      <c r="Z17" s="646">
        <v>0.2</v>
      </c>
      <c r="AA17" s="646"/>
      <c r="AB17" s="646"/>
      <c r="AC17" s="646"/>
      <c r="AD17" s="647">
        <v>34193</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1639353</v>
      </c>
      <c r="CS17" s="609"/>
      <c r="CT17" s="609"/>
      <c r="CU17" s="609"/>
      <c r="CV17" s="609"/>
      <c r="CW17" s="609"/>
      <c r="CX17" s="609"/>
      <c r="CY17" s="610"/>
      <c r="CZ17" s="646">
        <v>7.4</v>
      </c>
      <c r="DA17" s="646"/>
      <c r="DB17" s="646"/>
      <c r="DC17" s="646"/>
      <c r="DD17" s="614" t="s">
        <v>122</v>
      </c>
      <c r="DE17" s="609"/>
      <c r="DF17" s="609"/>
      <c r="DG17" s="609"/>
      <c r="DH17" s="609"/>
      <c r="DI17" s="609"/>
      <c r="DJ17" s="609"/>
      <c r="DK17" s="609"/>
      <c r="DL17" s="609"/>
      <c r="DM17" s="609"/>
      <c r="DN17" s="609"/>
      <c r="DO17" s="609"/>
      <c r="DP17" s="610"/>
      <c r="DQ17" s="614">
        <v>1618403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38954</v>
      </c>
      <c r="S18" s="609"/>
      <c r="T18" s="609"/>
      <c r="U18" s="609"/>
      <c r="V18" s="609"/>
      <c r="W18" s="609"/>
      <c r="X18" s="609"/>
      <c r="Y18" s="610"/>
      <c r="Z18" s="646">
        <v>0.2</v>
      </c>
      <c r="AA18" s="646"/>
      <c r="AB18" s="646"/>
      <c r="AC18" s="646"/>
      <c r="AD18" s="647">
        <v>38954</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33879</v>
      </c>
      <c r="S19" s="609"/>
      <c r="T19" s="609"/>
      <c r="U19" s="609"/>
      <c r="V19" s="609"/>
      <c r="W19" s="609"/>
      <c r="X19" s="609"/>
      <c r="Y19" s="610"/>
      <c r="Z19" s="646">
        <v>0.2</v>
      </c>
      <c r="AA19" s="646"/>
      <c r="AB19" s="646"/>
      <c r="AC19" s="646"/>
      <c r="AD19" s="647">
        <v>33879</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5075</v>
      </c>
      <c r="S20" s="609"/>
      <c r="T20" s="609"/>
      <c r="U20" s="609"/>
      <c r="V20" s="609"/>
      <c r="W20" s="609"/>
      <c r="X20" s="609"/>
      <c r="Y20" s="610"/>
      <c r="Z20" s="646">
        <v>0</v>
      </c>
      <c r="AA20" s="646"/>
      <c r="AB20" s="646"/>
      <c r="AC20" s="646"/>
      <c r="AD20" s="647">
        <v>5075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22101956</v>
      </c>
      <c r="CS20" s="609"/>
      <c r="CT20" s="609"/>
      <c r="CU20" s="609"/>
      <c r="CV20" s="609"/>
      <c r="CW20" s="609"/>
      <c r="CX20" s="609"/>
      <c r="CY20" s="610"/>
      <c r="CZ20" s="646">
        <v>100</v>
      </c>
      <c r="DA20" s="646"/>
      <c r="DB20" s="646"/>
      <c r="DC20" s="646"/>
      <c r="DD20" s="614">
        <v>4509688</v>
      </c>
      <c r="DE20" s="609"/>
      <c r="DF20" s="609"/>
      <c r="DG20" s="609"/>
      <c r="DH20" s="609"/>
      <c r="DI20" s="609"/>
      <c r="DJ20" s="609"/>
      <c r="DK20" s="609"/>
      <c r="DL20" s="609"/>
      <c r="DM20" s="609"/>
      <c r="DN20" s="609"/>
      <c r="DO20" s="609"/>
      <c r="DP20" s="610"/>
      <c r="DQ20" s="614">
        <v>13616835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7684638</v>
      </c>
      <c r="S21" s="609"/>
      <c r="T21" s="609"/>
      <c r="U21" s="609"/>
      <c r="V21" s="609"/>
      <c r="W21" s="609"/>
      <c r="X21" s="609"/>
      <c r="Y21" s="610"/>
      <c r="Z21" s="646">
        <v>34.200000000000003</v>
      </c>
      <c r="AA21" s="646"/>
      <c r="AB21" s="646"/>
      <c r="AC21" s="646"/>
      <c r="AD21" s="647">
        <v>6703170</v>
      </c>
      <c r="AE21" s="647"/>
      <c r="AF21" s="647"/>
      <c r="AG21" s="647"/>
      <c r="AH21" s="647"/>
      <c r="AI21" s="647"/>
      <c r="AJ21" s="647"/>
      <c r="AK21" s="647"/>
      <c r="AL21" s="611">
        <v>60</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6703170</v>
      </c>
      <c r="S22" s="609"/>
      <c r="T22" s="609"/>
      <c r="U22" s="609"/>
      <c r="V22" s="609"/>
      <c r="W22" s="609"/>
      <c r="X22" s="609"/>
      <c r="Y22" s="610"/>
      <c r="Z22" s="646">
        <v>29.9</v>
      </c>
      <c r="AA22" s="646"/>
      <c r="AB22" s="646"/>
      <c r="AC22" s="646"/>
      <c r="AD22" s="647">
        <v>6703170</v>
      </c>
      <c r="AE22" s="647"/>
      <c r="AF22" s="647"/>
      <c r="AG22" s="647"/>
      <c r="AH22" s="647"/>
      <c r="AI22" s="647"/>
      <c r="AJ22" s="647"/>
      <c r="AK22" s="647"/>
      <c r="AL22" s="611">
        <v>60</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981468</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9641876</v>
      </c>
      <c r="CS24" s="664"/>
      <c r="CT24" s="664"/>
      <c r="CU24" s="664"/>
      <c r="CV24" s="664"/>
      <c r="CW24" s="664"/>
      <c r="CX24" s="664"/>
      <c r="CY24" s="689"/>
      <c r="CZ24" s="690">
        <v>43.6</v>
      </c>
      <c r="DA24" s="672"/>
      <c r="DB24" s="672"/>
      <c r="DC24" s="692"/>
      <c r="DD24" s="688">
        <v>6988823</v>
      </c>
      <c r="DE24" s="664"/>
      <c r="DF24" s="664"/>
      <c r="DG24" s="664"/>
      <c r="DH24" s="664"/>
      <c r="DI24" s="664"/>
      <c r="DJ24" s="664"/>
      <c r="DK24" s="689"/>
      <c r="DL24" s="688">
        <v>6412101</v>
      </c>
      <c r="DM24" s="664"/>
      <c r="DN24" s="664"/>
      <c r="DO24" s="664"/>
      <c r="DP24" s="664"/>
      <c r="DQ24" s="664"/>
      <c r="DR24" s="664"/>
      <c r="DS24" s="664"/>
      <c r="DT24" s="664"/>
      <c r="DU24" s="664"/>
      <c r="DV24" s="689"/>
      <c r="DW24" s="690">
        <v>57.1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12092085</v>
      </c>
      <c r="S25" s="609"/>
      <c r="T25" s="609"/>
      <c r="U25" s="609"/>
      <c r="V25" s="609"/>
      <c r="W25" s="609"/>
      <c r="X25" s="609"/>
      <c r="Y25" s="610"/>
      <c r="Z25" s="646">
        <v>53.9</v>
      </c>
      <c r="AA25" s="646"/>
      <c r="AB25" s="646"/>
      <c r="AC25" s="646"/>
      <c r="AD25" s="647">
        <v>11110617</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4413474</v>
      </c>
      <c r="CS25" s="621"/>
      <c r="CT25" s="621"/>
      <c r="CU25" s="621"/>
      <c r="CV25" s="621"/>
      <c r="CW25" s="621"/>
      <c r="CX25" s="621"/>
      <c r="CY25" s="622"/>
      <c r="CZ25" s="611">
        <v>20</v>
      </c>
      <c r="DA25" s="623"/>
      <c r="DB25" s="623"/>
      <c r="DC25" s="624"/>
      <c r="DD25" s="614">
        <v>4024240</v>
      </c>
      <c r="DE25" s="621"/>
      <c r="DF25" s="621"/>
      <c r="DG25" s="621"/>
      <c r="DH25" s="621"/>
      <c r="DI25" s="621"/>
      <c r="DJ25" s="621"/>
      <c r="DK25" s="622"/>
      <c r="DL25" s="614">
        <v>3951087</v>
      </c>
      <c r="DM25" s="621"/>
      <c r="DN25" s="621"/>
      <c r="DO25" s="621"/>
      <c r="DP25" s="621"/>
      <c r="DQ25" s="621"/>
      <c r="DR25" s="621"/>
      <c r="DS25" s="621"/>
      <c r="DT25" s="621"/>
      <c r="DU25" s="621"/>
      <c r="DV25" s="622"/>
      <c r="DW25" s="611">
        <v>35.200000000000003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1725</v>
      </c>
      <c r="S26" s="609"/>
      <c r="T26" s="609"/>
      <c r="U26" s="609"/>
      <c r="V26" s="609"/>
      <c r="W26" s="609"/>
      <c r="X26" s="609"/>
      <c r="Y26" s="610"/>
      <c r="Z26" s="646">
        <v>0</v>
      </c>
      <c r="AA26" s="646"/>
      <c r="AB26" s="646"/>
      <c r="AC26" s="646"/>
      <c r="AD26" s="647">
        <v>1725</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2690760</v>
      </c>
      <c r="CS26" s="609"/>
      <c r="CT26" s="609"/>
      <c r="CU26" s="609"/>
      <c r="CV26" s="609"/>
      <c r="CW26" s="609"/>
      <c r="CX26" s="609"/>
      <c r="CY26" s="610"/>
      <c r="CZ26" s="611">
        <v>12.2</v>
      </c>
      <c r="DA26" s="623"/>
      <c r="DB26" s="623"/>
      <c r="DC26" s="624"/>
      <c r="DD26" s="614">
        <v>2480453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83703</v>
      </c>
      <c r="S27" s="609"/>
      <c r="T27" s="609"/>
      <c r="U27" s="609"/>
      <c r="V27" s="609"/>
      <c r="W27" s="609"/>
      <c r="X27" s="609"/>
      <c r="Y27" s="610"/>
      <c r="Z27" s="646">
        <v>0.4</v>
      </c>
      <c r="AA27" s="646"/>
      <c r="AB27" s="646"/>
      <c r="AC27" s="646"/>
      <c r="AD27" s="647">
        <v>103</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3354724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3589049</v>
      </c>
      <c r="CS27" s="621"/>
      <c r="CT27" s="621"/>
      <c r="CU27" s="621"/>
      <c r="CV27" s="621"/>
      <c r="CW27" s="621"/>
      <c r="CX27" s="621"/>
      <c r="CY27" s="622"/>
      <c r="CZ27" s="611">
        <v>16.2</v>
      </c>
      <c r="DA27" s="623"/>
      <c r="DB27" s="623"/>
      <c r="DC27" s="624"/>
      <c r="DD27" s="614">
        <v>1346180</v>
      </c>
      <c r="DE27" s="621"/>
      <c r="DF27" s="621"/>
      <c r="DG27" s="621"/>
      <c r="DH27" s="621"/>
      <c r="DI27" s="621"/>
      <c r="DJ27" s="621"/>
      <c r="DK27" s="622"/>
      <c r="DL27" s="614">
        <v>842611</v>
      </c>
      <c r="DM27" s="621"/>
      <c r="DN27" s="621"/>
      <c r="DO27" s="621"/>
      <c r="DP27" s="621"/>
      <c r="DQ27" s="621"/>
      <c r="DR27" s="621"/>
      <c r="DS27" s="621"/>
      <c r="DT27" s="621"/>
      <c r="DU27" s="621"/>
      <c r="DV27" s="622"/>
      <c r="DW27" s="611">
        <v>7.5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228043</v>
      </c>
      <c r="S28" s="609"/>
      <c r="T28" s="609"/>
      <c r="U28" s="609"/>
      <c r="V28" s="609"/>
      <c r="W28" s="609"/>
      <c r="X28" s="609"/>
      <c r="Y28" s="610"/>
      <c r="Z28" s="646">
        <v>1</v>
      </c>
      <c r="AA28" s="646"/>
      <c r="AB28" s="646"/>
      <c r="AC28" s="646"/>
      <c r="AD28" s="647">
        <v>44312</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1639353</v>
      </c>
      <c r="CS28" s="609"/>
      <c r="CT28" s="609"/>
      <c r="CU28" s="609"/>
      <c r="CV28" s="609"/>
      <c r="CW28" s="609"/>
      <c r="CX28" s="609"/>
      <c r="CY28" s="610"/>
      <c r="CZ28" s="611">
        <v>7.4</v>
      </c>
      <c r="DA28" s="623"/>
      <c r="DB28" s="623"/>
      <c r="DC28" s="624"/>
      <c r="DD28" s="614">
        <v>1618403</v>
      </c>
      <c r="DE28" s="609"/>
      <c r="DF28" s="609"/>
      <c r="DG28" s="609"/>
      <c r="DH28" s="609"/>
      <c r="DI28" s="609"/>
      <c r="DJ28" s="609"/>
      <c r="DK28" s="610"/>
      <c r="DL28" s="614">
        <v>1618403</v>
      </c>
      <c r="DM28" s="609"/>
      <c r="DN28" s="609"/>
      <c r="DO28" s="609"/>
      <c r="DP28" s="609"/>
      <c r="DQ28" s="609"/>
      <c r="DR28" s="609"/>
      <c r="DS28" s="609"/>
      <c r="DT28" s="609"/>
      <c r="DU28" s="609"/>
      <c r="DV28" s="610"/>
      <c r="DW28" s="611">
        <v>14.4</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95964</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1639343</v>
      </c>
      <c r="CS29" s="621"/>
      <c r="CT29" s="621"/>
      <c r="CU29" s="621"/>
      <c r="CV29" s="621"/>
      <c r="CW29" s="621"/>
      <c r="CX29" s="621"/>
      <c r="CY29" s="622"/>
      <c r="CZ29" s="611">
        <v>7.4</v>
      </c>
      <c r="DA29" s="623"/>
      <c r="DB29" s="623"/>
      <c r="DC29" s="624"/>
      <c r="DD29" s="614">
        <v>1618393</v>
      </c>
      <c r="DE29" s="621"/>
      <c r="DF29" s="621"/>
      <c r="DG29" s="621"/>
      <c r="DH29" s="621"/>
      <c r="DI29" s="621"/>
      <c r="DJ29" s="621"/>
      <c r="DK29" s="622"/>
      <c r="DL29" s="614">
        <v>1618393</v>
      </c>
      <c r="DM29" s="621"/>
      <c r="DN29" s="621"/>
      <c r="DO29" s="621"/>
      <c r="DP29" s="621"/>
      <c r="DQ29" s="621"/>
      <c r="DR29" s="621"/>
      <c r="DS29" s="621"/>
      <c r="DT29" s="621"/>
      <c r="DU29" s="621"/>
      <c r="DV29" s="622"/>
      <c r="DW29" s="611">
        <v>14.4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3069853</v>
      </c>
      <c r="S30" s="609"/>
      <c r="T30" s="609"/>
      <c r="U30" s="609"/>
      <c r="V30" s="609"/>
      <c r="W30" s="609"/>
      <c r="X30" s="609"/>
      <c r="Y30" s="610"/>
      <c r="Z30" s="646">
        <v>13.7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1595870</v>
      </c>
      <c r="CS30" s="609"/>
      <c r="CT30" s="609"/>
      <c r="CU30" s="609"/>
      <c r="CV30" s="609"/>
      <c r="CW30" s="609"/>
      <c r="CX30" s="609"/>
      <c r="CY30" s="610"/>
      <c r="CZ30" s="611">
        <v>7.2</v>
      </c>
      <c r="DA30" s="623"/>
      <c r="DB30" s="623"/>
      <c r="DC30" s="624"/>
      <c r="DD30" s="614">
        <v>1576337</v>
      </c>
      <c r="DE30" s="609"/>
      <c r="DF30" s="609"/>
      <c r="DG30" s="609"/>
      <c r="DH30" s="609"/>
      <c r="DI30" s="609"/>
      <c r="DJ30" s="609"/>
      <c r="DK30" s="610"/>
      <c r="DL30" s="614">
        <v>1576337</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v>22657</v>
      </c>
      <c r="S31" s="609"/>
      <c r="T31" s="609"/>
      <c r="U31" s="609"/>
      <c r="V31" s="609"/>
      <c r="W31" s="609"/>
      <c r="X31" s="609"/>
      <c r="Y31" s="610"/>
      <c r="Z31" s="646">
        <v>0.1</v>
      </c>
      <c r="AA31" s="646"/>
      <c r="AB31" s="646"/>
      <c r="AC31" s="646"/>
      <c r="AD31" s="647">
        <v>22657</v>
      </c>
      <c r="AE31" s="647"/>
      <c r="AF31" s="647"/>
      <c r="AG31" s="647"/>
      <c r="AH31" s="647"/>
      <c r="AI31" s="647"/>
      <c r="AJ31" s="647"/>
      <c r="AK31" s="647"/>
      <c r="AL31" s="611">
        <v>0.2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98.2</v>
      </c>
      <c r="BN31" s="671"/>
      <c r="BO31" s="671"/>
      <c r="BP31" s="671"/>
      <c r="BQ31" s="673"/>
      <c r="BR31" s="670">
        <v>99.3</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43473</v>
      </c>
      <c r="CS31" s="621"/>
      <c r="CT31" s="621"/>
      <c r="CU31" s="621"/>
      <c r="CV31" s="621"/>
      <c r="CW31" s="621"/>
      <c r="CX31" s="621"/>
      <c r="CY31" s="622"/>
      <c r="CZ31" s="611">
        <v>0.2</v>
      </c>
      <c r="DA31" s="623"/>
      <c r="DB31" s="623"/>
      <c r="DC31" s="624"/>
      <c r="DD31" s="614">
        <v>42056</v>
      </c>
      <c r="DE31" s="621"/>
      <c r="DF31" s="621"/>
      <c r="DG31" s="621"/>
      <c r="DH31" s="621"/>
      <c r="DI31" s="621"/>
      <c r="DJ31" s="621"/>
      <c r="DK31" s="622"/>
      <c r="DL31" s="614">
        <v>42056</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1475825</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99.4</v>
      </c>
      <c r="BH32" s="621"/>
      <c r="BI32" s="621"/>
      <c r="BJ32" s="621"/>
      <c r="BK32" s="621"/>
      <c r="BL32" s="621"/>
      <c r="BM32" s="612">
        <v>98.5</v>
      </c>
      <c r="BN32" s="621"/>
      <c r="BO32" s="621"/>
      <c r="BP32" s="621"/>
      <c r="BQ32" s="644"/>
      <c r="BR32" s="679">
        <v>99.4</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10</v>
      </c>
      <c r="CS32" s="609"/>
      <c r="CT32" s="609"/>
      <c r="CU32" s="609"/>
      <c r="CV32" s="609"/>
      <c r="CW32" s="609"/>
      <c r="CX32" s="609"/>
      <c r="CY32" s="610"/>
      <c r="CZ32" s="611">
        <v>0</v>
      </c>
      <c r="DA32" s="623"/>
      <c r="DB32" s="623"/>
      <c r="DC32" s="624"/>
      <c r="DD32" s="614">
        <v>10</v>
      </c>
      <c r="DE32" s="609"/>
      <c r="DF32" s="609"/>
      <c r="DG32" s="609"/>
      <c r="DH32" s="609"/>
      <c r="DI32" s="609"/>
      <c r="DJ32" s="609"/>
      <c r="DK32" s="610"/>
      <c r="DL32" s="614">
        <v>10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44054</v>
      </c>
      <c r="S33" s="609"/>
      <c r="T33" s="609"/>
      <c r="U33" s="609"/>
      <c r="V33" s="609"/>
      <c r="W33" s="609"/>
      <c r="X33" s="609"/>
      <c r="Y33" s="610"/>
      <c r="Z33" s="646">
        <v>0.2</v>
      </c>
      <c r="AA33" s="646"/>
      <c r="AB33" s="646"/>
      <c r="AC33" s="646"/>
      <c r="AD33" s="647">
        <v>56</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v>
      </c>
      <c r="BH33" s="593"/>
      <c r="BI33" s="593"/>
      <c r="BJ33" s="593"/>
      <c r="BK33" s="593"/>
      <c r="BL33" s="593"/>
      <c r="BM33" s="639">
        <v>97.8</v>
      </c>
      <c r="BN33" s="593"/>
      <c r="BO33" s="593"/>
      <c r="BP33" s="593"/>
      <c r="BQ33" s="656"/>
      <c r="BR33" s="669">
        <v>99.1</v>
      </c>
      <c r="BS33" s="593"/>
      <c r="BT33" s="593"/>
      <c r="BU33" s="593"/>
      <c r="BV33" s="593"/>
      <c r="BW33" s="593"/>
      <c r="BX33" s="639">
        <v>97.6</v>
      </c>
      <c r="BY33" s="593"/>
      <c r="BZ33" s="593"/>
      <c r="CA33" s="593"/>
      <c r="CB33" s="656"/>
      <c r="CD33" s="605" t="s">
        <v>307</v>
      </c>
      <c r="CE33" s="606"/>
      <c r="CF33" s="606"/>
      <c r="CG33" s="606"/>
      <c r="CH33" s="606"/>
      <c r="CI33" s="606"/>
      <c r="CJ33" s="606"/>
      <c r="CK33" s="606"/>
      <c r="CL33" s="606"/>
      <c r="CM33" s="606"/>
      <c r="CN33" s="606"/>
      <c r="CO33" s="606"/>
      <c r="CP33" s="606"/>
      <c r="CQ33" s="607"/>
      <c r="CR33" s="608">
        <v>7846322</v>
      </c>
      <c r="CS33" s="621"/>
      <c r="CT33" s="621"/>
      <c r="CU33" s="621"/>
      <c r="CV33" s="621"/>
      <c r="CW33" s="621"/>
      <c r="CX33" s="621"/>
      <c r="CY33" s="622"/>
      <c r="CZ33" s="611">
        <v>35.5</v>
      </c>
      <c r="DA33" s="623"/>
      <c r="DB33" s="623"/>
      <c r="DC33" s="624"/>
      <c r="DD33" s="614">
        <v>5962538</v>
      </c>
      <c r="DE33" s="621"/>
      <c r="DF33" s="621"/>
      <c r="DG33" s="621"/>
      <c r="DH33" s="621"/>
      <c r="DI33" s="621"/>
      <c r="DJ33" s="621"/>
      <c r="DK33" s="622"/>
      <c r="DL33" s="614">
        <v>3796042</v>
      </c>
      <c r="DM33" s="621"/>
      <c r="DN33" s="621"/>
      <c r="DO33" s="621"/>
      <c r="DP33" s="621"/>
      <c r="DQ33" s="621"/>
      <c r="DR33" s="621"/>
      <c r="DS33" s="621"/>
      <c r="DT33" s="621"/>
      <c r="DU33" s="621"/>
      <c r="DV33" s="622"/>
      <c r="DW33" s="611">
        <v>33.799999999999997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350488</v>
      </c>
      <c r="S34" s="609"/>
      <c r="T34" s="609"/>
      <c r="U34" s="609"/>
      <c r="V34" s="609"/>
      <c r="W34" s="609"/>
      <c r="X34" s="609"/>
      <c r="Y34" s="610"/>
      <c r="Z34" s="646">
        <v>1.6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2525242</v>
      </c>
      <c r="CS34" s="609"/>
      <c r="CT34" s="609"/>
      <c r="CU34" s="609"/>
      <c r="CV34" s="609"/>
      <c r="CW34" s="609"/>
      <c r="CX34" s="609"/>
      <c r="CY34" s="610"/>
      <c r="CZ34" s="611">
        <v>11.4</v>
      </c>
      <c r="DA34" s="623"/>
      <c r="DB34" s="623"/>
      <c r="DC34" s="624"/>
      <c r="DD34" s="614">
        <v>1788743</v>
      </c>
      <c r="DE34" s="609"/>
      <c r="DF34" s="609"/>
      <c r="DG34" s="609"/>
      <c r="DH34" s="609"/>
      <c r="DI34" s="609"/>
      <c r="DJ34" s="609"/>
      <c r="DK34" s="610"/>
      <c r="DL34" s="614">
        <v>1295701</v>
      </c>
      <c r="DM34" s="609"/>
      <c r="DN34" s="609"/>
      <c r="DO34" s="609"/>
      <c r="DP34" s="609"/>
      <c r="DQ34" s="609"/>
      <c r="DR34" s="609"/>
      <c r="DS34" s="609"/>
      <c r="DT34" s="609"/>
      <c r="DU34" s="609"/>
      <c r="DV34" s="610"/>
      <c r="DW34" s="611">
        <v>11.5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1247381</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107690</v>
      </c>
      <c r="CS35" s="621"/>
      <c r="CT35" s="621"/>
      <c r="CU35" s="621"/>
      <c r="CV35" s="621"/>
      <c r="CW35" s="621"/>
      <c r="CX35" s="621"/>
      <c r="CY35" s="622"/>
      <c r="CZ35" s="611">
        <v>0.5</v>
      </c>
      <c r="DA35" s="623"/>
      <c r="DB35" s="623"/>
      <c r="DC35" s="624"/>
      <c r="DD35" s="614">
        <v>72750</v>
      </c>
      <c r="DE35" s="621"/>
      <c r="DF35" s="621"/>
      <c r="DG35" s="621"/>
      <c r="DH35" s="621"/>
      <c r="DI35" s="621"/>
      <c r="DJ35" s="621"/>
      <c r="DK35" s="622"/>
      <c r="DL35" s="614">
        <v>69249</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530995</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2890641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64805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2399551</v>
      </c>
      <c r="CS36" s="609"/>
      <c r="CT36" s="609"/>
      <c r="CU36" s="609"/>
      <c r="CV36" s="609"/>
      <c r="CW36" s="609"/>
      <c r="CX36" s="609"/>
      <c r="CY36" s="610"/>
      <c r="CZ36" s="611">
        <v>10.9</v>
      </c>
      <c r="DA36" s="623"/>
      <c r="DB36" s="623"/>
      <c r="DC36" s="624"/>
      <c r="DD36" s="614">
        <v>2067693</v>
      </c>
      <c r="DE36" s="609"/>
      <c r="DF36" s="609"/>
      <c r="DG36" s="609"/>
      <c r="DH36" s="609"/>
      <c r="DI36" s="609"/>
      <c r="DJ36" s="609"/>
      <c r="DK36" s="610"/>
      <c r="DL36" s="614">
        <v>1126616</v>
      </c>
      <c r="DM36" s="609"/>
      <c r="DN36" s="609"/>
      <c r="DO36" s="609"/>
      <c r="DP36" s="609"/>
      <c r="DQ36" s="609"/>
      <c r="DR36" s="609"/>
      <c r="DS36" s="609"/>
      <c r="DT36" s="609"/>
      <c r="DU36" s="609"/>
      <c r="DV36" s="610"/>
      <c r="DW36" s="611">
        <v>10</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319033</v>
      </c>
      <c r="S37" s="609"/>
      <c r="T37" s="609"/>
      <c r="U37" s="609"/>
      <c r="V37" s="609"/>
      <c r="W37" s="609"/>
      <c r="X37" s="609"/>
      <c r="Y37" s="610"/>
      <c r="Z37" s="646">
        <v>1.4</v>
      </c>
      <c r="AA37" s="646"/>
      <c r="AB37" s="646"/>
      <c r="AC37" s="646"/>
      <c r="AD37" s="647">
        <v>18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884582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3729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448995</v>
      </c>
      <c r="CS37" s="621"/>
      <c r="CT37" s="621"/>
      <c r="CU37" s="621"/>
      <c r="CV37" s="621"/>
      <c r="CW37" s="621"/>
      <c r="CX37" s="621"/>
      <c r="CY37" s="622"/>
      <c r="CZ37" s="611">
        <v>2</v>
      </c>
      <c r="DA37" s="623"/>
      <c r="DB37" s="623"/>
      <c r="DC37" s="624"/>
      <c r="DD37" s="614">
        <v>438096</v>
      </c>
      <c r="DE37" s="621"/>
      <c r="DF37" s="621"/>
      <c r="DG37" s="621"/>
      <c r="DH37" s="621"/>
      <c r="DI37" s="621"/>
      <c r="DJ37" s="621"/>
      <c r="DK37" s="622"/>
      <c r="DL37" s="614">
        <v>419398</v>
      </c>
      <c r="DM37" s="621"/>
      <c r="DN37" s="621"/>
      <c r="DO37" s="621"/>
      <c r="DP37" s="621"/>
      <c r="DQ37" s="621"/>
      <c r="DR37" s="621"/>
      <c r="DS37" s="621"/>
      <c r="DT37" s="621"/>
      <c r="DU37" s="621"/>
      <c r="DV37" s="622"/>
      <c r="DW37" s="611">
        <v>3.7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2885662</v>
      </c>
      <c r="S38" s="609"/>
      <c r="T38" s="609"/>
      <c r="U38" s="609"/>
      <c r="V38" s="609"/>
      <c r="W38" s="609"/>
      <c r="X38" s="609"/>
      <c r="Y38" s="610"/>
      <c r="Z38" s="646">
        <v>12.9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241119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4524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1939017</v>
      </c>
      <c r="CS38" s="609"/>
      <c r="CT38" s="609"/>
      <c r="CU38" s="609"/>
      <c r="CV38" s="609"/>
      <c r="CW38" s="609"/>
      <c r="CX38" s="609"/>
      <c r="CY38" s="610"/>
      <c r="CZ38" s="611">
        <v>8.8000000000000007</v>
      </c>
      <c r="DA38" s="623"/>
      <c r="DB38" s="623"/>
      <c r="DC38" s="624"/>
      <c r="DD38" s="614">
        <v>1543714</v>
      </c>
      <c r="DE38" s="609"/>
      <c r="DF38" s="609"/>
      <c r="DG38" s="609"/>
      <c r="DH38" s="609"/>
      <c r="DI38" s="609"/>
      <c r="DJ38" s="609"/>
      <c r="DK38" s="610"/>
      <c r="DL38" s="614">
        <v>1304476</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67042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6983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870072</v>
      </c>
      <c r="CS39" s="621"/>
      <c r="CT39" s="621"/>
      <c r="CU39" s="621"/>
      <c r="CV39" s="621"/>
      <c r="CW39" s="621"/>
      <c r="CX39" s="621"/>
      <c r="CY39" s="622"/>
      <c r="CZ39" s="611">
        <v>3.9</v>
      </c>
      <c r="DA39" s="623"/>
      <c r="DB39" s="623"/>
      <c r="DC39" s="624"/>
      <c r="DD39" s="614">
        <v>489638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57562</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4750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22447468</v>
      </c>
      <c r="S41" s="633"/>
      <c r="T41" s="633"/>
      <c r="U41" s="633"/>
      <c r="V41" s="633"/>
      <c r="W41" s="633"/>
      <c r="X41" s="633"/>
      <c r="Y41" s="636"/>
      <c r="Z41" s="637">
        <v>100</v>
      </c>
      <c r="AA41" s="637"/>
      <c r="AB41" s="637"/>
      <c r="AC41" s="637"/>
      <c r="AD41" s="638">
        <v>11179488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395269</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1302629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401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4613758</v>
      </c>
      <c r="CS42" s="621"/>
      <c r="CT42" s="621"/>
      <c r="CU42" s="621"/>
      <c r="CV42" s="621"/>
      <c r="CW42" s="621"/>
      <c r="CX42" s="621"/>
      <c r="CY42" s="622"/>
      <c r="CZ42" s="611">
        <v>20.9</v>
      </c>
      <c r="DA42" s="623"/>
      <c r="DB42" s="623"/>
      <c r="DC42" s="624"/>
      <c r="DD42" s="614">
        <v>665474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55880</v>
      </c>
      <c r="CS43" s="621"/>
      <c r="CT43" s="621"/>
      <c r="CU43" s="621"/>
      <c r="CV43" s="621"/>
      <c r="CW43" s="621"/>
      <c r="CX43" s="621"/>
      <c r="CY43" s="622"/>
      <c r="CZ43" s="611">
        <v>0.3</v>
      </c>
      <c r="DA43" s="623"/>
      <c r="DB43" s="623"/>
      <c r="DC43" s="624"/>
      <c r="DD43" s="614">
        <v>15580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4509688</v>
      </c>
      <c r="CS44" s="609"/>
      <c r="CT44" s="609"/>
      <c r="CU44" s="609"/>
      <c r="CV44" s="609"/>
      <c r="CW44" s="609"/>
      <c r="CX44" s="609"/>
      <c r="CY44" s="610"/>
      <c r="CZ44" s="611">
        <v>20.399999999999999</v>
      </c>
      <c r="DA44" s="612"/>
      <c r="DB44" s="612"/>
      <c r="DC44" s="613"/>
      <c r="DD44" s="614">
        <v>650784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989691</v>
      </c>
      <c r="CS45" s="621"/>
      <c r="CT45" s="621"/>
      <c r="CU45" s="621"/>
      <c r="CV45" s="621"/>
      <c r="CW45" s="621"/>
      <c r="CX45" s="621"/>
      <c r="CY45" s="622"/>
      <c r="CZ45" s="611">
        <v>4.5</v>
      </c>
      <c r="DA45" s="623"/>
      <c r="DB45" s="623"/>
      <c r="DC45" s="624"/>
      <c r="DD45" s="614">
        <v>73358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3459744</v>
      </c>
      <c r="CS46" s="609"/>
      <c r="CT46" s="609"/>
      <c r="CU46" s="609"/>
      <c r="CV46" s="609"/>
      <c r="CW46" s="609"/>
      <c r="CX46" s="609"/>
      <c r="CY46" s="610"/>
      <c r="CZ46" s="611">
        <v>15.7</v>
      </c>
      <c r="DA46" s="612"/>
      <c r="DB46" s="612"/>
      <c r="DC46" s="613"/>
      <c r="DD46" s="614">
        <v>574387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104070</v>
      </c>
      <c r="CS47" s="621"/>
      <c r="CT47" s="621"/>
      <c r="CU47" s="621"/>
      <c r="CV47" s="621"/>
      <c r="CW47" s="621"/>
      <c r="CX47" s="621"/>
      <c r="CY47" s="622"/>
      <c r="CZ47" s="611">
        <v>0.5</v>
      </c>
      <c r="DA47" s="623"/>
      <c r="DB47" s="623"/>
      <c r="DC47" s="624"/>
      <c r="DD47" s="614">
        <v>14690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22101956</v>
      </c>
      <c r="CS49" s="593"/>
      <c r="CT49" s="593"/>
      <c r="CU49" s="593"/>
      <c r="CV49" s="593"/>
      <c r="CW49" s="593"/>
      <c r="CX49" s="593"/>
      <c r="CY49" s="594"/>
      <c r="CZ49" s="595">
        <v>100</v>
      </c>
      <c r="DA49" s="596"/>
      <c r="DB49" s="596"/>
      <c r="DC49" s="597"/>
      <c r="DD49" s="598">
        <v>13616835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Qb1fOYmJNxiufmcvAXi+iKZEBjiBb+aHyTGVX55QEzHwFh91CKttfjA8n1ef6gyUVOYdetRlKK7SGLgR2MEdQ==" saltValue="1ccXN6OzBXo91dSB/jCL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9" t="s">
        <v>353</v>
      </c>
      <c r="DK2" s="1080"/>
      <c r="DL2" s="1080"/>
      <c r="DM2" s="1080"/>
      <c r="DN2" s="1080"/>
      <c r="DO2" s="1081"/>
      <c r="DP2" s="222"/>
      <c r="DQ2" s="1079" t="s">
        <v>354</v>
      </c>
      <c r="DR2" s="1080"/>
      <c r="DS2" s="1080"/>
      <c r="DT2" s="1080"/>
      <c r="DU2" s="1080"/>
      <c r="DV2" s="1080"/>
      <c r="DW2" s="1080"/>
      <c r="DX2" s="1080"/>
      <c r="DY2" s="1080"/>
      <c r="DZ2" s="108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2"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2" t="s">
        <v>371</v>
      </c>
      <c r="DH5" s="1073"/>
      <c r="DI5" s="1073"/>
      <c r="DJ5" s="1073"/>
      <c r="DK5" s="1074"/>
      <c r="DL5" s="1072" t="s">
        <v>372</v>
      </c>
      <c r="DM5" s="1073"/>
      <c r="DN5" s="1073"/>
      <c r="DO5" s="1073"/>
      <c r="DP5" s="1074"/>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90">
        <v>22447</v>
      </c>
      <c r="R7" s="1091"/>
      <c r="S7" s="1091"/>
      <c r="T7" s="1091"/>
      <c r="U7" s="1091"/>
      <c r="V7" s="1091">
        <v>22101</v>
      </c>
      <c r="W7" s="1091"/>
      <c r="X7" s="1091"/>
      <c r="Y7" s="1091"/>
      <c r="Z7" s="1091"/>
      <c r="AA7" s="1091">
        <v>345</v>
      </c>
      <c r="AB7" s="1091"/>
      <c r="AC7" s="1091"/>
      <c r="AD7" s="1091"/>
      <c r="AE7" s="1092"/>
      <c r="AF7" s="1093">
        <v>34</v>
      </c>
      <c r="AG7" s="1094"/>
      <c r="AH7" s="1094"/>
      <c r="AI7" s="1094"/>
      <c r="AJ7" s="1095"/>
      <c r="AK7" s="1096">
        <v>1247</v>
      </c>
      <c r="AL7" s="1097"/>
      <c r="AM7" s="1097"/>
      <c r="AN7" s="1097"/>
      <c r="AO7" s="1097"/>
      <c r="AP7" s="1097">
        <v>12698</v>
      </c>
      <c r="AQ7" s="1097"/>
      <c r="AR7" s="1097"/>
      <c r="AS7" s="1097"/>
      <c r="AT7" s="1097"/>
      <c r="AU7" s="1098" t="s">
        <v>557</v>
      </c>
      <c r="AV7" s="1098"/>
      <c r="AW7" s="1098"/>
      <c r="AX7" s="1098"/>
      <c r="AY7" s="1099"/>
      <c r="AZ7" s="226"/>
      <c r="BA7" s="226"/>
      <c r="BB7" s="226"/>
      <c r="BC7" s="226"/>
      <c r="BD7" s="226"/>
      <c r="BE7" s="227"/>
      <c r="BF7" s="227"/>
      <c r="BG7" s="227"/>
      <c r="BH7" s="227"/>
      <c r="BI7" s="227"/>
      <c r="BJ7" s="227"/>
      <c r="BK7" s="227"/>
      <c r="BL7" s="227"/>
      <c r="BM7" s="227"/>
      <c r="BN7" s="227"/>
      <c r="BO7" s="227"/>
      <c r="BP7" s="227"/>
      <c r="BQ7" s="230">
        <v>1</v>
      </c>
      <c r="BR7" s="231" t="s">
        <v>552</v>
      </c>
      <c r="BS7" s="1087" t="s">
        <v>553</v>
      </c>
      <c r="BT7" s="1088"/>
      <c r="BU7" s="1088"/>
      <c r="BV7" s="1088"/>
      <c r="BW7" s="1088"/>
      <c r="BX7" s="1088"/>
      <c r="BY7" s="1088"/>
      <c r="BZ7" s="1088"/>
      <c r="CA7" s="1088"/>
      <c r="CB7" s="1088"/>
      <c r="CC7" s="1088"/>
      <c r="CD7" s="1088"/>
      <c r="CE7" s="1088"/>
      <c r="CF7" s="1088"/>
      <c r="CG7" s="1100"/>
      <c r="CH7" s="1084">
        <v>-4</v>
      </c>
      <c r="CI7" s="1085"/>
      <c r="CJ7" s="1085"/>
      <c r="CK7" s="1085"/>
      <c r="CL7" s="1086"/>
      <c r="CM7" s="1084">
        <v>70</v>
      </c>
      <c r="CN7" s="1085"/>
      <c r="CO7" s="1085"/>
      <c r="CP7" s="1085"/>
      <c r="CQ7" s="1086"/>
      <c r="CR7" s="1084">
        <v>10</v>
      </c>
      <c r="CS7" s="1085"/>
      <c r="CT7" s="1085"/>
      <c r="CU7" s="1085"/>
      <c r="CV7" s="1086"/>
      <c r="CW7" s="1084" t="s">
        <v>487</v>
      </c>
      <c r="CX7" s="1085"/>
      <c r="CY7" s="1085"/>
      <c r="CZ7" s="1085"/>
      <c r="DA7" s="1086"/>
      <c r="DB7" s="1084" t="s">
        <v>487</v>
      </c>
      <c r="DC7" s="1085"/>
      <c r="DD7" s="1085"/>
      <c r="DE7" s="1085"/>
      <c r="DF7" s="1086"/>
      <c r="DG7" s="1084">
        <v>108</v>
      </c>
      <c r="DH7" s="1085"/>
      <c r="DI7" s="1085"/>
      <c r="DJ7" s="1085"/>
      <c r="DK7" s="1086"/>
      <c r="DL7" s="1084" t="s">
        <v>487</v>
      </c>
      <c r="DM7" s="1085"/>
      <c r="DN7" s="1085"/>
      <c r="DO7" s="1085"/>
      <c r="DP7" s="1086"/>
      <c r="DQ7" s="1084">
        <v>85</v>
      </c>
      <c r="DR7" s="1085"/>
      <c r="DS7" s="1085"/>
      <c r="DT7" s="1085"/>
      <c r="DU7" s="1086"/>
      <c r="DV7" s="1087"/>
      <c r="DW7" s="1088"/>
      <c r="DX7" s="1088"/>
      <c r="DY7" s="1088"/>
      <c r="DZ7" s="1089"/>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71">
        <v>0</v>
      </c>
      <c r="R8" s="1026"/>
      <c r="S8" s="1026"/>
      <c r="T8" s="1026"/>
      <c r="U8" s="1026"/>
      <c r="V8" s="1026">
        <v>1</v>
      </c>
      <c r="W8" s="1026"/>
      <c r="X8" s="1026"/>
      <c r="Y8" s="1026"/>
      <c r="Z8" s="1026"/>
      <c r="AA8" s="1026">
        <v>0</v>
      </c>
      <c r="AB8" s="1026"/>
      <c r="AC8" s="1026"/>
      <c r="AD8" s="1026"/>
      <c r="AE8" s="1027"/>
      <c r="AF8" s="1022">
        <v>0</v>
      </c>
      <c r="AG8" s="1023"/>
      <c r="AH8" s="1023"/>
      <c r="AI8" s="1023"/>
      <c r="AJ8" s="1024"/>
      <c r="AK8" s="1067" t="s">
        <v>558</v>
      </c>
      <c r="AL8" s="1068"/>
      <c r="AM8" s="1068"/>
      <c r="AN8" s="1068"/>
      <c r="AO8" s="1068"/>
      <c r="AP8" s="1068" t="s">
        <v>558</v>
      </c>
      <c r="AQ8" s="1068"/>
      <c r="AR8" s="1068"/>
      <c r="AS8" s="1068"/>
      <c r="AT8" s="1068"/>
      <c r="AU8" s="1069" t="s">
        <v>558</v>
      </c>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554</v>
      </c>
      <c r="BT8" s="980"/>
      <c r="BU8" s="980"/>
      <c r="BV8" s="980"/>
      <c r="BW8" s="980"/>
      <c r="BX8" s="980"/>
      <c r="BY8" s="980"/>
      <c r="BZ8" s="980"/>
      <c r="CA8" s="980"/>
      <c r="CB8" s="980"/>
      <c r="CC8" s="980"/>
      <c r="CD8" s="980"/>
      <c r="CE8" s="980"/>
      <c r="CF8" s="980"/>
      <c r="CG8" s="1001"/>
      <c r="CH8" s="976">
        <v>-11</v>
      </c>
      <c r="CI8" s="977"/>
      <c r="CJ8" s="977"/>
      <c r="CK8" s="977"/>
      <c r="CL8" s="978"/>
      <c r="CM8" s="976">
        <v>397</v>
      </c>
      <c r="CN8" s="977"/>
      <c r="CO8" s="977"/>
      <c r="CP8" s="977"/>
      <c r="CQ8" s="978"/>
      <c r="CR8" s="976">
        <v>8</v>
      </c>
      <c r="CS8" s="977"/>
      <c r="CT8" s="977"/>
      <c r="CU8" s="977"/>
      <c r="CV8" s="978"/>
      <c r="CW8" s="976" t="s">
        <v>487</v>
      </c>
      <c r="CX8" s="977"/>
      <c r="CY8" s="977"/>
      <c r="CZ8" s="977"/>
      <c r="DA8" s="978"/>
      <c r="DB8" s="976" t="s">
        <v>487</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555</v>
      </c>
      <c r="BT9" s="980"/>
      <c r="BU9" s="980"/>
      <c r="BV9" s="980"/>
      <c r="BW9" s="980"/>
      <c r="BX9" s="980"/>
      <c r="BY9" s="980"/>
      <c r="BZ9" s="980"/>
      <c r="CA9" s="980"/>
      <c r="CB9" s="980"/>
      <c r="CC9" s="980"/>
      <c r="CD9" s="980"/>
      <c r="CE9" s="980"/>
      <c r="CF9" s="980"/>
      <c r="CG9" s="1001"/>
      <c r="CH9" s="976">
        <v>87</v>
      </c>
      <c r="CI9" s="977"/>
      <c r="CJ9" s="977"/>
      <c r="CK9" s="977"/>
      <c r="CL9" s="978"/>
      <c r="CM9" s="976">
        <v>85</v>
      </c>
      <c r="CN9" s="977"/>
      <c r="CO9" s="977"/>
      <c r="CP9" s="977"/>
      <c r="CQ9" s="978"/>
      <c r="CR9" s="976">
        <v>25</v>
      </c>
      <c r="CS9" s="977"/>
      <c r="CT9" s="977"/>
      <c r="CU9" s="977"/>
      <c r="CV9" s="978"/>
      <c r="CW9" s="976">
        <v>40</v>
      </c>
      <c r="CX9" s="977"/>
      <c r="CY9" s="977"/>
      <c r="CZ9" s="977"/>
      <c r="DA9" s="978"/>
      <c r="DB9" s="976" t="s">
        <v>487</v>
      </c>
      <c r="DC9" s="977"/>
      <c r="DD9" s="977"/>
      <c r="DE9" s="977"/>
      <c r="DF9" s="978"/>
      <c r="DG9" s="976" t="s">
        <v>487</v>
      </c>
      <c r="DH9" s="977"/>
      <c r="DI9" s="977"/>
      <c r="DJ9" s="977"/>
      <c r="DK9" s="978"/>
      <c r="DL9" s="976" t="s">
        <v>487</v>
      </c>
      <c r="DM9" s="977"/>
      <c r="DN9" s="977"/>
      <c r="DO9" s="977"/>
      <c r="DP9" s="978"/>
      <c r="DQ9" s="976" t="s">
        <v>487</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556</v>
      </c>
      <c r="BT10" s="980"/>
      <c r="BU10" s="980"/>
      <c r="BV10" s="980"/>
      <c r="BW10" s="980"/>
      <c r="BX10" s="980"/>
      <c r="BY10" s="980"/>
      <c r="BZ10" s="980"/>
      <c r="CA10" s="980"/>
      <c r="CB10" s="980"/>
      <c r="CC10" s="980"/>
      <c r="CD10" s="980"/>
      <c r="CE10" s="980"/>
      <c r="CF10" s="980"/>
      <c r="CG10" s="1001"/>
      <c r="CH10" s="976">
        <v>2</v>
      </c>
      <c r="CI10" s="977"/>
      <c r="CJ10" s="977"/>
      <c r="CK10" s="977"/>
      <c r="CL10" s="978"/>
      <c r="CM10" s="976">
        <v>29</v>
      </c>
      <c r="CN10" s="977"/>
      <c r="CO10" s="977"/>
      <c r="CP10" s="977"/>
      <c r="CQ10" s="978"/>
      <c r="CR10" s="976">
        <v>20</v>
      </c>
      <c r="CS10" s="977"/>
      <c r="CT10" s="977"/>
      <c r="CU10" s="977"/>
      <c r="CV10" s="978"/>
      <c r="CW10" s="976" t="s">
        <v>487</v>
      </c>
      <c r="CX10" s="977"/>
      <c r="CY10" s="977"/>
      <c r="CZ10" s="977"/>
      <c r="DA10" s="978"/>
      <c r="DB10" s="976" t="s">
        <v>487</v>
      </c>
      <c r="DC10" s="977"/>
      <c r="DD10" s="977"/>
      <c r="DE10" s="977"/>
      <c r="DF10" s="978"/>
      <c r="DG10" s="976" t="s">
        <v>487</v>
      </c>
      <c r="DH10" s="977"/>
      <c r="DI10" s="977"/>
      <c r="DJ10" s="977"/>
      <c r="DK10" s="978"/>
      <c r="DL10" s="976" t="s">
        <v>487</v>
      </c>
      <c r="DM10" s="977"/>
      <c r="DN10" s="977"/>
      <c r="DO10" s="977"/>
      <c r="DP10" s="978"/>
      <c r="DQ10" s="976" t="s">
        <v>487</v>
      </c>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22447</v>
      </c>
      <c r="R23" s="1048"/>
      <c r="S23" s="1048"/>
      <c r="T23" s="1048"/>
      <c r="U23" s="1048"/>
      <c r="V23" s="1048">
        <v>22102</v>
      </c>
      <c r="W23" s="1048"/>
      <c r="X23" s="1048"/>
      <c r="Y23" s="1048"/>
      <c r="Z23" s="1048"/>
      <c r="AA23" s="1048">
        <v>345</v>
      </c>
      <c r="AB23" s="1048"/>
      <c r="AC23" s="1048"/>
      <c r="AD23" s="1048"/>
      <c r="AE23" s="1055"/>
      <c r="AF23" s="1056">
        <v>34</v>
      </c>
      <c r="AG23" s="1048"/>
      <c r="AH23" s="1048"/>
      <c r="AI23" s="1048"/>
      <c r="AJ23" s="1057"/>
      <c r="AK23" s="1058"/>
      <c r="AL23" s="1059"/>
      <c r="AM23" s="1059"/>
      <c r="AN23" s="1059"/>
      <c r="AO23" s="1059"/>
      <c r="AP23" s="1048">
        <v>12698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4011</v>
      </c>
      <c r="R28" s="1038"/>
      <c r="S28" s="1038"/>
      <c r="T28" s="1038"/>
      <c r="U28" s="1038"/>
      <c r="V28" s="1038">
        <v>3946</v>
      </c>
      <c r="W28" s="1038"/>
      <c r="X28" s="1038"/>
      <c r="Y28" s="1038"/>
      <c r="Z28" s="1038"/>
      <c r="AA28" s="1038">
        <v>65</v>
      </c>
      <c r="AB28" s="1038"/>
      <c r="AC28" s="1038"/>
      <c r="AD28" s="1038"/>
      <c r="AE28" s="1039"/>
      <c r="AF28" s="1040">
        <v>65</v>
      </c>
      <c r="AG28" s="1038"/>
      <c r="AH28" s="1038"/>
      <c r="AI28" s="1038"/>
      <c r="AJ28" s="1041"/>
      <c r="AK28" s="1029">
        <v>395</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607</v>
      </c>
      <c r="R29" s="1026"/>
      <c r="S29" s="1026"/>
      <c r="T29" s="1026"/>
      <c r="U29" s="1026"/>
      <c r="V29" s="1026">
        <v>596</v>
      </c>
      <c r="W29" s="1026"/>
      <c r="X29" s="1026"/>
      <c r="Y29" s="1026"/>
      <c r="Z29" s="1026"/>
      <c r="AA29" s="1026">
        <v>11</v>
      </c>
      <c r="AB29" s="1026"/>
      <c r="AC29" s="1026"/>
      <c r="AD29" s="1026"/>
      <c r="AE29" s="1027"/>
      <c r="AF29" s="1022">
        <v>11</v>
      </c>
      <c r="AG29" s="1023"/>
      <c r="AH29" s="1023"/>
      <c r="AI29" s="1023"/>
      <c r="AJ29" s="1024"/>
      <c r="AK29" s="967">
        <v>164</v>
      </c>
      <c r="AL29" s="958"/>
      <c r="AM29" s="958"/>
      <c r="AN29" s="958"/>
      <c r="AO29" s="958"/>
      <c r="AP29" s="958" t="s">
        <v>559</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3738</v>
      </c>
      <c r="R30" s="1026"/>
      <c r="S30" s="1026"/>
      <c r="T30" s="1026"/>
      <c r="U30" s="1026"/>
      <c r="V30" s="1026">
        <v>3738</v>
      </c>
      <c r="W30" s="1026"/>
      <c r="X30" s="1026"/>
      <c r="Y30" s="1026"/>
      <c r="Z30" s="1026"/>
      <c r="AA30" s="1026">
        <v>0</v>
      </c>
      <c r="AB30" s="1026"/>
      <c r="AC30" s="1026"/>
      <c r="AD30" s="1026"/>
      <c r="AE30" s="1027"/>
      <c r="AF30" s="1022">
        <v>0</v>
      </c>
      <c r="AG30" s="1023"/>
      <c r="AH30" s="1023"/>
      <c r="AI30" s="1023"/>
      <c r="AJ30" s="1024"/>
      <c r="AK30" s="967">
        <v>620</v>
      </c>
      <c r="AL30" s="958"/>
      <c r="AM30" s="958"/>
      <c r="AN30" s="958"/>
      <c r="AO30" s="958"/>
      <c r="AP30" s="958" t="s">
        <v>559</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547</v>
      </c>
      <c r="R31" s="1026"/>
      <c r="S31" s="1026"/>
      <c r="T31" s="1026"/>
      <c r="U31" s="1026"/>
      <c r="V31" s="1026">
        <v>496</v>
      </c>
      <c r="W31" s="1026"/>
      <c r="X31" s="1026"/>
      <c r="Y31" s="1026"/>
      <c r="Z31" s="1026"/>
      <c r="AA31" s="1026">
        <v>51</v>
      </c>
      <c r="AB31" s="1026"/>
      <c r="AC31" s="1026"/>
      <c r="AD31" s="1026"/>
      <c r="AE31" s="1027"/>
      <c r="AF31" s="1022">
        <v>212</v>
      </c>
      <c r="AG31" s="1023"/>
      <c r="AH31" s="1023"/>
      <c r="AI31" s="1023"/>
      <c r="AJ31" s="1024"/>
      <c r="AK31" s="967">
        <v>34</v>
      </c>
      <c r="AL31" s="958"/>
      <c r="AM31" s="958"/>
      <c r="AN31" s="958"/>
      <c r="AO31" s="958"/>
      <c r="AP31" s="958">
        <v>2743</v>
      </c>
      <c r="AQ31" s="958"/>
      <c r="AR31" s="958"/>
      <c r="AS31" s="958"/>
      <c r="AT31" s="958"/>
      <c r="AU31" s="958">
        <v>214</v>
      </c>
      <c r="AV31" s="958"/>
      <c r="AW31" s="958"/>
      <c r="AX31" s="958"/>
      <c r="AY31" s="958"/>
      <c r="AZ31" s="1028" t="s">
        <v>558</v>
      </c>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564</v>
      </c>
      <c r="R32" s="1026"/>
      <c r="S32" s="1026"/>
      <c r="T32" s="1026"/>
      <c r="U32" s="1026"/>
      <c r="V32" s="1026">
        <v>568</v>
      </c>
      <c r="W32" s="1026"/>
      <c r="X32" s="1026"/>
      <c r="Y32" s="1026"/>
      <c r="Z32" s="1026"/>
      <c r="AA32" s="1026">
        <v>-4</v>
      </c>
      <c r="AB32" s="1026"/>
      <c r="AC32" s="1026"/>
      <c r="AD32" s="1026"/>
      <c r="AE32" s="1027"/>
      <c r="AF32" s="1022">
        <v>296</v>
      </c>
      <c r="AG32" s="1023"/>
      <c r="AH32" s="1023"/>
      <c r="AI32" s="1023"/>
      <c r="AJ32" s="1024"/>
      <c r="AK32" s="967">
        <v>264</v>
      </c>
      <c r="AL32" s="958"/>
      <c r="AM32" s="958"/>
      <c r="AN32" s="958"/>
      <c r="AO32" s="958"/>
      <c r="AP32" s="958">
        <v>2421</v>
      </c>
      <c r="AQ32" s="958"/>
      <c r="AR32" s="958"/>
      <c r="AS32" s="958"/>
      <c r="AT32" s="958"/>
      <c r="AU32" s="958">
        <v>2418</v>
      </c>
      <c r="AV32" s="958"/>
      <c r="AW32" s="958"/>
      <c r="AX32" s="958"/>
      <c r="AY32" s="958"/>
      <c r="AZ32" s="1028" t="s">
        <v>558</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235</v>
      </c>
      <c r="R33" s="1026"/>
      <c r="S33" s="1026"/>
      <c r="T33" s="1026"/>
      <c r="U33" s="1026"/>
      <c r="V33" s="1026">
        <v>236</v>
      </c>
      <c r="W33" s="1026"/>
      <c r="X33" s="1026"/>
      <c r="Y33" s="1026"/>
      <c r="Z33" s="1026"/>
      <c r="AA33" s="1026">
        <v>-1</v>
      </c>
      <c r="AB33" s="1026"/>
      <c r="AC33" s="1026"/>
      <c r="AD33" s="1026"/>
      <c r="AE33" s="1027"/>
      <c r="AF33" s="1022">
        <v>205</v>
      </c>
      <c r="AG33" s="1023"/>
      <c r="AH33" s="1023"/>
      <c r="AI33" s="1023"/>
      <c r="AJ33" s="1024"/>
      <c r="AK33" s="967">
        <v>113</v>
      </c>
      <c r="AL33" s="958"/>
      <c r="AM33" s="958"/>
      <c r="AN33" s="958"/>
      <c r="AO33" s="958"/>
      <c r="AP33" s="958">
        <v>1656</v>
      </c>
      <c r="AQ33" s="958"/>
      <c r="AR33" s="958"/>
      <c r="AS33" s="958"/>
      <c r="AT33" s="958"/>
      <c r="AU33" s="958">
        <v>1656</v>
      </c>
      <c r="AV33" s="958"/>
      <c r="AW33" s="958"/>
      <c r="AX33" s="958"/>
      <c r="AY33" s="958"/>
      <c r="AZ33" s="1028" t="s">
        <v>558</v>
      </c>
      <c r="BA33" s="1028"/>
      <c r="BB33" s="1028"/>
      <c r="BC33" s="1028"/>
      <c r="BD33" s="1028"/>
      <c r="BE33" s="959" t="s">
        <v>393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789</v>
      </c>
      <c r="AG63" s="946"/>
      <c r="AH63" s="946"/>
      <c r="AI63" s="946"/>
      <c r="AJ63" s="1009"/>
      <c r="AK63" s="1010"/>
      <c r="AL63" s="950"/>
      <c r="AM63" s="950"/>
      <c r="AN63" s="950"/>
      <c r="AO63" s="950"/>
      <c r="AP63" s="946">
        <v>6820</v>
      </c>
      <c r="AQ63" s="946"/>
      <c r="AR63" s="946"/>
      <c r="AS63" s="946"/>
      <c r="AT63" s="946"/>
      <c r="AU63" s="946">
        <v>4288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560</v>
      </c>
      <c r="C68" s="973"/>
      <c r="D68" s="973"/>
      <c r="E68" s="973"/>
      <c r="F68" s="973"/>
      <c r="G68" s="973"/>
      <c r="H68" s="973"/>
      <c r="I68" s="973"/>
      <c r="J68" s="973"/>
      <c r="K68" s="973"/>
      <c r="L68" s="973"/>
      <c r="M68" s="973"/>
      <c r="N68" s="973"/>
      <c r="O68" s="973"/>
      <c r="P68" s="974"/>
      <c r="Q68" s="975">
        <v>4</v>
      </c>
      <c r="R68" s="969"/>
      <c r="S68" s="969"/>
      <c r="T68" s="969"/>
      <c r="U68" s="969"/>
      <c r="V68" s="969">
        <v>4</v>
      </c>
      <c r="W68" s="969"/>
      <c r="X68" s="969"/>
      <c r="Y68" s="969"/>
      <c r="Z68" s="969"/>
      <c r="AA68" s="969">
        <v>0</v>
      </c>
      <c r="AB68" s="969"/>
      <c r="AC68" s="969"/>
      <c r="AD68" s="969"/>
      <c r="AE68" s="969"/>
      <c r="AF68" s="969">
        <v>0</v>
      </c>
      <c r="AG68" s="969"/>
      <c r="AH68" s="969"/>
      <c r="AI68" s="969"/>
      <c r="AJ68" s="969"/>
      <c r="AK68" s="969" t="s">
        <v>576</v>
      </c>
      <c r="AL68" s="969"/>
      <c r="AM68" s="969"/>
      <c r="AN68" s="969"/>
      <c r="AO68" s="969"/>
      <c r="AP68" s="969" t="s">
        <v>576</v>
      </c>
      <c r="AQ68" s="969"/>
      <c r="AR68" s="969"/>
      <c r="AS68" s="969"/>
      <c r="AT68" s="969"/>
      <c r="AU68" s="969" t="s">
        <v>576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561</v>
      </c>
      <c r="C69" s="962"/>
      <c r="D69" s="962"/>
      <c r="E69" s="962"/>
      <c r="F69" s="962"/>
      <c r="G69" s="962"/>
      <c r="H69" s="962"/>
      <c r="I69" s="962"/>
      <c r="J69" s="962"/>
      <c r="K69" s="962"/>
      <c r="L69" s="962"/>
      <c r="M69" s="962"/>
      <c r="N69" s="962"/>
      <c r="O69" s="962"/>
      <c r="P69" s="963"/>
      <c r="Q69" s="964">
        <v>205</v>
      </c>
      <c r="R69" s="958"/>
      <c r="S69" s="958"/>
      <c r="T69" s="958"/>
      <c r="U69" s="958"/>
      <c r="V69" s="958">
        <v>171</v>
      </c>
      <c r="W69" s="958"/>
      <c r="X69" s="958"/>
      <c r="Y69" s="958"/>
      <c r="Z69" s="958"/>
      <c r="AA69" s="958">
        <v>34</v>
      </c>
      <c r="AB69" s="958"/>
      <c r="AC69" s="958"/>
      <c r="AD69" s="958"/>
      <c r="AE69" s="958"/>
      <c r="AF69" s="958">
        <v>34</v>
      </c>
      <c r="AG69" s="958"/>
      <c r="AH69" s="958"/>
      <c r="AI69" s="958"/>
      <c r="AJ69" s="958"/>
      <c r="AK69" s="965" t="s">
        <v>576</v>
      </c>
      <c r="AL69" s="966"/>
      <c r="AM69" s="966"/>
      <c r="AN69" s="966"/>
      <c r="AO69" s="967"/>
      <c r="AP69" s="965" t="s">
        <v>576</v>
      </c>
      <c r="AQ69" s="966"/>
      <c r="AR69" s="966"/>
      <c r="AS69" s="966"/>
      <c r="AT69" s="967"/>
      <c r="AU69" s="965" t="s">
        <v>576</v>
      </c>
      <c r="AV69" s="966"/>
      <c r="AW69" s="966"/>
      <c r="AX69" s="966"/>
      <c r="AY69" s="967"/>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562</v>
      </c>
      <c r="C70" s="962"/>
      <c r="D70" s="962"/>
      <c r="E70" s="962"/>
      <c r="F70" s="962"/>
      <c r="G70" s="962"/>
      <c r="H70" s="962"/>
      <c r="I70" s="962"/>
      <c r="J70" s="962"/>
      <c r="K70" s="962"/>
      <c r="L70" s="962"/>
      <c r="M70" s="962"/>
      <c r="N70" s="962"/>
      <c r="O70" s="962"/>
      <c r="P70" s="963"/>
      <c r="Q70" s="964">
        <v>154</v>
      </c>
      <c r="R70" s="958"/>
      <c r="S70" s="958"/>
      <c r="T70" s="958"/>
      <c r="U70" s="958"/>
      <c r="V70" s="958">
        <v>150</v>
      </c>
      <c r="W70" s="958"/>
      <c r="X70" s="958"/>
      <c r="Y70" s="958"/>
      <c r="Z70" s="958"/>
      <c r="AA70" s="958">
        <v>4</v>
      </c>
      <c r="AB70" s="958"/>
      <c r="AC70" s="958"/>
      <c r="AD70" s="958"/>
      <c r="AE70" s="958"/>
      <c r="AF70" s="958">
        <v>4</v>
      </c>
      <c r="AG70" s="958"/>
      <c r="AH70" s="958"/>
      <c r="AI70" s="958"/>
      <c r="AJ70" s="958"/>
      <c r="AK70" s="965" t="s">
        <v>576</v>
      </c>
      <c r="AL70" s="966"/>
      <c r="AM70" s="966"/>
      <c r="AN70" s="966"/>
      <c r="AO70" s="967"/>
      <c r="AP70" s="965" t="s">
        <v>576</v>
      </c>
      <c r="AQ70" s="966"/>
      <c r="AR70" s="966"/>
      <c r="AS70" s="966"/>
      <c r="AT70" s="967"/>
      <c r="AU70" s="965" t="s">
        <v>576</v>
      </c>
      <c r="AV70" s="966"/>
      <c r="AW70" s="966"/>
      <c r="AX70" s="966"/>
      <c r="AY70" s="967"/>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563</v>
      </c>
      <c r="C71" s="962"/>
      <c r="D71" s="962"/>
      <c r="E71" s="962"/>
      <c r="F71" s="962"/>
      <c r="G71" s="962"/>
      <c r="H71" s="962"/>
      <c r="I71" s="962"/>
      <c r="J71" s="962"/>
      <c r="K71" s="962"/>
      <c r="L71" s="962"/>
      <c r="M71" s="962"/>
      <c r="N71" s="962"/>
      <c r="O71" s="962"/>
      <c r="P71" s="963"/>
      <c r="Q71" s="964">
        <v>190</v>
      </c>
      <c r="R71" s="958"/>
      <c r="S71" s="958"/>
      <c r="T71" s="958"/>
      <c r="U71" s="958"/>
      <c r="V71" s="958">
        <v>188</v>
      </c>
      <c r="W71" s="958"/>
      <c r="X71" s="958"/>
      <c r="Y71" s="958"/>
      <c r="Z71" s="958"/>
      <c r="AA71" s="958">
        <v>2</v>
      </c>
      <c r="AB71" s="958"/>
      <c r="AC71" s="958"/>
      <c r="AD71" s="958"/>
      <c r="AE71" s="958"/>
      <c r="AF71" s="958">
        <v>2</v>
      </c>
      <c r="AG71" s="958"/>
      <c r="AH71" s="958"/>
      <c r="AI71" s="958"/>
      <c r="AJ71" s="958"/>
      <c r="AK71" s="965" t="s">
        <v>576</v>
      </c>
      <c r="AL71" s="966"/>
      <c r="AM71" s="966"/>
      <c r="AN71" s="966"/>
      <c r="AO71" s="967"/>
      <c r="AP71" s="965" t="s">
        <v>576</v>
      </c>
      <c r="AQ71" s="966"/>
      <c r="AR71" s="966"/>
      <c r="AS71" s="966"/>
      <c r="AT71" s="967"/>
      <c r="AU71" s="965" t="s">
        <v>576</v>
      </c>
      <c r="AV71" s="966"/>
      <c r="AW71" s="966"/>
      <c r="AX71" s="966"/>
      <c r="AY71" s="967"/>
      <c r="AZ71" s="959" t="s">
        <v>572</v>
      </c>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564</v>
      </c>
      <c r="C72" s="962"/>
      <c r="D72" s="962"/>
      <c r="E72" s="962"/>
      <c r="F72" s="962"/>
      <c r="G72" s="962"/>
      <c r="H72" s="962"/>
      <c r="I72" s="962"/>
      <c r="J72" s="962"/>
      <c r="K72" s="962"/>
      <c r="L72" s="962"/>
      <c r="M72" s="962"/>
      <c r="N72" s="962"/>
      <c r="O72" s="962"/>
      <c r="P72" s="963"/>
      <c r="Q72" s="964">
        <v>1269</v>
      </c>
      <c r="R72" s="958"/>
      <c r="S72" s="958"/>
      <c r="T72" s="958"/>
      <c r="U72" s="958"/>
      <c r="V72" s="958">
        <v>1268</v>
      </c>
      <c r="W72" s="958"/>
      <c r="X72" s="958"/>
      <c r="Y72" s="958"/>
      <c r="Z72" s="958"/>
      <c r="AA72" s="958">
        <v>1</v>
      </c>
      <c r="AB72" s="958"/>
      <c r="AC72" s="958"/>
      <c r="AD72" s="958"/>
      <c r="AE72" s="958"/>
      <c r="AF72" s="958">
        <v>1</v>
      </c>
      <c r="AG72" s="958"/>
      <c r="AH72" s="958"/>
      <c r="AI72" s="958"/>
      <c r="AJ72" s="958"/>
      <c r="AK72" s="965" t="s">
        <v>576</v>
      </c>
      <c r="AL72" s="966"/>
      <c r="AM72" s="966"/>
      <c r="AN72" s="966"/>
      <c r="AO72" s="967"/>
      <c r="AP72" s="965" t="s">
        <v>576</v>
      </c>
      <c r="AQ72" s="966"/>
      <c r="AR72" s="966"/>
      <c r="AS72" s="966"/>
      <c r="AT72" s="967"/>
      <c r="AU72" s="965" t="s">
        <v>576</v>
      </c>
      <c r="AV72" s="966"/>
      <c r="AW72" s="966"/>
      <c r="AX72" s="966"/>
      <c r="AY72" s="967"/>
      <c r="AZ72" s="959" t="s">
        <v>573</v>
      </c>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565</v>
      </c>
      <c r="C73" s="962"/>
      <c r="D73" s="962"/>
      <c r="E73" s="962"/>
      <c r="F73" s="962"/>
      <c r="G73" s="962"/>
      <c r="H73" s="962"/>
      <c r="I73" s="962"/>
      <c r="J73" s="962"/>
      <c r="K73" s="962"/>
      <c r="L73" s="962"/>
      <c r="M73" s="962"/>
      <c r="N73" s="962"/>
      <c r="O73" s="962"/>
      <c r="P73" s="963"/>
      <c r="Q73" s="964">
        <v>1024</v>
      </c>
      <c r="R73" s="958"/>
      <c r="S73" s="958"/>
      <c r="T73" s="958"/>
      <c r="U73" s="958"/>
      <c r="V73" s="958">
        <v>972</v>
      </c>
      <c r="W73" s="958"/>
      <c r="X73" s="958"/>
      <c r="Y73" s="958"/>
      <c r="Z73" s="958"/>
      <c r="AA73" s="958">
        <v>52</v>
      </c>
      <c r="AB73" s="958"/>
      <c r="AC73" s="958"/>
      <c r="AD73" s="958"/>
      <c r="AE73" s="958"/>
      <c r="AF73" s="958">
        <v>44</v>
      </c>
      <c r="AG73" s="958"/>
      <c r="AH73" s="958"/>
      <c r="AI73" s="958"/>
      <c r="AJ73" s="958"/>
      <c r="AK73" s="965" t="s">
        <v>576</v>
      </c>
      <c r="AL73" s="966"/>
      <c r="AM73" s="966"/>
      <c r="AN73" s="966"/>
      <c r="AO73" s="967"/>
      <c r="AP73" s="965" t="s">
        <v>576</v>
      </c>
      <c r="AQ73" s="966"/>
      <c r="AR73" s="966"/>
      <c r="AS73" s="966"/>
      <c r="AT73" s="967"/>
      <c r="AU73" s="965" t="s">
        <v>576</v>
      </c>
      <c r="AV73" s="966"/>
      <c r="AW73" s="966"/>
      <c r="AX73" s="966"/>
      <c r="AY73" s="967"/>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5.9" customHeight="1" x14ac:dyDescent="0.15">
      <c r="A74" s="232">
        <v>7</v>
      </c>
      <c r="B74" s="961" t="s">
        <v>566</v>
      </c>
      <c r="C74" s="962"/>
      <c r="D74" s="962"/>
      <c r="E74" s="962"/>
      <c r="F74" s="962"/>
      <c r="G74" s="962"/>
      <c r="H74" s="962"/>
      <c r="I74" s="962"/>
      <c r="J74" s="962"/>
      <c r="K74" s="962"/>
      <c r="L74" s="962"/>
      <c r="M74" s="962"/>
      <c r="N74" s="962"/>
      <c r="O74" s="962"/>
      <c r="P74" s="963"/>
      <c r="Q74" s="964" t="s">
        <v>576</v>
      </c>
      <c r="R74" s="958"/>
      <c r="S74" s="958"/>
      <c r="T74" s="958"/>
      <c r="U74" s="958"/>
      <c r="V74" s="958" t="s">
        <v>576</v>
      </c>
      <c r="W74" s="958"/>
      <c r="X74" s="958"/>
      <c r="Y74" s="958"/>
      <c r="Z74" s="958"/>
      <c r="AA74" s="958" t="s">
        <v>576</v>
      </c>
      <c r="AB74" s="958"/>
      <c r="AC74" s="958"/>
      <c r="AD74" s="958"/>
      <c r="AE74" s="958"/>
      <c r="AF74" s="958" t="s">
        <v>487</v>
      </c>
      <c r="AG74" s="958"/>
      <c r="AH74" s="958"/>
      <c r="AI74" s="958"/>
      <c r="AJ74" s="958"/>
      <c r="AK74" s="965" t="s">
        <v>576</v>
      </c>
      <c r="AL74" s="966"/>
      <c r="AM74" s="966"/>
      <c r="AN74" s="966"/>
      <c r="AO74" s="967"/>
      <c r="AP74" s="965" t="s">
        <v>576</v>
      </c>
      <c r="AQ74" s="966"/>
      <c r="AR74" s="966"/>
      <c r="AS74" s="966"/>
      <c r="AT74" s="967"/>
      <c r="AU74" s="965" t="s">
        <v>576</v>
      </c>
      <c r="AV74" s="966"/>
      <c r="AW74" s="966"/>
      <c r="AX74" s="966"/>
      <c r="AY74" s="967"/>
      <c r="AZ74" s="959" t="s">
        <v>577</v>
      </c>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567</v>
      </c>
      <c r="C75" s="962"/>
      <c r="D75" s="962"/>
      <c r="E75" s="962"/>
      <c r="F75" s="962"/>
      <c r="G75" s="962"/>
      <c r="H75" s="962"/>
      <c r="I75" s="962"/>
      <c r="J75" s="962"/>
      <c r="K75" s="962"/>
      <c r="L75" s="962"/>
      <c r="M75" s="962"/>
      <c r="N75" s="962"/>
      <c r="O75" s="962"/>
      <c r="P75" s="963"/>
      <c r="Q75" s="968">
        <v>142</v>
      </c>
      <c r="R75" s="966"/>
      <c r="S75" s="966"/>
      <c r="T75" s="966"/>
      <c r="U75" s="967"/>
      <c r="V75" s="965">
        <v>133</v>
      </c>
      <c r="W75" s="966"/>
      <c r="X75" s="966"/>
      <c r="Y75" s="966"/>
      <c r="Z75" s="967"/>
      <c r="AA75" s="965">
        <v>9</v>
      </c>
      <c r="AB75" s="966"/>
      <c r="AC75" s="966"/>
      <c r="AD75" s="966"/>
      <c r="AE75" s="967"/>
      <c r="AF75" s="965">
        <v>9</v>
      </c>
      <c r="AG75" s="966"/>
      <c r="AH75" s="966"/>
      <c r="AI75" s="966"/>
      <c r="AJ75" s="967"/>
      <c r="AK75" s="965" t="s">
        <v>576</v>
      </c>
      <c r="AL75" s="966"/>
      <c r="AM75" s="966"/>
      <c r="AN75" s="966"/>
      <c r="AO75" s="967"/>
      <c r="AP75" s="965" t="s">
        <v>576</v>
      </c>
      <c r="AQ75" s="966"/>
      <c r="AR75" s="966"/>
      <c r="AS75" s="966"/>
      <c r="AT75" s="967"/>
      <c r="AU75" s="965" t="s">
        <v>576</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568</v>
      </c>
      <c r="C76" s="962"/>
      <c r="D76" s="962"/>
      <c r="E76" s="962"/>
      <c r="F76" s="962"/>
      <c r="G76" s="962"/>
      <c r="H76" s="962"/>
      <c r="I76" s="962"/>
      <c r="J76" s="962"/>
      <c r="K76" s="962"/>
      <c r="L76" s="962"/>
      <c r="M76" s="962"/>
      <c r="N76" s="962"/>
      <c r="O76" s="962"/>
      <c r="P76" s="963"/>
      <c r="Q76" s="968">
        <v>3281</v>
      </c>
      <c r="R76" s="966"/>
      <c r="S76" s="966"/>
      <c r="T76" s="966"/>
      <c r="U76" s="967"/>
      <c r="V76" s="965">
        <v>2177</v>
      </c>
      <c r="W76" s="966"/>
      <c r="X76" s="966"/>
      <c r="Y76" s="966"/>
      <c r="Z76" s="967"/>
      <c r="AA76" s="965">
        <v>1103</v>
      </c>
      <c r="AB76" s="966"/>
      <c r="AC76" s="966"/>
      <c r="AD76" s="966"/>
      <c r="AE76" s="967"/>
      <c r="AF76" s="965">
        <v>1103</v>
      </c>
      <c r="AG76" s="966"/>
      <c r="AH76" s="966"/>
      <c r="AI76" s="966"/>
      <c r="AJ76" s="967"/>
      <c r="AK76" s="965" t="s">
        <v>576</v>
      </c>
      <c r="AL76" s="966"/>
      <c r="AM76" s="966"/>
      <c r="AN76" s="966"/>
      <c r="AO76" s="967"/>
      <c r="AP76" s="965" t="s">
        <v>576</v>
      </c>
      <c r="AQ76" s="966"/>
      <c r="AR76" s="966"/>
      <c r="AS76" s="966"/>
      <c r="AT76" s="967"/>
      <c r="AU76" s="965" t="s">
        <v>576</v>
      </c>
      <c r="AV76" s="966"/>
      <c r="AW76" s="966"/>
      <c r="AX76" s="966"/>
      <c r="AY76" s="967"/>
      <c r="AZ76" s="959" t="s">
        <v>574</v>
      </c>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568</v>
      </c>
      <c r="C77" s="962"/>
      <c r="D77" s="962"/>
      <c r="E77" s="962"/>
      <c r="F77" s="962"/>
      <c r="G77" s="962"/>
      <c r="H77" s="962"/>
      <c r="I77" s="962"/>
      <c r="J77" s="962"/>
      <c r="K77" s="962"/>
      <c r="L77" s="962"/>
      <c r="M77" s="962"/>
      <c r="N77" s="962"/>
      <c r="O77" s="962"/>
      <c r="P77" s="963"/>
      <c r="Q77" s="968">
        <v>6</v>
      </c>
      <c r="R77" s="966"/>
      <c r="S77" s="966"/>
      <c r="T77" s="966"/>
      <c r="U77" s="967"/>
      <c r="V77" s="965">
        <v>6</v>
      </c>
      <c r="W77" s="966"/>
      <c r="X77" s="966"/>
      <c r="Y77" s="966"/>
      <c r="Z77" s="967"/>
      <c r="AA77" s="965">
        <v>0</v>
      </c>
      <c r="AB77" s="966"/>
      <c r="AC77" s="966"/>
      <c r="AD77" s="966"/>
      <c r="AE77" s="967"/>
      <c r="AF77" s="965" t="s">
        <v>487</v>
      </c>
      <c r="AG77" s="966"/>
      <c r="AH77" s="966"/>
      <c r="AI77" s="966"/>
      <c r="AJ77" s="967"/>
      <c r="AK77" s="965" t="s">
        <v>576</v>
      </c>
      <c r="AL77" s="966"/>
      <c r="AM77" s="966"/>
      <c r="AN77" s="966"/>
      <c r="AO77" s="967"/>
      <c r="AP77" s="965" t="s">
        <v>576</v>
      </c>
      <c r="AQ77" s="966"/>
      <c r="AR77" s="966"/>
      <c r="AS77" s="966"/>
      <c r="AT77" s="967"/>
      <c r="AU77" s="965" t="s">
        <v>576</v>
      </c>
      <c r="AV77" s="966"/>
      <c r="AW77" s="966"/>
      <c r="AX77" s="966"/>
      <c r="AY77" s="967"/>
      <c r="AZ77" s="959" t="s">
        <v>575</v>
      </c>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569</v>
      </c>
      <c r="C78" s="962"/>
      <c r="D78" s="962"/>
      <c r="E78" s="962"/>
      <c r="F78" s="962"/>
      <c r="G78" s="962"/>
      <c r="H78" s="962"/>
      <c r="I78" s="962"/>
      <c r="J78" s="962"/>
      <c r="K78" s="962"/>
      <c r="L78" s="962"/>
      <c r="M78" s="962"/>
      <c r="N78" s="962"/>
      <c r="O78" s="962"/>
      <c r="P78" s="963"/>
      <c r="Q78" s="964">
        <v>80</v>
      </c>
      <c r="R78" s="958"/>
      <c r="S78" s="958"/>
      <c r="T78" s="958"/>
      <c r="U78" s="958"/>
      <c r="V78" s="958">
        <v>57</v>
      </c>
      <c r="W78" s="958"/>
      <c r="X78" s="958"/>
      <c r="Y78" s="958"/>
      <c r="Z78" s="958"/>
      <c r="AA78" s="958">
        <v>23</v>
      </c>
      <c r="AB78" s="958"/>
      <c r="AC78" s="958"/>
      <c r="AD78" s="958"/>
      <c r="AE78" s="958"/>
      <c r="AF78" s="958">
        <v>23</v>
      </c>
      <c r="AG78" s="958"/>
      <c r="AH78" s="958"/>
      <c r="AI78" s="958"/>
      <c r="AJ78" s="958"/>
      <c r="AK78" s="958">
        <v>2</v>
      </c>
      <c r="AL78" s="958"/>
      <c r="AM78" s="958"/>
      <c r="AN78" s="958"/>
      <c r="AO78" s="958"/>
      <c r="AP78" s="965" t="s">
        <v>576</v>
      </c>
      <c r="AQ78" s="966"/>
      <c r="AR78" s="966"/>
      <c r="AS78" s="966"/>
      <c r="AT78" s="967"/>
      <c r="AU78" s="965" t="s">
        <v>576</v>
      </c>
      <c r="AV78" s="966"/>
      <c r="AW78" s="966"/>
      <c r="AX78" s="966"/>
      <c r="AY78" s="967"/>
      <c r="AZ78" s="959" t="s">
        <v>574</v>
      </c>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570</v>
      </c>
      <c r="C79" s="962"/>
      <c r="D79" s="962"/>
      <c r="E79" s="962"/>
      <c r="F79" s="962"/>
      <c r="G79" s="962"/>
      <c r="H79" s="962"/>
      <c r="I79" s="962"/>
      <c r="J79" s="962"/>
      <c r="K79" s="962"/>
      <c r="L79" s="962"/>
      <c r="M79" s="962"/>
      <c r="N79" s="962"/>
      <c r="O79" s="962"/>
      <c r="P79" s="963"/>
      <c r="Q79" s="964">
        <v>152422</v>
      </c>
      <c r="R79" s="958"/>
      <c r="S79" s="958"/>
      <c r="T79" s="958"/>
      <c r="U79" s="958"/>
      <c r="V79" s="958">
        <v>149637</v>
      </c>
      <c r="W79" s="958"/>
      <c r="X79" s="958"/>
      <c r="Y79" s="958"/>
      <c r="Z79" s="958"/>
      <c r="AA79" s="958">
        <v>2785</v>
      </c>
      <c r="AB79" s="958"/>
      <c r="AC79" s="958"/>
      <c r="AD79" s="958"/>
      <c r="AE79" s="958"/>
      <c r="AF79" s="958">
        <v>2785</v>
      </c>
      <c r="AG79" s="958"/>
      <c r="AH79" s="958"/>
      <c r="AI79" s="958"/>
      <c r="AJ79" s="958"/>
      <c r="AK79" s="958" t="s">
        <v>576</v>
      </c>
      <c r="AL79" s="958"/>
      <c r="AM79" s="958"/>
      <c r="AN79" s="958"/>
      <c r="AO79" s="958"/>
      <c r="AP79" s="965" t="s">
        <v>576</v>
      </c>
      <c r="AQ79" s="966"/>
      <c r="AR79" s="966"/>
      <c r="AS79" s="966"/>
      <c r="AT79" s="967"/>
      <c r="AU79" s="965" t="s">
        <v>576</v>
      </c>
      <c r="AV79" s="966"/>
      <c r="AW79" s="966"/>
      <c r="AX79" s="966"/>
      <c r="AY79" s="967"/>
      <c r="AZ79" s="959" t="s">
        <v>575</v>
      </c>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t="s">
        <v>571</v>
      </c>
      <c r="C80" s="962"/>
      <c r="D80" s="962"/>
      <c r="E80" s="962"/>
      <c r="F80" s="962"/>
      <c r="G80" s="962"/>
      <c r="H80" s="962"/>
      <c r="I80" s="962"/>
      <c r="J80" s="962"/>
      <c r="K80" s="962"/>
      <c r="L80" s="962"/>
      <c r="M80" s="962"/>
      <c r="N80" s="962"/>
      <c r="O80" s="962"/>
      <c r="P80" s="963"/>
      <c r="Q80" s="964">
        <v>56</v>
      </c>
      <c r="R80" s="958"/>
      <c r="S80" s="958"/>
      <c r="T80" s="958"/>
      <c r="U80" s="958"/>
      <c r="V80" s="958">
        <v>56</v>
      </c>
      <c r="W80" s="958"/>
      <c r="X80" s="958"/>
      <c r="Y80" s="958"/>
      <c r="Z80" s="958"/>
      <c r="AA80" s="958" t="s">
        <v>576</v>
      </c>
      <c r="AB80" s="958"/>
      <c r="AC80" s="958"/>
      <c r="AD80" s="958"/>
      <c r="AE80" s="958"/>
      <c r="AF80" s="958" t="s">
        <v>487</v>
      </c>
      <c r="AG80" s="958"/>
      <c r="AH80" s="958"/>
      <c r="AI80" s="958"/>
      <c r="AJ80" s="958"/>
      <c r="AK80" s="958" t="s">
        <v>576</v>
      </c>
      <c r="AL80" s="958"/>
      <c r="AM80" s="958"/>
      <c r="AN80" s="958"/>
      <c r="AO80" s="958"/>
      <c r="AP80" s="965" t="s">
        <v>576</v>
      </c>
      <c r="AQ80" s="966"/>
      <c r="AR80" s="966"/>
      <c r="AS80" s="966"/>
      <c r="AT80" s="967"/>
      <c r="AU80" s="965" t="s">
        <v>576</v>
      </c>
      <c r="AV80" s="966"/>
      <c r="AW80" s="966"/>
      <c r="AX80" s="966"/>
      <c r="AY80" s="967"/>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4005</v>
      </c>
      <c r="AG88" s="946"/>
      <c r="AH88" s="946"/>
      <c r="AI88" s="946"/>
      <c r="AJ88" s="946"/>
      <c r="AK88" s="950"/>
      <c r="AL88" s="950"/>
      <c r="AM88" s="950"/>
      <c r="AN88" s="950"/>
      <c r="AO88" s="950"/>
      <c r="AP88" s="946" t="s">
        <v>578</v>
      </c>
      <c r="AQ88" s="946"/>
      <c r="AR88" s="946"/>
      <c r="AS88" s="946"/>
      <c r="AT88" s="946"/>
      <c r="AU88" s="946" t="s">
        <v>579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63</v>
      </c>
      <c r="CS102" s="940"/>
      <c r="CT102" s="940"/>
      <c r="CU102" s="940"/>
      <c r="CV102" s="941"/>
      <c r="CW102" s="939">
        <v>40</v>
      </c>
      <c r="CX102" s="940"/>
      <c r="CY102" s="940"/>
      <c r="CZ102" s="940"/>
      <c r="DA102" s="941"/>
      <c r="DB102" s="939" t="s">
        <v>580</v>
      </c>
      <c r="DC102" s="940"/>
      <c r="DD102" s="940"/>
      <c r="DE102" s="940"/>
      <c r="DF102" s="941"/>
      <c r="DG102" s="939">
        <v>108</v>
      </c>
      <c r="DH102" s="940"/>
      <c r="DI102" s="940"/>
      <c r="DJ102" s="940"/>
      <c r="DK102" s="941"/>
      <c r="DL102" s="939" t="s">
        <v>581</v>
      </c>
      <c r="DM102" s="940"/>
      <c r="DN102" s="940"/>
      <c r="DO102" s="940"/>
      <c r="DP102" s="941"/>
      <c r="DQ102" s="939">
        <v>85</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1925071</v>
      </c>
      <c r="AB110" s="876"/>
      <c r="AC110" s="876"/>
      <c r="AD110" s="876"/>
      <c r="AE110" s="877"/>
      <c r="AF110" s="878">
        <v>1675922</v>
      </c>
      <c r="AG110" s="876"/>
      <c r="AH110" s="876"/>
      <c r="AI110" s="876"/>
      <c r="AJ110" s="877"/>
      <c r="AK110" s="878">
        <v>1639343</v>
      </c>
      <c r="AL110" s="876"/>
      <c r="AM110" s="876"/>
      <c r="AN110" s="876"/>
      <c r="AO110" s="877"/>
      <c r="AP110" s="879">
        <v>17.8</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16129788</v>
      </c>
      <c r="BR110" s="829"/>
      <c r="BS110" s="829"/>
      <c r="BT110" s="829"/>
      <c r="BU110" s="829"/>
      <c r="BV110" s="829">
        <v>16408631</v>
      </c>
      <c r="BW110" s="829"/>
      <c r="BX110" s="829"/>
      <c r="BY110" s="829"/>
      <c r="BZ110" s="829"/>
      <c r="CA110" s="829">
        <v>17698423</v>
      </c>
      <c r="CB110" s="829"/>
      <c r="CC110" s="829"/>
      <c r="CD110" s="829"/>
      <c r="CE110" s="829"/>
      <c r="CF110" s="853">
        <v>191.7</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5028612</v>
      </c>
      <c r="BR112" s="804"/>
      <c r="BS112" s="804"/>
      <c r="BT112" s="804"/>
      <c r="BU112" s="804"/>
      <c r="BV112" s="804">
        <v>4632494</v>
      </c>
      <c r="BW112" s="804"/>
      <c r="BX112" s="804"/>
      <c r="BY112" s="804"/>
      <c r="BZ112" s="804"/>
      <c r="CA112" s="804">
        <v>4288374</v>
      </c>
      <c r="CB112" s="804"/>
      <c r="CC112" s="804"/>
      <c r="CD112" s="804"/>
      <c r="CE112" s="804"/>
      <c r="CF112" s="862">
        <v>46.5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629186</v>
      </c>
      <c r="AB113" s="906"/>
      <c r="AC113" s="906"/>
      <c r="AD113" s="906"/>
      <c r="AE113" s="907"/>
      <c r="AF113" s="908">
        <v>624731</v>
      </c>
      <c r="AG113" s="906"/>
      <c r="AH113" s="906"/>
      <c r="AI113" s="906"/>
      <c r="AJ113" s="907"/>
      <c r="AK113" s="908">
        <v>606375</v>
      </c>
      <c r="AL113" s="906"/>
      <c r="AM113" s="906"/>
      <c r="AN113" s="906"/>
      <c r="AO113" s="907"/>
      <c r="AP113" s="909">
        <v>6.6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1356760</v>
      </c>
      <c r="BR113" s="804"/>
      <c r="BS113" s="804"/>
      <c r="BT113" s="804"/>
      <c r="BU113" s="804"/>
      <c r="BV113" s="804">
        <v>1209923</v>
      </c>
      <c r="BW113" s="804"/>
      <c r="BX113" s="804"/>
      <c r="BY113" s="804"/>
      <c r="BZ113" s="804"/>
      <c r="CA113" s="804">
        <v>1061826</v>
      </c>
      <c r="CB113" s="804"/>
      <c r="CC113" s="804"/>
      <c r="CD113" s="804"/>
      <c r="CE113" s="804"/>
      <c r="CF113" s="862">
        <v>11.5</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145487</v>
      </c>
      <c r="AB114" s="767"/>
      <c r="AC114" s="767"/>
      <c r="AD114" s="767"/>
      <c r="AE114" s="768"/>
      <c r="AF114" s="769">
        <v>144721</v>
      </c>
      <c r="AG114" s="767"/>
      <c r="AH114" s="767"/>
      <c r="AI114" s="767"/>
      <c r="AJ114" s="768"/>
      <c r="AK114" s="769">
        <v>144812</v>
      </c>
      <c r="AL114" s="767"/>
      <c r="AM114" s="767"/>
      <c r="AN114" s="767"/>
      <c r="AO114" s="768"/>
      <c r="AP114" s="811">
        <v>1.6</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1189574</v>
      </c>
      <c r="BR114" s="804"/>
      <c r="BS114" s="804"/>
      <c r="BT114" s="804"/>
      <c r="BU114" s="804"/>
      <c r="BV114" s="804">
        <v>1187858</v>
      </c>
      <c r="BW114" s="804"/>
      <c r="BX114" s="804"/>
      <c r="BY114" s="804"/>
      <c r="BZ114" s="804"/>
      <c r="CA114" s="804">
        <v>1250302</v>
      </c>
      <c r="CB114" s="804"/>
      <c r="CC114" s="804"/>
      <c r="CD114" s="804"/>
      <c r="CE114" s="804"/>
      <c r="CF114" s="862">
        <v>13.5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76853</v>
      </c>
      <c r="BR115" s="804"/>
      <c r="BS115" s="804"/>
      <c r="BT115" s="804"/>
      <c r="BU115" s="804"/>
      <c r="BV115" s="804">
        <v>81079</v>
      </c>
      <c r="BW115" s="804"/>
      <c r="BX115" s="804"/>
      <c r="BY115" s="804"/>
      <c r="BZ115" s="804"/>
      <c r="CA115" s="804">
        <v>85155</v>
      </c>
      <c r="CB115" s="804"/>
      <c r="CC115" s="804"/>
      <c r="CD115" s="804"/>
      <c r="CE115" s="804"/>
      <c r="CF115" s="862">
        <v>0.9</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5</v>
      </c>
      <c r="AG116" s="767"/>
      <c r="AH116" s="767"/>
      <c r="AI116" s="767"/>
      <c r="AJ116" s="768"/>
      <c r="AK116" s="769">
        <v>10</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2699744</v>
      </c>
      <c r="AB117" s="890"/>
      <c r="AC117" s="890"/>
      <c r="AD117" s="890"/>
      <c r="AE117" s="891"/>
      <c r="AF117" s="892">
        <v>2445379</v>
      </c>
      <c r="AG117" s="890"/>
      <c r="AH117" s="890"/>
      <c r="AI117" s="890"/>
      <c r="AJ117" s="891"/>
      <c r="AK117" s="892">
        <v>2390540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23781587</v>
      </c>
      <c r="BR119" s="832"/>
      <c r="BS119" s="832"/>
      <c r="BT119" s="832"/>
      <c r="BU119" s="832"/>
      <c r="BV119" s="832">
        <v>23519985</v>
      </c>
      <c r="BW119" s="832"/>
      <c r="BX119" s="832"/>
      <c r="BY119" s="832"/>
      <c r="BZ119" s="832"/>
      <c r="CA119" s="832">
        <v>24384080</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10013335</v>
      </c>
      <c r="BR120" s="829"/>
      <c r="BS120" s="829"/>
      <c r="BT120" s="829"/>
      <c r="BU120" s="829"/>
      <c r="BV120" s="829">
        <v>10009210</v>
      </c>
      <c r="BW120" s="829"/>
      <c r="BX120" s="829"/>
      <c r="BY120" s="829"/>
      <c r="BZ120" s="829"/>
      <c r="CA120" s="829">
        <v>9720243</v>
      </c>
      <c r="CB120" s="829"/>
      <c r="CC120" s="829"/>
      <c r="CD120" s="829"/>
      <c r="CE120" s="829"/>
      <c r="CF120" s="853">
        <v>105.3</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2735865</v>
      </c>
      <c r="DH120" s="829"/>
      <c r="DI120" s="829"/>
      <c r="DJ120" s="829"/>
      <c r="DK120" s="829"/>
      <c r="DL120" s="829">
        <v>2559375</v>
      </c>
      <c r="DM120" s="829"/>
      <c r="DN120" s="829"/>
      <c r="DO120" s="829"/>
      <c r="DP120" s="829"/>
      <c r="DQ120" s="829">
        <v>2418506</v>
      </c>
      <c r="DR120" s="829"/>
      <c r="DS120" s="829"/>
      <c r="DT120" s="829"/>
      <c r="DU120" s="829"/>
      <c r="DV120" s="830">
        <v>26.2</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116299</v>
      </c>
      <c r="BR121" s="804"/>
      <c r="BS121" s="804"/>
      <c r="BT121" s="804"/>
      <c r="BU121" s="804"/>
      <c r="BV121" s="804">
        <v>84151</v>
      </c>
      <c r="BW121" s="804"/>
      <c r="BX121" s="804"/>
      <c r="BY121" s="804"/>
      <c r="BZ121" s="804"/>
      <c r="CA121" s="804">
        <v>72741</v>
      </c>
      <c r="CB121" s="804"/>
      <c r="CC121" s="804"/>
      <c r="CD121" s="804"/>
      <c r="CE121" s="804"/>
      <c r="CF121" s="862">
        <v>0.8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2096510</v>
      </c>
      <c r="DH121" s="804"/>
      <c r="DI121" s="804"/>
      <c r="DJ121" s="804"/>
      <c r="DK121" s="804"/>
      <c r="DL121" s="804">
        <v>1871233</v>
      </c>
      <c r="DM121" s="804"/>
      <c r="DN121" s="804"/>
      <c r="DO121" s="804"/>
      <c r="DP121" s="804"/>
      <c r="DQ121" s="804">
        <v>1655906</v>
      </c>
      <c r="DR121" s="804"/>
      <c r="DS121" s="804"/>
      <c r="DT121" s="804"/>
      <c r="DU121" s="804"/>
      <c r="DV121" s="781">
        <v>17.899999999999999</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20260681</v>
      </c>
      <c r="BR122" s="832"/>
      <c r="BS122" s="832"/>
      <c r="BT122" s="832"/>
      <c r="BU122" s="832"/>
      <c r="BV122" s="832">
        <v>19147788</v>
      </c>
      <c r="BW122" s="832"/>
      <c r="BX122" s="832"/>
      <c r="BY122" s="832"/>
      <c r="BZ122" s="832"/>
      <c r="CA122" s="832">
        <v>19232568</v>
      </c>
      <c r="CB122" s="832"/>
      <c r="CC122" s="832"/>
      <c r="CD122" s="832"/>
      <c r="CE122" s="832"/>
      <c r="CF122" s="833">
        <v>208.3</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196237</v>
      </c>
      <c r="DH122" s="804"/>
      <c r="DI122" s="804"/>
      <c r="DJ122" s="804"/>
      <c r="DK122" s="804"/>
      <c r="DL122" s="804">
        <v>201886</v>
      </c>
      <c r="DM122" s="804"/>
      <c r="DN122" s="804"/>
      <c r="DO122" s="804"/>
      <c r="DP122" s="804"/>
      <c r="DQ122" s="804">
        <v>213962</v>
      </c>
      <c r="DR122" s="804"/>
      <c r="DS122" s="804"/>
      <c r="DT122" s="804"/>
      <c r="DU122" s="804"/>
      <c r="DV122" s="781">
        <v>2.2999999999999998</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30390315</v>
      </c>
      <c r="BR123" s="820"/>
      <c r="BS123" s="820"/>
      <c r="BT123" s="820"/>
      <c r="BU123" s="820"/>
      <c r="BV123" s="820">
        <v>29241149</v>
      </c>
      <c r="BW123" s="820"/>
      <c r="BX123" s="820"/>
      <c r="BY123" s="820"/>
      <c r="BZ123" s="820"/>
      <c r="CA123" s="820">
        <v>29025552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v>76853</v>
      </c>
      <c r="DH126" s="804"/>
      <c r="DI126" s="804"/>
      <c r="DJ126" s="804"/>
      <c r="DK126" s="804"/>
      <c r="DL126" s="804">
        <v>81079</v>
      </c>
      <c r="DM126" s="804"/>
      <c r="DN126" s="804"/>
      <c r="DO126" s="804"/>
      <c r="DP126" s="804"/>
      <c r="DQ126" s="804">
        <v>85155</v>
      </c>
      <c r="DR126" s="804"/>
      <c r="DS126" s="804"/>
      <c r="DT126" s="804"/>
      <c r="DU126" s="804"/>
      <c r="DV126" s="781">
        <v>0.9</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73413</v>
      </c>
      <c r="AB128" s="788"/>
      <c r="AC128" s="788"/>
      <c r="AD128" s="788"/>
      <c r="AE128" s="789"/>
      <c r="AF128" s="790">
        <v>61293</v>
      </c>
      <c r="AG128" s="788"/>
      <c r="AH128" s="788"/>
      <c r="AI128" s="788"/>
      <c r="AJ128" s="789"/>
      <c r="AK128" s="790">
        <v>21272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13.17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11254211</v>
      </c>
      <c r="AB129" s="767"/>
      <c r="AC129" s="767"/>
      <c r="AD129" s="767"/>
      <c r="AE129" s="768"/>
      <c r="AF129" s="769">
        <v>10998769</v>
      </c>
      <c r="AG129" s="767"/>
      <c r="AH129" s="767"/>
      <c r="AI129" s="767"/>
      <c r="AJ129" s="768"/>
      <c r="AK129" s="769">
        <v>11099235</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18.170000000000002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2171777</v>
      </c>
      <c r="AB130" s="767"/>
      <c r="AC130" s="767"/>
      <c r="AD130" s="767"/>
      <c r="AE130" s="768"/>
      <c r="AF130" s="769">
        <v>1994379</v>
      </c>
      <c r="AG130" s="767"/>
      <c r="AH130" s="767"/>
      <c r="AI130" s="767"/>
      <c r="AJ130" s="768"/>
      <c r="AK130" s="769">
        <v>1867055</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9082434</v>
      </c>
      <c r="AB131" s="751"/>
      <c r="AC131" s="751"/>
      <c r="AD131" s="751"/>
      <c r="AE131" s="752"/>
      <c r="AF131" s="753">
        <v>9004390</v>
      </c>
      <c r="AG131" s="751"/>
      <c r="AH131" s="751"/>
      <c r="AI131" s="751"/>
      <c r="AJ131" s="752"/>
      <c r="AK131" s="753">
        <v>9232180</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5.0047597369999997</v>
      </c>
      <c r="AB132" s="732"/>
      <c r="AC132" s="732"/>
      <c r="AD132" s="732"/>
      <c r="AE132" s="733"/>
      <c r="AF132" s="734">
        <v>4.3279666920000004</v>
      </c>
      <c r="AG132" s="732"/>
      <c r="AH132" s="732"/>
      <c r="AI132" s="732"/>
      <c r="AJ132" s="733"/>
      <c r="AK132" s="734">
        <v>5.4398094490000002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4.5999999999999996</v>
      </c>
      <c r="AB133" s="711"/>
      <c r="AC133" s="711"/>
      <c r="AD133" s="711"/>
      <c r="AE133" s="712"/>
      <c r="AF133" s="710">
        <v>4.7</v>
      </c>
      <c r="AG133" s="711"/>
      <c r="AH133" s="711"/>
      <c r="AI133" s="711"/>
      <c r="AJ133" s="712"/>
      <c r="AK133" s="710">
        <v>4.9000000000000004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Fa9wFXbkF+ZcCoVivqSfNu+mhf4UrG5SLTdh6MBemFMzgmYdQpj/wMLd423/R98I1G4KY6Ztlp/cQlJeYpPlw==" saltValue="hD0Tts/8OXDMfOyWEvg8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KSgHYOLmR+O2013lp0upHpWRZ2EqM5KSqZyDfg8eDbX38H0Nx3vFgPFygLpAJQjtsbOnthZIa1GW/abwz7ZmQ==" saltValue="DhDXxBSHRyR5DMFmoWh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pVxSHTMEJK9J9xAYBnWUv6RFcFrrGsiUAA7+MQVZ33jxkhKki1oP1jHV/y4xSre6Qjf4HMcinF4NSChNJGp0g==" saltValue="yTEY/kuxV6Gz9B26DvSD6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26" sqref="A26:AS26"/>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6" t="s">
        <v>479</v>
      </c>
      <c r="AP7" s="265"/>
      <c r="AQ7" s="266" t="s">
        <v>480</v>
      </c>
      <c r="AR7" s="267"/>
    </row>
    <row r="8" spans="1:46" x14ac:dyDescent="0.15">
      <c r="A8" s="259"/>
      <c r="AK8" s="268"/>
      <c r="AL8" s="269"/>
      <c r="AM8" s="269"/>
      <c r="AN8" s="270"/>
      <c r="AO8" s="1107"/>
      <c r="AP8" s="271" t="s">
        <v>481</v>
      </c>
      <c r="AQ8" s="272" t="s">
        <v>482</v>
      </c>
      <c r="AR8" s="273" t="s">
        <v>483</v>
      </c>
    </row>
    <row r="9" spans="1:46" x14ac:dyDescent="0.15">
      <c r="A9" s="259"/>
      <c r="AK9" s="1118" t="s">
        <v>484</v>
      </c>
      <c r="AL9" s="1119"/>
      <c r="AM9" s="1119"/>
      <c r="AN9" s="1120"/>
      <c r="AO9" s="274">
        <v>4413474</v>
      </c>
      <c r="AP9" s="274">
        <v>134140</v>
      </c>
      <c r="AQ9" s="275">
        <v>107616</v>
      </c>
      <c r="AR9" s="276">
        <v>24.6</v>
      </c>
    </row>
    <row r="10" spans="1:46" ht="13.5" customHeight="1" x14ac:dyDescent="0.15">
      <c r="A10" s="259"/>
      <c r="AK10" s="1118" t="s">
        <v>485</v>
      </c>
      <c r="AL10" s="1119"/>
      <c r="AM10" s="1119"/>
      <c r="AN10" s="1120"/>
      <c r="AO10" s="277">
        <v>113910</v>
      </c>
      <c r="AP10" s="277">
        <v>3462</v>
      </c>
      <c r="AQ10" s="278">
        <v>10095</v>
      </c>
      <c r="AR10" s="279">
        <v>-65.7</v>
      </c>
    </row>
    <row r="11" spans="1:46" ht="13.5" customHeight="1" x14ac:dyDescent="0.15">
      <c r="A11" s="259"/>
      <c r="AK11" s="1118" t="s">
        <v>486</v>
      </c>
      <c r="AL11" s="1119"/>
      <c r="AM11" s="1119"/>
      <c r="AN11" s="1120"/>
      <c r="AO11" s="277" t="s">
        <v>487</v>
      </c>
      <c r="AP11" s="277" t="s">
        <v>487</v>
      </c>
      <c r="AQ11" s="278">
        <v>1704</v>
      </c>
      <c r="AR11" s="279" t="s">
        <v>487</v>
      </c>
    </row>
    <row r="12" spans="1:46" ht="13.5" customHeight="1" x14ac:dyDescent="0.15">
      <c r="A12" s="259"/>
      <c r="AK12" s="1118" t="s">
        <v>488</v>
      </c>
      <c r="AL12" s="1119"/>
      <c r="AM12" s="1119"/>
      <c r="AN12" s="1120"/>
      <c r="AO12" s="277" t="s">
        <v>487</v>
      </c>
      <c r="AP12" s="277" t="s">
        <v>487</v>
      </c>
      <c r="AQ12" s="278">
        <v>7</v>
      </c>
      <c r="AR12" s="279" t="s">
        <v>487</v>
      </c>
    </row>
    <row r="13" spans="1:46" ht="13.5" customHeight="1" x14ac:dyDescent="0.15">
      <c r="A13" s="259"/>
      <c r="AK13" s="1118" t="s">
        <v>489</v>
      </c>
      <c r="AL13" s="1119"/>
      <c r="AM13" s="1119"/>
      <c r="AN13" s="1120"/>
      <c r="AO13" s="277">
        <v>58726</v>
      </c>
      <c r="AP13" s="277">
        <v>1785</v>
      </c>
      <c r="AQ13" s="278">
        <v>4110</v>
      </c>
      <c r="AR13" s="279">
        <v>-56.6</v>
      </c>
    </row>
    <row r="14" spans="1:46" ht="13.5" customHeight="1" x14ac:dyDescent="0.15">
      <c r="A14" s="259"/>
      <c r="AK14" s="1118" t="s">
        <v>490</v>
      </c>
      <c r="AL14" s="1119"/>
      <c r="AM14" s="1119"/>
      <c r="AN14" s="1120"/>
      <c r="AO14" s="277">
        <v>55880</v>
      </c>
      <c r="AP14" s="277">
        <v>1698</v>
      </c>
      <c r="AQ14" s="278">
        <v>2451</v>
      </c>
      <c r="AR14" s="279">
        <v>-30.7</v>
      </c>
    </row>
    <row r="15" spans="1:46" ht="13.5" customHeight="1" x14ac:dyDescent="0.15">
      <c r="A15" s="259"/>
      <c r="AK15" s="1121" t="s">
        <v>491</v>
      </c>
      <c r="AL15" s="1122"/>
      <c r="AM15" s="1122"/>
      <c r="AN15" s="1123"/>
      <c r="AO15" s="277">
        <v>-204038</v>
      </c>
      <c r="AP15" s="277">
        <v>-6201</v>
      </c>
      <c r="AQ15" s="278">
        <v>-6399</v>
      </c>
      <c r="AR15" s="279">
        <v>-3.1</v>
      </c>
    </row>
    <row r="16" spans="1:46" x14ac:dyDescent="0.15">
      <c r="A16" s="259"/>
      <c r="AK16" s="1121" t="s">
        <v>177</v>
      </c>
      <c r="AL16" s="1122"/>
      <c r="AM16" s="1122"/>
      <c r="AN16" s="1123"/>
      <c r="AO16" s="277">
        <v>4437952</v>
      </c>
      <c r="AP16" s="277">
        <v>134884</v>
      </c>
      <c r="AQ16" s="278">
        <v>119584</v>
      </c>
      <c r="AR16" s="279">
        <v>12.8</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4" t="s">
        <v>496</v>
      </c>
      <c r="AL21" s="1125"/>
      <c r="AM21" s="1125"/>
      <c r="AN21" s="1126"/>
      <c r="AO21" s="289">
        <v>12.8</v>
      </c>
      <c r="AP21" s="290">
        <v>10.86</v>
      </c>
      <c r="AQ21" s="291">
        <v>1.94</v>
      </c>
      <c r="AS21" s="292"/>
      <c r="AT21" s="288"/>
    </row>
    <row r="22" spans="1:46" s="260" customFormat="1" x14ac:dyDescent="0.15">
      <c r="A22" s="288"/>
      <c r="AK22" s="1124" t="s">
        <v>497</v>
      </c>
      <c r="AL22" s="1125"/>
      <c r="AM22" s="1125"/>
      <c r="AN22" s="1126"/>
      <c r="AO22" s="293">
        <v>95.4</v>
      </c>
      <c r="AP22" s="294">
        <v>97.3</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7" t="s">
        <v>498</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6" t="s">
        <v>479</v>
      </c>
      <c r="AP30" s="265"/>
      <c r="AQ30" s="266" t="s">
        <v>480</v>
      </c>
      <c r="AR30" s="267"/>
    </row>
    <row r="31" spans="1:46" x14ac:dyDescent="0.15">
      <c r="A31" s="259"/>
      <c r="AK31" s="268"/>
      <c r="AL31" s="269"/>
      <c r="AM31" s="269"/>
      <c r="AN31" s="270"/>
      <c r="AO31" s="1107"/>
      <c r="AP31" s="271" t="s">
        <v>481</v>
      </c>
      <c r="AQ31" s="272" t="s">
        <v>482</v>
      </c>
      <c r="AR31" s="273" t="s">
        <v>483</v>
      </c>
    </row>
    <row r="32" spans="1:46" ht="27" customHeight="1" x14ac:dyDescent="0.15">
      <c r="A32" s="259"/>
      <c r="AK32" s="1108" t="s">
        <v>501</v>
      </c>
      <c r="AL32" s="1109"/>
      <c r="AM32" s="1109"/>
      <c r="AN32" s="1110"/>
      <c r="AO32" s="303">
        <v>1639343</v>
      </c>
      <c r="AP32" s="303">
        <v>49825</v>
      </c>
      <c r="AQ32" s="304">
        <v>75090</v>
      </c>
      <c r="AR32" s="305">
        <v>-33.6</v>
      </c>
    </row>
    <row r="33" spans="1:46" ht="13.5" customHeight="1" x14ac:dyDescent="0.15">
      <c r="A33" s="259"/>
      <c r="AK33" s="1108" t="s">
        <v>502</v>
      </c>
      <c r="AL33" s="1109"/>
      <c r="AM33" s="1109"/>
      <c r="AN33" s="1110"/>
      <c r="AO33" s="303" t="s">
        <v>487</v>
      </c>
      <c r="AP33" s="303" t="s">
        <v>487</v>
      </c>
      <c r="AQ33" s="304" t="s">
        <v>487</v>
      </c>
      <c r="AR33" s="305" t="s">
        <v>487</v>
      </c>
    </row>
    <row r="34" spans="1:46" ht="27" customHeight="1" x14ac:dyDescent="0.15">
      <c r="A34" s="259"/>
      <c r="AK34" s="1108" t="s">
        <v>503</v>
      </c>
      <c r="AL34" s="1109"/>
      <c r="AM34" s="1109"/>
      <c r="AN34" s="1110"/>
      <c r="AO34" s="303" t="s">
        <v>487</v>
      </c>
      <c r="AP34" s="303" t="s">
        <v>487</v>
      </c>
      <c r="AQ34" s="304">
        <v>1</v>
      </c>
      <c r="AR34" s="305" t="s">
        <v>487</v>
      </c>
    </row>
    <row r="35" spans="1:46" ht="27" customHeight="1" x14ac:dyDescent="0.15">
      <c r="A35" s="259"/>
      <c r="AK35" s="1108" t="s">
        <v>504</v>
      </c>
      <c r="AL35" s="1109"/>
      <c r="AM35" s="1109"/>
      <c r="AN35" s="1110"/>
      <c r="AO35" s="303">
        <v>606375</v>
      </c>
      <c r="AP35" s="303">
        <v>18430</v>
      </c>
      <c r="AQ35" s="304">
        <v>17211</v>
      </c>
      <c r="AR35" s="305">
        <v>7.1</v>
      </c>
    </row>
    <row r="36" spans="1:46" ht="27" customHeight="1" x14ac:dyDescent="0.15">
      <c r="A36" s="259"/>
      <c r="AK36" s="1108" t="s">
        <v>505</v>
      </c>
      <c r="AL36" s="1109"/>
      <c r="AM36" s="1109"/>
      <c r="AN36" s="1110"/>
      <c r="AO36" s="303">
        <v>144812</v>
      </c>
      <c r="AP36" s="303">
        <v>4401</v>
      </c>
      <c r="AQ36" s="304">
        <v>2478</v>
      </c>
      <c r="AR36" s="305">
        <v>77.599999999999994</v>
      </c>
    </row>
    <row r="37" spans="1:46" ht="13.5" customHeight="1" x14ac:dyDescent="0.15">
      <c r="A37" s="259"/>
      <c r="AK37" s="1108" t="s">
        <v>506</v>
      </c>
      <c r="AL37" s="1109"/>
      <c r="AM37" s="1109"/>
      <c r="AN37" s="1110"/>
      <c r="AO37" s="303" t="s">
        <v>487</v>
      </c>
      <c r="AP37" s="303" t="s">
        <v>487</v>
      </c>
      <c r="AQ37" s="304">
        <v>654</v>
      </c>
      <c r="AR37" s="305" t="s">
        <v>487</v>
      </c>
    </row>
    <row r="38" spans="1:46" ht="27" customHeight="1" x14ac:dyDescent="0.15">
      <c r="A38" s="259"/>
      <c r="AK38" s="1111" t="s">
        <v>507</v>
      </c>
      <c r="AL38" s="1112"/>
      <c r="AM38" s="1112"/>
      <c r="AN38" s="1113"/>
      <c r="AO38" s="306">
        <v>10</v>
      </c>
      <c r="AP38" s="306">
        <v>0</v>
      </c>
      <c r="AQ38" s="307">
        <v>4</v>
      </c>
      <c r="AR38" s="295">
        <v>-100</v>
      </c>
      <c r="AS38" s="302"/>
    </row>
    <row r="39" spans="1:46" x14ac:dyDescent="0.15">
      <c r="A39" s="259"/>
      <c r="AK39" s="1111" t="s">
        <v>508</v>
      </c>
      <c r="AL39" s="1112"/>
      <c r="AM39" s="1112"/>
      <c r="AN39" s="1113"/>
      <c r="AO39" s="303">
        <v>-21272</v>
      </c>
      <c r="AP39" s="303">
        <v>-647</v>
      </c>
      <c r="AQ39" s="304">
        <v>-3502</v>
      </c>
      <c r="AR39" s="305">
        <v>-81.5</v>
      </c>
      <c r="AS39" s="302"/>
    </row>
    <row r="40" spans="1:46" ht="27" customHeight="1" x14ac:dyDescent="0.15">
      <c r="A40" s="259"/>
      <c r="AK40" s="1108" t="s">
        <v>509</v>
      </c>
      <c r="AL40" s="1109"/>
      <c r="AM40" s="1109"/>
      <c r="AN40" s="1110"/>
      <c r="AO40" s="303">
        <v>-1867055</v>
      </c>
      <c r="AP40" s="303">
        <v>-56746</v>
      </c>
      <c r="AQ40" s="304">
        <v>-63750</v>
      </c>
      <c r="AR40" s="305">
        <v>-11</v>
      </c>
      <c r="AS40" s="302"/>
    </row>
    <row r="41" spans="1:46" x14ac:dyDescent="0.15">
      <c r="A41" s="259"/>
      <c r="AK41" s="1114" t="s">
        <v>287</v>
      </c>
      <c r="AL41" s="1115"/>
      <c r="AM41" s="1115"/>
      <c r="AN41" s="1116"/>
      <c r="AO41" s="303">
        <v>502213</v>
      </c>
      <c r="AP41" s="303">
        <v>15264</v>
      </c>
      <c r="AQ41" s="304">
        <v>28185</v>
      </c>
      <c r="AR41" s="305">
        <v>-45.8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1" t="s">
        <v>479</v>
      </c>
      <c r="AN49" s="1103" t="s">
        <v>512</v>
      </c>
      <c r="AO49" s="1104"/>
      <c r="AP49" s="1104"/>
      <c r="AQ49" s="1104"/>
      <c r="AR49" s="1105"/>
    </row>
    <row r="50" spans="1:44" x14ac:dyDescent="0.15">
      <c r="A50" s="259"/>
      <c r="AK50" s="317"/>
      <c r="AL50" s="318"/>
      <c r="AM50" s="1102"/>
      <c r="AN50" s="319" t="s">
        <v>513</v>
      </c>
      <c r="AO50" s="320" t="s">
        <v>514</v>
      </c>
      <c r="AP50" s="321" t="s">
        <v>515</v>
      </c>
      <c r="AQ50" s="322" t="s">
        <v>516</v>
      </c>
      <c r="AR50" s="323" t="s">
        <v>517</v>
      </c>
    </row>
    <row r="51" spans="1:44" x14ac:dyDescent="0.15">
      <c r="A51" s="259"/>
      <c r="AK51" s="315" t="s">
        <v>518</v>
      </c>
      <c r="AL51" s="316"/>
      <c r="AM51" s="324">
        <v>5115947</v>
      </c>
      <c r="AN51" s="325">
        <v>153448</v>
      </c>
      <c r="AO51" s="326">
        <v>31.8</v>
      </c>
      <c r="AP51" s="327">
        <v>94081</v>
      </c>
      <c r="AQ51" s="328">
        <v>10.5</v>
      </c>
      <c r="AR51" s="329">
        <v>21.3</v>
      </c>
    </row>
    <row r="52" spans="1:44" x14ac:dyDescent="0.15">
      <c r="A52" s="259"/>
      <c r="AK52" s="330"/>
      <c r="AL52" s="331" t="s">
        <v>519</v>
      </c>
      <c r="AM52" s="332">
        <v>3604094</v>
      </c>
      <c r="AN52" s="333">
        <v>108101</v>
      </c>
      <c r="AO52" s="334">
        <v>23.8</v>
      </c>
      <c r="AP52" s="335">
        <v>48949</v>
      </c>
      <c r="AQ52" s="336">
        <v>11.5</v>
      </c>
      <c r="AR52" s="337">
        <v>12.3</v>
      </c>
    </row>
    <row r="53" spans="1:44" x14ac:dyDescent="0.15">
      <c r="A53" s="259"/>
      <c r="AK53" s="315" t="s">
        <v>520</v>
      </c>
      <c r="AL53" s="316"/>
      <c r="AM53" s="324">
        <v>3777615</v>
      </c>
      <c r="AN53" s="325">
        <v>113808</v>
      </c>
      <c r="AO53" s="326">
        <v>-25.8</v>
      </c>
      <c r="AP53" s="327">
        <v>92632</v>
      </c>
      <c r="AQ53" s="328">
        <v>-1.5</v>
      </c>
      <c r="AR53" s="329">
        <v>-24.3</v>
      </c>
    </row>
    <row r="54" spans="1:44" x14ac:dyDescent="0.15">
      <c r="A54" s="259"/>
      <c r="AK54" s="330"/>
      <c r="AL54" s="331" t="s">
        <v>519</v>
      </c>
      <c r="AM54" s="332">
        <v>2382268</v>
      </c>
      <c r="AN54" s="333">
        <v>71770</v>
      </c>
      <c r="AO54" s="334">
        <v>-33.6</v>
      </c>
      <c r="AP54" s="335">
        <v>47978</v>
      </c>
      <c r="AQ54" s="336">
        <v>-2</v>
      </c>
      <c r="AR54" s="337">
        <v>-31.6</v>
      </c>
    </row>
    <row r="55" spans="1:44" x14ac:dyDescent="0.15">
      <c r="A55" s="259"/>
      <c r="AK55" s="315" t="s">
        <v>521</v>
      </c>
      <c r="AL55" s="316"/>
      <c r="AM55" s="324">
        <v>2755539</v>
      </c>
      <c r="AN55" s="325">
        <v>83031</v>
      </c>
      <c r="AO55" s="326">
        <v>-27</v>
      </c>
      <c r="AP55" s="327">
        <v>96469</v>
      </c>
      <c r="AQ55" s="328">
        <v>4.0999999999999996</v>
      </c>
      <c r="AR55" s="329">
        <v>-31.1</v>
      </c>
    </row>
    <row r="56" spans="1:44" x14ac:dyDescent="0.15">
      <c r="A56" s="259"/>
      <c r="AK56" s="330"/>
      <c r="AL56" s="331" t="s">
        <v>519</v>
      </c>
      <c r="AM56" s="332">
        <v>1665555</v>
      </c>
      <c r="AN56" s="333">
        <v>50187</v>
      </c>
      <c r="AO56" s="334">
        <v>-30.1</v>
      </c>
      <c r="AP56" s="335">
        <v>49775</v>
      </c>
      <c r="AQ56" s="336">
        <v>3.7</v>
      </c>
      <c r="AR56" s="337">
        <v>-33.799999999999997</v>
      </c>
    </row>
    <row r="57" spans="1:44" x14ac:dyDescent="0.15">
      <c r="A57" s="259"/>
      <c r="AK57" s="315" t="s">
        <v>522</v>
      </c>
      <c r="AL57" s="316"/>
      <c r="AM57" s="324">
        <v>3371603</v>
      </c>
      <c r="AN57" s="325">
        <v>102142</v>
      </c>
      <c r="AO57" s="326">
        <v>23</v>
      </c>
      <c r="AP57" s="327">
        <v>85743</v>
      </c>
      <c r="AQ57" s="328">
        <v>-11.1</v>
      </c>
      <c r="AR57" s="329">
        <v>34.1</v>
      </c>
    </row>
    <row r="58" spans="1:44" x14ac:dyDescent="0.15">
      <c r="A58" s="259"/>
      <c r="AK58" s="330"/>
      <c r="AL58" s="331" t="s">
        <v>519</v>
      </c>
      <c r="AM58" s="332">
        <v>2317734</v>
      </c>
      <c r="AN58" s="333">
        <v>70215</v>
      </c>
      <c r="AO58" s="334">
        <v>39.9</v>
      </c>
      <c r="AP58" s="335">
        <v>45231</v>
      </c>
      <c r="AQ58" s="336">
        <v>-9.1</v>
      </c>
      <c r="AR58" s="337">
        <v>49</v>
      </c>
    </row>
    <row r="59" spans="1:44" x14ac:dyDescent="0.15">
      <c r="A59" s="259"/>
      <c r="AK59" s="315" t="s">
        <v>523</v>
      </c>
      <c r="AL59" s="316"/>
      <c r="AM59" s="324">
        <v>4509688</v>
      </c>
      <c r="AN59" s="325">
        <v>137064</v>
      </c>
      <c r="AO59" s="326">
        <v>34.200000000000003</v>
      </c>
      <c r="AP59" s="327">
        <v>92509</v>
      </c>
      <c r="AQ59" s="328">
        <v>7.9</v>
      </c>
      <c r="AR59" s="329">
        <v>26.3</v>
      </c>
    </row>
    <row r="60" spans="1:44" x14ac:dyDescent="0.15">
      <c r="A60" s="259"/>
      <c r="AK60" s="330"/>
      <c r="AL60" s="331" t="s">
        <v>519</v>
      </c>
      <c r="AM60" s="332">
        <v>3459744</v>
      </c>
      <c r="AN60" s="333">
        <v>105153</v>
      </c>
      <c r="AO60" s="334">
        <v>49.8</v>
      </c>
      <c r="AP60" s="335">
        <v>52274</v>
      </c>
      <c r="AQ60" s="336">
        <v>15.6</v>
      </c>
      <c r="AR60" s="337">
        <v>34.200000000000003</v>
      </c>
    </row>
    <row r="61" spans="1:44" x14ac:dyDescent="0.15">
      <c r="A61" s="259"/>
      <c r="AK61" s="315" t="s">
        <v>524</v>
      </c>
      <c r="AL61" s="338"/>
      <c r="AM61" s="324">
        <v>3906078</v>
      </c>
      <c r="AN61" s="325">
        <v>117899</v>
      </c>
      <c r="AO61" s="326">
        <v>7.2</v>
      </c>
      <c r="AP61" s="327">
        <v>92287</v>
      </c>
      <c r="AQ61" s="339">
        <v>2</v>
      </c>
      <c r="AR61" s="329">
        <v>5.2</v>
      </c>
    </row>
    <row r="62" spans="1:44" x14ac:dyDescent="0.15">
      <c r="A62" s="259"/>
      <c r="AK62" s="330"/>
      <c r="AL62" s="331" t="s">
        <v>519</v>
      </c>
      <c r="AM62" s="332">
        <v>2685879</v>
      </c>
      <c r="AN62" s="333">
        <v>81085</v>
      </c>
      <c r="AO62" s="334">
        <v>10</v>
      </c>
      <c r="AP62" s="335">
        <v>48841</v>
      </c>
      <c r="AQ62" s="336">
        <v>3.9</v>
      </c>
      <c r="AR62" s="337">
        <v>6.1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5dGiwnHeqKLrwyzA7tbpKarPZkGPG0yEQwmHE3UlHwUxzTzQBim3QydGJcGL16Rei7s8OwgJXrQ4XvsVq/iew==" saltValue="juaHc13e8fafYe6z1aWW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0isbrlfpRSxann5cvFqk9Iv5Su0/W/2VAIx2L7khoKWSU3loVNqPzTd/7ACAZQOEuzca5wbVdKY3sMXhAsCX0Q==" saltValue="pgUcVXJvh3cAA5VL1y8Dh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8nq0wbDpmb1eGdQUKSFqmENo3AFxpSCBrUwb0eYnqdIZpKi3OkjboiRKUV8BhZGGESuEhyr5RSvuPQrdTW5xIA==" saltValue="blF4QEQkHHnWr5lddW99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H45" sqref="H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7" t="s">
        <v>3</v>
      </c>
      <c r="D47" s="1127"/>
      <c r="E47" s="1128"/>
      <c r="F47" s="11">
        <v>35.07</v>
      </c>
      <c r="G47" s="12">
        <v>34.82</v>
      </c>
      <c r="H47" s="12">
        <v>35.380000000000003</v>
      </c>
      <c r="I47" s="12">
        <v>38.08</v>
      </c>
      <c r="J47" s="13">
        <v>33.76</v>
      </c>
    </row>
    <row r="48" spans="2:10" ht="57.75" customHeight="1" x14ac:dyDescent="0.15">
      <c r="B48" s="14"/>
      <c r="C48" s="1129" t="s">
        <v>4</v>
      </c>
      <c r="D48" s="1129"/>
      <c r="E48" s="1130"/>
      <c r="F48" s="15">
        <v>1.48</v>
      </c>
      <c r="G48" s="16">
        <v>2.99</v>
      </c>
      <c r="H48" s="16">
        <v>3.65</v>
      </c>
      <c r="I48" s="16">
        <v>3.41</v>
      </c>
      <c r="J48" s="17">
        <v>0.31</v>
      </c>
    </row>
    <row r="49" spans="2:10" ht="57.75" customHeight="1" thickBot="1" x14ac:dyDescent="0.2">
      <c r="B49" s="18"/>
      <c r="C49" s="1131" t="s">
        <v>5</v>
      </c>
      <c r="D49" s="1131"/>
      <c r="E49" s="1132"/>
      <c r="F49" s="19">
        <v>2</v>
      </c>
      <c r="G49" s="20">
        <v>2.29</v>
      </c>
      <c r="H49" s="20">
        <v>2.21</v>
      </c>
      <c r="I49" s="20">
        <v>1.56</v>
      </c>
      <c r="J49" s="21" t="s">
        <v>531</v>
      </c>
    </row>
    <row r="50" spans="2:10" x14ac:dyDescent="0.15"/>
  </sheetData>
  <sheetProtection algorithmName="SHA-512" hashValue="EtpZBtbnq0ryrViugrY5F5GxX3xMpjFW8xsSYHG6u0llWz3g/8YB2wzHUYGfuSb5AEt1QEXoJbwJV5P4AastBA==" saltValue="+vsSU+ZKUJkvjdtDyWjO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亀川　希</cp:lastModifiedBy>
  <cp:lastPrinted>2025-03-14T03:27:11Z</cp:lastPrinted>
  <dcterms:created xsi:type="dcterms:W3CDTF">2025-02-19T04:39:54Z</dcterms:created>
  <dcterms:modified xsi:type="dcterms:W3CDTF">2025-09-18T07:48:15Z</dcterms:modified>
  <cp:category/>
</cp:coreProperties>
</file>