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mc:AlternateContent xmlns:mc="http://schemas.openxmlformats.org/markup-compatibility/2006">
    <mc:Choice Requires="x15">
      <x15ac:absPath xmlns:x15ac="http://schemas.microsoft.com/office/spreadsheetml/2010/11/ac" url="C:\財政関係\★財政状況資料集\令和5年度決算\"/>
    </mc:Choice>
  </mc:AlternateContent>
  <xr:revisionPtr revIDLastSave="0" documentId="13_ncr:1_{EEEA11FC-27FB-4E81-9CD5-D80FA34F8ED1}"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O34" i="10"/>
  <c r="BW34" i="10"/>
  <c r="BW35" i="10" s="1"/>
  <c r="BW36" i="10" s="1"/>
  <c r="BW37" i="10" s="1"/>
  <c r="BW38" i="10" s="1"/>
  <c r="BW39" i="10" s="1"/>
  <c r="BW40" i="10" s="1"/>
  <c r="BW41" i="10" s="1"/>
  <c r="BW42" i="10" s="1"/>
  <c r="AM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<sst xmlns="http://schemas.openxmlformats.org/spreadsheetml/2006/main" count="1196" uniqueCount="578">
  <si>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</si>
  <si>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</si>
  <si>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</si>
  <si>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</si>
  <si>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</si>
  <si>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</si>
  <si>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</si>
  <si>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</si>
  <si>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</si>
  <si>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</si>
  <si>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</si>
  <si>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</si>
  <si>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</si>
  <si>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</si>
  <si>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</si>
  <si>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</si>
  <si>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</si>
  <si>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</si>
  <si>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</si>
  <si>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</si>
  <si>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</si>
  <si>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</si>
  <si>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</si>
  <si>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</si>
  <si>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</si>
  <si>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</si>
  <si>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</si>
  <si>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</si>
  <si>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</si>
  <si>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</si>
  <si>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</si>
  <si>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</si>
  <si>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</si>
  <si>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</si>
  <si>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</si>
  <si>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</si>
  <si>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</si>
  <si>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</si>
  <si>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</si>
  <si>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</si>
  <si>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</si>
  <si>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</si>
  <si>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</si>
  <si>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</si>
  <si>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</si>
  <si>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</si>
  <si>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</si>
  <si>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</si>
  <si>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</si>
  <si>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</si>
  <si>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</si>
  <si>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</si>
  <si>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</si>
  <si>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</si>
  <si>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</si>
  <si>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</si>
  <si>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</si>
  <si>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</si>
  <si>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</si>
  <si>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</si>
  <si>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</si>
  <si>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</si>
  <si>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</si>
  <si>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</si>
  <si>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</si>
  <si>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</si>
  <si>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</si>
  <si>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</si>
  <si>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</si>
  <si>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</si>
  <si>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</si>
  <si>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</si>
  <si>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</si>
  <si>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</si>
  <si>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</si>
  <si>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</si>
  <si>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</si>
  <si>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</si>
  <si>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</si>
  <si>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</si>
  <si>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</si>
  <si>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</si>
  <si>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</si>
  <si>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</si>
  <si>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</si>
  <si>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</si>
  <si>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</si>
  <si>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</si>
  <si>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</si>
  <si>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</si>
  <si>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</si>
  <si>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</si>
  <si>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</si>
  <si>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</si>
  <si>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東洋町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</si>
  <si>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</si>
  <si>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</si>
  <si>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</si>
  <si>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</si>
  <si>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</si>
  <si>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</si>
  <si>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</si>
  <si>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</si>
  <si>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</si>
  <si>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</si>
  <si>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</si>
  <si>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</si>
  <si>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</si>
  <si>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</si>
  <si>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</si>
  <si>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</si>
  <si>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</si>
  <si>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</si>
  <si>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</si>
  <si>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</si>
  <si>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</si>
  <si>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</si>
  <si>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</si>
  <si>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</si>
  <si>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</si>
  <si>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</si>
  <si>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</si>
  <si>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</si>
  <si>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</si>
  <si>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</si>
  <si>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</si>
  <si>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</si>
  <si>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</si>
  <si>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</si>
  <si>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</si>
  <si>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</si>
  <si>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</si>
  <si>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</si>
  <si>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</si>
  <si>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</si>
  <si>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</si>
  <si>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</si>
  <si>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</si>
  <si>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</si>
  <si>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</si>
  <si>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</si>
  <si>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</si>
  <si>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</si>
  <si>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</si>
  <si>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</si>
  <si>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</si>
  <si>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</si>
  <si>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</si>
  <si>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</si>
  <si>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</si>
  <si>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</si>
  <si>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</si>
  <si>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</si>
  <si>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</si>
  <si>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</si>
  <si>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</si>
  <si>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</si>
  <si>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</si>
  <si>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</si>
  <si>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</si>
  <si>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</si>
  <si>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</si>
  <si>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</si>
  <si>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</si>
  <si>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</si>
  <si>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</si>
  <si>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</si>
  <si>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</si>
  <si>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</si>
  <si>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</si>
  <si>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</si>
  <si>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</si>
  <si>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</si>
  <si>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</si>
  <si>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</si>
  <si>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</si>
  <si>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</si>
  <si>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</si>
  <si>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</si>
  <si>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</si>
  <si>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</si>
  <si>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</si>
  <si>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</si>
  <si>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</si>
  <si>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</si>
  <si>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</si>
  <si>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</si>
  <si>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</si>
  <si>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</si>
  <si>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</si>
  <si>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</si>
  <si>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</si>
  <si>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</si>
  <si>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</si>
  <si>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</si>
  <si>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</si>
  <si>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</si>
  <si>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</si>
  <si>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</si>
  <si>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</si>
  <si>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</si>
  <si>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</si>
  <si>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高知県東洋町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</si>
  <si>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</si>
  <si>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</si>
  <si>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</si>
  <si>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</si>
  <si>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</si>
  <si>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</si>
  <si>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</si>
  <si>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</si>
  <si>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</si>
  <si>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</si>
  <si>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</si>
  <si>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</si>
  <si>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</si>
  <si>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</si>
  <si>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</si>
  <si>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</si>
  <si>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</si>
  <si>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</si>
  <si>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</si>
  <si>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</si>
  <si>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</si>
  <si>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</si>
  <si>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</si>
  <si>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</si>
  <si>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</si>
  <si>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</si>
  <si>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</si>
  <si>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</si>
  <si>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</si>
  <si>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</si>
  <si>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</si>
  <si>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</si>
  <si>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</si>
  <si>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</si>
  <si>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</si>
  <si>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</si>
  <si>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</si>
  <si>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</si>
  <si>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</si>
  <si>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</si>
  <si>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</si>
  <si>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</si>
  <si>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</si>
  <si>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</si>
  <si>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</si>
  <si>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</si>
  <si>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</si>
  <si>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</si>
  <si>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</si>
  <si>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</si>
  <si>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</si>
  <si>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</si>
  <si>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</si>
  <si>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</si>
  <si>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</si>
  <si>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</si>
  <si>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</si>
  <si>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</si>
  <si>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</si>
  <si>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</si>
  <si>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</si>
  <si>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</si>
  <si>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</si>
  <si>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</si>
  <si>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</si>
  <si>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</si>
  <si>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</si>
  <si>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</si>
  <si>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</si>
  <si>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</si>
  <si>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</si>
  <si>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</si>
  <si>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</si>
  <si>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</si>
  <si>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</si>
  <si>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</si>
  <si>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</si>
  <si>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</si>
  <si>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</si>
  <si>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</si>
  <si>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</si>
  <si>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</si>
  <si>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</si>
  <si>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</si>
  <si>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</si>
  <si>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</si>
  <si>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</si>
  <si>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</si>
  <si>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</si>
  <si>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</si>
  <si>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</si>
  <si>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</si>
  <si>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</si>
  <si>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</si>
  <si>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</si>
  <si>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</si>
  <si>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</si>
  <si>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</si>
  <si>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</si>
  <si>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</si>
  <si>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</si>
  <si>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</si>
  <si>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</si>
  <si>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</si>
  <si>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</si>
  <si>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</si>
  <si>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</si>
  <si>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</si>
  <si>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</si>
  <si>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</si>
  <si>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</si>
  <si>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</si>
  <si>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</si>
  <si>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</si>
  <si>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</si>
  <si>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</si>
  <si>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</si>
  <si>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</si>
  <si>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</si>
  <si>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</si>
  <si>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</si>
  <si>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</si>
  <si>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</si>
  <si>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</si>
  <si>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</si>
  <si>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</si>
  <si>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</si>
  <si>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</si>
  <si>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</si>
  <si>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</si>
  <si>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</si>
  <si>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</si>
  <si>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</si>
  <si>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</si>
  <si>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</si>
  <si>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</si>
  <si>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</si>
  <si>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</si>
  <si>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</si>
  <si>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</si>
  <si>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</si>
  <si>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</si>
  <si>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</si>
  <si>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</si>
  <si>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</si>
  <si>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</si>
  <si>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</si>
  <si>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</si>
  <si>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</si>
  <si>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</si>
  <si>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高知県東洋町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</si>
  <si>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</si>
  <si>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</si>
  <si>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</si>
  <si>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</si>
  <si>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</si>
  <si>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</si>
  <si>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</si>
  <si>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</si>
  <si>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</si>
  <si>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</si>
  <si>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</si>
  <si>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</si>
  <si>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</si>
  <si>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</si>
  <si>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</si>
  <si>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</si>
  <si>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</si>
  <si>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</si>
  <si>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</si>
  <si>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</si>
  <si>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東洋町住宅新築資金等貸付事業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</si>
  <si>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</si>
  <si>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</si>
  <si>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</si>
  <si>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</si>
  <si>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</si>
  <si>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</si>
  <si>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</si>
  <si>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</si>
  <si>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</si>
  <si>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</si>
  <si>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</si>
  <si>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</si>
  <si>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</si>
  <si>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東洋町国民健康保険事業</t>
    <phoneticPr fontId="5"/>
  </si>
  <si>
    <t>東洋町介護保険事業</t>
    <phoneticPr fontId="5"/>
  </si>
  <si>
    <t>東洋町介護サービス事業</t>
    <phoneticPr fontId="5"/>
  </si>
  <si>
    <t>東洋町後期高齢者医療保険事業</t>
    <phoneticPr fontId="5"/>
  </si>
  <si>
    <t>東洋町簡易水道事業</t>
    <phoneticPr fontId="5"/>
  </si>
  <si>
    <t>法非適用企業</t>
    <phoneticPr fontId="5"/>
  </si>
  <si>
    <t>東洋町下水道事業</t>
    <phoneticPr fontId="5"/>
  </si>
  <si>
    <t>東洋町観光施設事業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</si>
  <si>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</si>
  <si>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</si>
  <si>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</si>
  <si>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</si>
  <si>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</si>
  <si>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</si>
  <si>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</si>
  <si>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</si>
  <si>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</si>
  <si>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</si>
  <si>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</si>
  <si>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</si>
  <si>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</si>
  <si>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</si>
  <si>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</si>
  <si>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</si>
  <si>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</si>
  <si>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</si>
  <si>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</si>
  <si>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</si>
  <si>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</si>
  <si>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</si>
  <si>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</si>
  <si>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</si>
  <si>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</si>
  <si>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</si>
  <si>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</si>
  <si>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</si>
  <si>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</si>
  <si>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</si>
  <si>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</si>
  <si>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</si>
  <si>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</si>
  <si>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</si>
  <si>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</si>
  <si>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</si>
  <si>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</si>
  <si>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</si>
  <si>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</si>
  <si>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</si>
  <si>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</si>
  <si>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</si>
  <si>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</si>
  <si>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</si>
  <si>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</si>
  <si>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</si>
  <si>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</si>
  <si>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</si>
  <si>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</si>
  <si>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</si>
  <si>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</si>
  <si>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</si>
  <si>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</si>
  <si>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</si>
  <si>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</si>
  <si>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</si>
  <si>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</si>
  <si>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</si>
  <si>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</si>
  <si>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</si>
  <si>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</si>
  <si>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</si>
  <si>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</si>
  <si>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</si>
  <si>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</si>
  <si>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</si>
  <si>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</si>
  <si>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</si>
  <si>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</si>
  <si>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</si>
  <si>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</si>
  <si>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</si>
  <si>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</si>
  <si>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</si>
  <si>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</si>
  <si>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</si>
  <si>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</si>
  <si>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</si>
  <si>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</si>
  <si>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</si>
  <si>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</si>
  <si>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</si>
  <si>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</si>
  <si>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</si>
  <si>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</si>
  <si>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</si>
  <si>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</si>
  <si>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</si>
  <si>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</si>
  <si>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</si>
  <si>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</si>
  <si>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</si>
  <si>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</si>
  <si>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</si>
  <si>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</si>
  <si>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</si>
  <si>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</si>
  <si>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</si>
  <si>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</si>
  <si>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</si>
  <si>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</si>
  <si>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</si>
  <si>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</si>
  <si>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</si>
  <si>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</si>
  <si>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</si>
  <si>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</si>
  <si>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</si>
  <si>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</si>
  <si>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</si>
  <si>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</si>
  <si>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</si>
  <si>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</si>
  <si>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</si>
  <si>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</si>
  <si>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</si>
  <si>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</si>
  <si>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</si>
  <si>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</si>
  <si>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</si>
  <si>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</si>
  <si>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</si>
  <si>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</si>
  <si>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</si>
  <si>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</si>
  <si>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</si>
  <si>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</si>
  <si>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</si>
  <si>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</si>
  <si>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</si>
  <si>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</si>
  <si>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</si>
  <si>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</si>
  <si>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</si>
  <si>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</si>
  <si>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0.94</t>
  </si>
  <si>
    <t>東洋町住宅新築資金等貸付事業</t>
  </si>
  <si>
    <t>▲ 13.84</t>
  </si>
  <si>
    <t>▲ 10.70</t>
  </si>
  <si>
    <t>▲ 8.38</t>
  </si>
  <si>
    <t>▲ 6.51</t>
  </si>
  <si>
    <t>▲ 5.86</t>
  </si>
  <si>
    <t>一般会計</t>
  </si>
  <si>
    <t>東洋町介護保険事業</t>
  </si>
  <si>
    <t>東洋町後期高齢者医療保険事業</t>
  </si>
  <si>
    <t>東洋町簡易水道事業</t>
  </si>
  <si>
    <t>東洋町国民健康保険事業</t>
  </si>
  <si>
    <t>東洋町下水道事業</t>
  </si>
  <si>
    <t>東洋町観光施設事業</t>
  </si>
  <si>
    <t>その他会計（赤字）</t>
  </si>
  <si>
    <t>その他会計（黒字）</t>
  </si>
  <si>
    <t>R01</t>
    <phoneticPr fontId="5"/>
  </si>
  <si>
    <t>R02</t>
    <phoneticPr fontId="5"/>
  </si>
  <si>
    <t>R03</t>
    <phoneticPr fontId="5"/>
  </si>
  <si>
    <t>R04</t>
    <phoneticPr fontId="5"/>
  </si>
  <si>
    <t>R05</t>
    <phoneticPr fontId="5"/>
  </si>
  <si>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40"/>
  </si>
  <si>
    <t>安芸広域市町村圏事務組合・一般会計</t>
    <rPh sb="0" eb="2">
      <t>アキ</t>
    </rPh>
    <rPh sb="2" eb="4">
      <t>コウイキ</t>
    </rPh>
    <rPh sb="4" eb="7">
      <t>シチョウソン</t>
    </rPh>
    <rPh sb="7" eb="8">
      <t>ケン</t>
    </rPh>
    <rPh sb="8" eb="10">
      <t>ジム</t>
    </rPh>
    <rPh sb="10" eb="12">
      <t>クミアイ</t>
    </rPh>
    <rPh sb="13" eb="15">
      <t>イッパン</t>
    </rPh>
    <rPh sb="15" eb="17">
      <t>カイケイ</t>
    </rPh>
    <phoneticPr fontId="40"/>
  </si>
  <si>
    <t>安芸広域市町村圏事務組合・滞納整理事業特別会計</t>
    <rPh sb="0" eb="2">
      <t>アキ</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40"/>
  </si>
  <si>
    <t>こうち人づくり広域連合</t>
    <rPh sb="3" eb="4">
      <t>ヒト</t>
    </rPh>
    <rPh sb="7" eb="9">
      <t>コウイキ</t>
    </rPh>
    <rPh sb="9" eb="11">
      <t>レンゴウ</t>
    </rPh>
    <phoneticPr fontId="40"/>
  </si>
  <si>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40"/>
  </si>
  <si>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40"/>
  </si>
  <si>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40"/>
  </si>
  <si>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40"/>
  </si>
  <si>
    <t>東洋リゾート</t>
    <rPh sb="0" eb="2">
      <t>トウヨウ</t>
    </rPh>
    <phoneticPr fontId="2"/>
  </si>
  <si>
    <t>-</t>
    <phoneticPr fontId="2"/>
  </si>
  <si>
    <t>施設等整備基金</t>
    <phoneticPr fontId="5"/>
  </si>
  <si>
    <t>ふるさとづくり基金</t>
    <phoneticPr fontId="2"/>
  </si>
  <si>
    <t>防災対策加速化基金</t>
    <phoneticPr fontId="2"/>
  </si>
  <si>
    <t>消防施設整備基金</t>
    <phoneticPr fontId="2"/>
  </si>
  <si>
    <t>地域福祉基金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</si>
  <si>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</si>
  <si>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</si>
  <si>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きましては、令和元年度をピークに減少しており、前年に引き続き令和5年度では8.0％減少し改善しております。主な理由として、充当可能基金残高が前年度から50百万円増加し、将来負担額が92百万円減額したことによります。以上のように減少傾向にはありますが、類似団体と比較しても有形固定資産減価償却率は高くなっており、将来の施設改修等の財政需要に備える必要があり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</si>
  <si>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</si>
  <si>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</si>
  <si>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</si>
  <si>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</si>
  <si>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</si>
  <si>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</si>
  <si>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きましては、光ケーブル整備事業（過疎債1,025百万円）の償還が始まって以降、悪化傾向になっております。完済年度は令和6年度となっており、それまでは数値が悪化傾向になる恐れがあります。直近では、甲浦集落活動センターなぎ建設事業（過疎債320百万円、緊防債298百万円）が多額の借入となっておりますが、償還年限を30年に設定し将来負担の平準化に取り組んでおりま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</si>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</sst>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6"/>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1"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9" fillId="0" borderId="98" xfId="14" applyFont="1" applyBorder="1" applyAlignment="1" applyProtection="1">
      <alignment horizontal="left" vertical="center" shrinkToFit="1"/>
      <protection locked="0"/>
    </xf>
    <xf numFmtId="0" fontId="39" fillId="0" borderId="99" xfId="14" applyFont="1" applyBorder="1" applyAlignment="1" applyProtection="1">
      <alignment horizontal="left" vertical="center" shrinkToFit="1"/>
      <protection locked="0"/>
    </xf>
    <xf numFmtId="0" fontId="39" fillId="0" borderId="100" xfId="14"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9" fillId="0" borderId="112" xfId="14" applyFont="1" applyBorder="1" applyAlignment="1" applyProtection="1">
      <alignment horizontal="left" vertical="center" shrinkToFit="1"/>
      <protection locked="0"/>
    </xf>
    <xf numFmtId="0" fontId="39" fillId="0" borderId="113" xfId="14" applyFont="1" applyBorder="1" applyAlignment="1" applyProtection="1">
      <alignment horizontal="left" vertical="center" shrinkToFit="1"/>
      <protection locked="0"/>
    </xf>
    <xf numFmtId="0" fontId="39" fillId="0" borderId="114" xfId="14"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1"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2"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1E099BC-4196-4004-87E5-BA23285EBB3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9A9F-4E62-8149-672A5D2E6B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266300</c:v>
                </c:pt>
                <c:pt idx="1">
                  <c:v>347302</c:v>
                </c:pt>
                <c:pt idx="2">
                  <c:v>459615</c:v>
                </c:pt>
                <c:pt idx="3">
                  <c:v>235743</c:v>
                </c:pt>
                <c:pt idx="4">
                  <c:v>290879</c:v>
                </c:pt>
              </c:numCache>
            </c:numRef>
          </c:val>
          <c:smooth val="0"/>
          <c:extLst>
            <c:ext xmlns:c16="http://schemas.microsoft.com/office/drawing/2014/chart" uri="{C3380CC4-5D6E-409C-BE32-E72D297353CC}">
              <c16:uniqueId val="{00000001-9A9F-4E62-8149-672A5D2E6B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0.77</c:v>
                </c:pt>
                <c:pt idx="1">
                  <c:v>0.93</c:v>
                </c:pt>
                <c:pt idx="2">
                  <c:v>0.85</c:v>
                </c:pt>
                <c:pt idx="3">
                  <c:v>3.19</c:v>
                </c:pt>
                <c:pt idx="4">
                  <c:v>1.68</c:v>
                </c:pt>
              </c:numCache>
            </c:numRef>
          </c:val>
          <c:extLst>
            <c:ext xmlns:c16="http://schemas.microsoft.com/office/drawing/2014/chart" uri="{C3380CC4-5D6E-409C-BE32-E72D297353CC}">
              <c16:uniqueId val="{00000000-8AB9-4A91-BEDE-BB8E6A64ACA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6.99</c:v>
                </c:pt>
                <c:pt idx="1">
                  <c:v>7.03</c:v>
                </c:pt>
                <c:pt idx="2">
                  <c:v>6.83</c:v>
                </c:pt>
                <c:pt idx="3">
                  <c:v>9.4499999999999993</c:v>
                </c:pt>
                <c:pt idx="4">
                  <c:v>9.9</c:v>
                </c:pt>
              </c:numCache>
            </c:numRef>
          </c:val>
          <c:extLst>
            <c:ext xmlns:c16="http://schemas.microsoft.com/office/drawing/2014/chart" uri="{C3380CC4-5D6E-409C-BE32-E72D297353CC}">
              <c16:uniqueId val="{00000001-8AB9-4A91-BEDE-BB8E6A64ACA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1.08</c:v>
                </c:pt>
                <c:pt idx="1">
                  <c:v>0.62</c:v>
                </c:pt>
                <c:pt idx="2">
                  <c:v>0.53</c:v>
                </c:pt>
                <c:pt idx="3">
                  <c:v>4.7300000000000004</c:v>
                </c:pt>
                <c:pt idx="4">
                  <c:v>-0.94</c:v>
                </c:pt>
              </c:numCache>
            </c:numRef>
          </c:val>
          <c:smooth val="0"/>
          <c:extLst>
            <c:ext xmlns:c16="http://schemas.microsoft.com/office/drawing/2014/chart" uri="{C3380CC4-5D6E-409C-BE32-E72D297353CC}">
              <c16:uniqueId val="{00000002-8AB9-4A91-BEDE-BB8E6A64ACA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743-495D-9FBB-A0DD7E192F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43-495D-9FBB-A0DD7E192F0A}"/>
            </c:ext>
          </c:extLst>
        </c:ser>
        <c:ser>
          <c:idx val="2"/>
          <c:order val="2"/>
          <c:tx>
            <c:strRef>
              <c:f>データシート!$A$29</c:f>
              <c:strCache>
                <c:ptCount val="1"/>
                <c:pt idx="0">
                  <c:v>東洋町観光施設事業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0.11</c:v>
                </c:pt>
                <c:pt idx="2">
                  <c:v>#N/A</c:v>
                </c:pt>
                <c:pt idx="3">
                  <c:v>0</c:v>
                </c:pt>
                <c:pt idx="4">
                  <c:v>#N/A</c:v>
                </c:pt>
                <c:pt idx="5">
                  <c:v>0.01</c:v>
                </c:pt>
                <c:pt idx="6">
                  <c:v>#N/A</c:v>
                </c:pt>
                <c:pt idx="7">
                  <c:v>0.26</c:v>
                </c:pt>
                <c:pt idx="8">
                  <c:v>#N/A</c:v>
                </c:pt>
                <c:pt idx="9">
                  <c:v>0</c:v>
                </c:pt>
              </c:numCache>
            </c:numRef>
          </c:val>
          <c:extLst>
            <c:ext xmlns:c16="http://schemas.microsoft.com/office/drawing/2014/chart" uri="{C3380CC4-5D6E-409C-BE32-E72D297353CC}">
              <c16:uniqueId val="{00000002-B743-495D-9FBB-A0DD7E192F0A}"/>
            </c:ext>
          </c:extLst>
        </c:ser>
        <c:ser>
          <c:idx val="3"/>
          <c:order val="3"/>
          <c:tx>
            <c:strRef>
              <c:f>データシート!$A$30</c:f>
              <c:strCache>
                <c:ptCount val="1"/>
                <c:pt idx="0">
                  <c:v>東洋町下水道事業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B743-495D-9FBB-A0DD7E192F0A}"/>
            </c:ext>
          </c:extLst>
        </c:ser>
        <c:ser>
          <c:idx val="4"/>
          <c:order val="4"/>
          <c:tx>
            <c:strRef>
              <c:f>データシート!$A$31</c:f>
              <c:strCache>
                <c:ptCount val="1"/>
                <c:pt idx="0">
                  <c:v>東洋町国民健康保険事業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4-B743-495D-9FBB-A0DD7E192F0A}"/>
            </c:ext>
          </c:extLst>
        </c:ser>
        <c:ser>
          <c:idx val="5"/>
          <c:order val="5"/>
          <c:tx>
            <c:strRef>
              <c:f>データシート!$A$32</c:f>
              <c:strCache>
                <c:ptCount val="1"/>
                <c:pt idx="0">
                  <c:v>東洋町簡易水道事業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5-B743-495D-9FBB-A0DD7E192F0A}"/>
            </c:ext>
          </c:extLst>
        </c:ser>
        <c:ser>
          <c:idx val="6"/>
          <c:order val="6"/>
          <c:tx>
            <c:strRef>
              <c:f>データシート!$A$33</c:f>
              <c:strCache>
                <c:ptCount val="1"/>
                <c:pt idx="0">
                  <c:v>東洋町後期高齢者医療保険事業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0.04</c:v>
                </c:pt>
                <c:pt idx="4">
                  <c:v>#N/A</c:v>
                </c:pt>
                <c:pt idx="5">
                  <c:v>0.02</c:v>
                </c:pt>
                <c:pt idx="6">
                  <c:v>#N/A</c:v>
                </c:pt>
                <c:pt idx="7">
                  <c:v>0.04</c:v>
                </c:pt>
                <c:pt idx="8">
                  <c:v>#N/A</c:v>
                </c:pt>
                <c:pt idx="9">
                  <c:v>0.02</c:v>
                </c:pt>
              </c:numCache>
            </c:numRef>
          </c:val>
          <c:extLst>
            <c:ext xmlns:c16="http://schemas.microsoft.com/office/drawing/2014/chart" uri="{C3380CC4-5D6E-409C-BE32-E72D297353CC}">
              <c16:uniqueId val="{00000006-B743-495D-9FBB-A0DD7E192F0A}"/>
            </c:ext>
          </c:extLst>
        </c:ser>
        <c:ser>
          <c:idx val="7"/>
          <c:order val="7"/>
          <c:tx>
            <c:strRef>
              <c:f>データシート!$A$34</c:f>
              <c:strCache>
                <c:ptCount val="1"/>
                <c:pt idx="0">
                  <c:v>東洋町介護保険事業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c:v>
                </c:pt>
                <c:pt idx="2">
                  <c:v>#N/A</c:v>
                </c:pt>
                <c:pt idx="3">
                  <c:v>1.41</c:v>
                </c:pt>
                <c:pt idx="4">
                  <c:v>#N/A</c:v>
                </c:pt>
                <c:pt idx="5">
                  <c:v>2.56</c:v>
                </c:pt>
                <c:pt idx="6">
                  <c:v>#N/A</c:v>
                </c:pt>
                <c:pt idx="7">
                  <c:v>1.1399999999999999</c:v>
                </c:pt>
                <c:pt idx="8">
                  <c:v>#N/A</c:v>
                </c:pt>
                <c:pt idx="9">
                  <c:v>0.24</c:v>
                </c:pt>
              </c:numCache>
            </c:numRef>
          </c:val>
          <c:extLst>
            <c:ext xmlns:c16="http://schemas.microsoft.com/office/drawing/2014/chart" uri="{C3380CC4-5D6E-409C-BE32-E72D297353CC}">
              <c16:uniqueId val="{00000007-B743-495D-9FBB-A0DD7E192F0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14.61</c:v>
                </c:pt>
                <c:pt idx="2">
                  <c:v>#N/A</c:v>
                </c:pt>
                <c:pt idx="3">
                  <c:v>11.64</c:v>
                </c:pt>
                <c:pt idx="4">
                  <c:v>#N/A</c:v>
                </c:pt>
                <c:pt idx="5">
                  <c:v>9.23</c:v>
                </c:pt>
                <c:pt idx="6">
                  <c:v>#N/A</c:v>
                </c:pt>
                <c:pt idx="7">
                  <c:v>9.6999999999999993</c:v>
                </c:pt>
                <c:pt idx="8">
                  <c:v>#N/A</c:v>
                </c:pt>
                <c:pt idx="9">
                  <c:v>7.54</c:v>
                </c:pt>
              </c:numCache>
            </c:numRef>
          </c:val>
          <c:extLst>
            <c:ext xmlns:c16="http://schemas.microsoft.com/office/drawing/2014/chart" uri="{C3380CC4-5D6E-409C-BE32-E72D297353CC}">
              <c16:uniqueId val="{00000008-B743-495D-9FBB-A0DD7E192F0A}"/>
            </c:ext>
          </c:extLst>
        </c:ser>
        <c:ser>
          <c:idx val="9"/>
          <c:order val="9"/>
          <c:tx>
            <c:strRef>
              <c:f>データシート!$A$36</c:f>
              <c:strCache>
                <c:ptCount val="1"/>
                <c:pt idx="0">
                  <c:v>東洋町住宅新築資金等貸付事業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13.84</c:v>
                </c:pt>
                <c:pt idx="1">
                  <c:v>#N/A</c:v>
                </c:pt>
                <c:pt idx="2">
                  <c:v>10.7</c:v>
                </c:pt>
                <c:pt idx="3">
                  <c:v>#N/A</c:v>
                </c:pt>
                <c:pt idx="4">
                  <c:v>8.3800000000000008</c:v>
                </c:pt>
                <c:pt idx="5">
                  <c:v>#N/A</c:v>
                </c:pt>
                <c:pt idx="6">
                  <c:v>6.51</c:v>
                </c:pt>
                <c:pt idx="7">
                  <c:v>#N/A</c:v>
                </c:pt>
                <c:pt idx="8">
                  <c:v>5.86</c:v>
                </c:pt>
                <c:pt idx="9">
                  <c:v>#N/A</c:v>
                </c:pt>
              </c:numCache>
            </c:numRef>
          </c:val>
          <c:extLst>
            <c:ext xmlns:c16="http://schemas.microsoft.com/office/drawing/2014/chart" uri="{C3380CC4-5D6E-409C-BE32-E72D297353CC}">
              <c16:uniqueId val="{00000009-B743-495D-9FBB-A0DD7E192F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331</c:v>
                </c:pt>
                <c:pt idx="5">
                  <c:v>341</c:v>
                </c:pt>
                <c:pt idx="8">
                  <c:v>349</c:v>
                </c:pt>
                <c:pt idx="11">
                  <c:v>354</c:v>
                </c:pt>
                <c:pt idx="14">
                  <c:v>351</c:v>
                </c:pt>
              </c:numCache>
            </c:numRef>
          </c:val>
          <c:extLst>
            <c:ext xmlns:c16="http://schemas.microsoft.com/office/drawing/2014/chart" uri="{C3380CC4-5D6E-409C-BE32-E72D297353CC}">
              <c16:uniqueId val="{00000000-478E-4E9D-AB95-DC38139164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8E-4E9D-AB95-DC38139164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78E-4E9D-AB95-DC38139164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c:v>
                </c:pt>
                <c:pt idx="3">
                  <c:v>16</c:v>
                </c:pt>
                <c:pt idx="6">
                  <c:v>0</c:v>
                </c:pt>
                <c:pt idx="9">
                  <c:v>0</c:v>
                </c:pt>
                <c:pt idx="12">
                  <c:v>0</c:v>
                </c:pt>
              </c:numCache>
            </c:numRef>
          </c:val>
          <c:extLst>
            <c:ext xmlns:c16="http://schemas.microsoft.com/office/drawing/2014/chart" uri="{C3380CC4-5D6E-409C-BE32-E72D297353CC}">
              <c16:uniqueId val="{00000003-478E-4E9D-AB95-DC38139164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86</c:v>
                </c:pt>
                <c:pt idx="3">
                  <c:v>85</c:v>
                </c:pt>
                <c:pt idx="6">
                  <c:v>90</c:v>
                </c:pt>
                <c:pt idx="9">
                  <c:v>91</c:v>
                </c:pt>
                <c:pt idx="12">
                  <c:v>91</c:v>
                </c:pt>
              </c:numCache>
            </c:numRef>
          </c:val>
          <c:extLst>
            <c:ext xmlns:c16="http://schemas.microsoft.com/office/drawing/2014/chart" uri="{C3380CC4-5D6E-409C-BE32-E72D297353CC}">
              <c16:uniqueId val="{00000004-478E-4E9D-AB95-DC38139164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8E-4E9D-AB95-DC38139164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8E-4E9D-AB95-DC38139164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396</c:v>
                </c:pt>
                <c:pt idx="3">
                  <c:v>411</c:v>
                </c:pt>
                <c:pt idx="6">
                  <c:v>436</c:v>
                </c:pt>
                <c:pt idx="9">
                  <c:v>447</c:v>
                </c:pt>
                <c:pt idx="12">
                  <c:v>460</c:v>
                </c:pt>
              </c:numCache>
            </c:numRef>
          </c:val>
          <c:extLst>
            <c:ext xmlns:c16="http://schemas.microsoft.com/office/drawing/2014/chart" uri="{C3380CC4-5D6E-409C-BE32-E72D297353CC}">
              <c16:uniqueId val="{00000007-478E-4E9D-AB95-DC38139164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174</c:v>
                </c:pt>
                <c:pt idx="2">
                  <c:v>#N/A</c:v>
                </c:pt>
                <c:pt idx="3">
                  <c:v>#N/A</c:v>
                </c:pt>
                <c:pt idx="4">
                  <c:v>171</c:v>
                </c:pt>
                <c:pt idx="5">
                  <c:v>#N/A</c:v>
                </c:pt>
                <c:pt idx="6">
                  <c:v>#N/A</c:v>
                </c:pt>
                <c:pt idx="7">
                  <c:v>177</c:v>
                </c:pt>
                <c:pt idx="8">
                  <c:v>#N/A</c:v>
                </c:pt>
                <c:pt idx="9">
                  <c:v>#N/A</c:v>
                </c:pt>
                <c:pt idx="10">
                  <c:v>184</c:v>
                </c:pt>
                <c:pt idx="11">
                  <c:v>#N/A</c:v>
                </c:pt>
                <c:pt idx="12">
                  <c:v>#N/A</c:v>
                </c:pt>
                <c:pt idx="13">
                  <c:v>200</c:v>
                </c:pt>
                <c:pt idx="14">
                  <c:v>#N/A</c:v>
                </c:pt>
              </c:numCache>
            </c:numRef>
          </c:val>
          <c:smooth val="0"/>
          <c:extLst>
            <c:ext xmlns:c16="http://schemas.microsoft.com/office/drawing/2014/chart" uri="{C3380CC4-5D6E-409C-BE32-E72D297353CC}">
              <c16:uniqueId val="{00000008-478E-4E9D-AB95-DC38139164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3504</c:v>
                </c:pt>
                <c:pt idx="5">
                  <c:v>3572</c:v>
                </c:pt>
                <c:pt idx="8">
                  <c:v>3627</c:v>
                </c:pt>
                <c:pt idx="11">
                  <c:v>3466</c:v>
                </c:pt>
                <c:pt idx="14">
                  <c:v>3457</c:v>
                </c:pt>
              </c:numCache>
            </c:numRef>
          </c:val>
          <c:extLst>
            <c:ext xmlns:c16="http://schemas.microsoft.com/office/drawing/2014/chart" uri="{C3380CC4-5D6E-409C-BE32-E72D297353CC}">
              <c16:uniqueId val="{00000000-3586-4925-8E3E-5D057973B7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132</c:v>
                </c:pt>
                <c:pt idx="5">
                  <c:v>115</c:v>
                </c:pt>
                <c:pt idx="8">
                  <c:v>134</c:v>
                </c:pt>
                <c:pt idx="11">
                  <c:v>70</c:v>
                </c:pt>
                <c:pt idx="14">
                  <c:v>59</c:v>
                </c:pt>
              </c:numCache>
            </c:numRef>
          </c:val>
          <c:extLst>
            <c:ext xmlns:c16="http://schemas.microsoft.com/office/drawing/2014/chart" uri="{C3380CC4-5D6E-409C-BE32-E72D297353CC}">
              <c16:uniqueId val="{00000001-3586-4925-8E3E-5D057973B7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680</c:v>
                </c:pt>
                <c:pt idx="5">
                  <c:v>731</c:v>
                </c:pt>
                <c:pt idx="8">
                  <c:v>959</c:v>
                </c:pt>
                <c:pt idx="11">
                  <c:v>1177</c:v>
                </c:pt>
                <c:pt idx="14">
                  <c:v>1217</c:v>
                </c:pt>
              </c:numCache>
            </c:numRef>
          </c:val>
          <c:extLst>
            <c:ext xmlns:c16="http://schemas.microsoft.com/office/drawing/2014/chart" uri="{C3380CC4-5D6E-409C-BE32-E72D297353CC}">
              <c16:uniqueId val="{00000002-3586-4925-8E3E-5D057973B7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86-4925-8E3E-5D057973B7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86-4925-8E3E-5D057973B7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86-4925-8E3E-5D057973B7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374</c:v>
                </c:pt>
                <c:pt idx="3">
                  <c:v>349</c:v>
                </c:pt>
                <c:pt idx="6">
                  <c:v>360</c:v>
                </c:pt>
                <c:pt idx="9">
                  <c:v>330</c:v>
                </c:pt>
                <c:pt idx="12">
                  <c:v>335</c:v>
                </c:pt>
              </c:numCache>
            </c:numRef>
          </c:val>
          <c:extLst>
            <c:ext xmlns:c16="http://schemas.microsoft.com/office/drawing/2014/chart" uri="{C3380CC4-5D6E-409C-BE32-E72D297353CC}">
              <c16:uniqueId val="{00000006-3586-4925-8E3E-5D057973B7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c:v>
                </c:pt>
                <c:pt idx="3">
                  <c:v>0</c:v>
                </c:pt>
                <c:pt idx="6">
                  <c:v>0</c:v>
                </c:pt>
                <c:pt idx="9">
                  <c:v>0</c:v>
                </c:pt>
                <c:pt idx="12">
                  <c:v>0</c:v>
                </c:pt>
              </c:numCache>
            </c:numRef>
          </c:val>
          <c:extLst>
            <c:ext xmlns:c16="http://schemas.microsoft.com/office/drawing/2014/chart" uri="{C3380CC4-5D6E-409C-BE32-E72D297353CC}">
              <c16:uniqueId val="{00000007-3586-4925-8E3E-5D057973B7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936</c:v>
                </c:pt>
                <c:pt idx="3">
                  <c:v>921</c:v>
                </c:pt>
                <c:pt idx="6">
                  <c:v>863</c:v>
                </c:pt>
                <c:pt idx="9">
                  <c:v>795</c:v>
                </c:pt>
                <c:pt idx="12">
                  <c:v>723</c:v>
                </c:pt>
              </c:numCache>
            </c:numRef>
          </c:val>
          <c:extLst>
            <c:ext xmlns:c16="http://schemas.microsoft.com/office/drawing/2014/chart" uri="{C3380CC4-5D6E-409C-BE32-E72D297353CC}">
              <c16:uniqueId val="{00000008-3586-4925-8E3E-5D057973B7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586-4925-8E3E-5D057973B7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3959</c:v>
                </c:pt>
                <c:pt idx="3">
                  <c:v>4093</c:v>
                </c:pt>
                <c:pt idx="6">
                  <c:v>4480</c:v>
                </c:pt>
                <c:pt idx="9">
                  <c:v>4318</c:v>
                </c:pt>
                <c:pt idx="12">
                  <c:v>4292</c:v>
                </c:pt>
              </c:numCache>
            </c:numRef>
          </c:val>
          <c:extLst>
            <c:ext xmlns:c16="http://schemas.microsoft.com/office/drawing/2014/chart" uri="{C3380CC4-5D6E-409C-BE32-E72D297353CC}">
              <c16:uniqueId val="{0000000A-3586-4925-8E3E-5D057973B7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968</c:v>
                </c:pt>
                <c:pt idx="2">
                  <c:v>#N/A</c:v>
                </c:pt>
                <c:pt idx="3">
                  <c:v>#N/A</c:v>
                </c:pt>
                <c:pt idx="4">
                  <c:v>945</c:v>
                </c:pt>
                <c:pt idx="5">
                  <c:v>#N/A</c:v>
                </c:pt>
                <c:pt idx="6">
                  <c:v>#N/A</c:v>
                </c:pt>
                <c:pt idx="7">
                  <c:v>984</c:v>
                </c:pt>
                <c:pt idx="8">
                  <c:v>#N/A</c:v>
                </c:pt>
                <c:pt idx="9">
                  <c:v>#N/A</c:v>
                </c:pt>
                <c:pt idx="10">
                  <c:v>729</c:v>
                </c:pt>
                <c:pt idx="11">
                  <c:v>#N/A</c:v>
                </c:pt>
                <c:pt idx="12">
                  <c:v>#N/A</c:v>
                </c:pt>
                <c:pt idx="13">
                  <c:v>616</c:v>
                </c:pt>
                <c:pt idx="14">
                  <c:v>#N/A</c:v>
                </c:pt>
              </c:numCache>
            </c:numRef>
          </c:val>
          <c:smooth val="0"/>
          <c:extLst>
            <c:ext xmlns:c16="http://schemas.microsoft.com/office/drawing/2014/chart" uri="{C3380CC4-5D6E-409C-BE32-E72D297353CC}">
              <c16:uniqueId val="{0000000B-3586-4925-8E3E-5D057973B7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132</c:v>
                </c:pt>
                <c:pt idx="1">
                  <c:v>177</c:v>
                </c:pt>
                <c:pt idx="2">
                  <c:v>187</c:v>
                </c:pt>
              </c:numCache>
            </c:numRef>
          </c:val>
          <c:extLst>
            <c:ext xmlns:c16="http://schemas.microsoft.com/office/drawing/2014/chart" uri="{C3380CC4-5D6E-409C-BE32-E72D297353CC}">
              <c16:uniqueId val="{00000000-3469-4497-816E-1E8980A298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109</c:v>
                </c:pt>
                <c:pt idx="1">
                  <c:v>122</c:v>
                </c:pt>
                <c:pt idx="2">
                  <c:v>122</c:v>
                </c:pt>
              </c:numCache>
            </c:numRef>
          </c:val>
          <c:extLst>
            <c:ext xmlns:c16="http://schemas.microsoft.com/office/drawing/2014/chart" uri="{C3380CC4-5D6E-409C-BE32-E72D297353CC}">
              <c16:uniqueId val="{00000001-3469-4497-816E-1E8980A298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706</c:v>
                </c:pt>
                <c:pt idx="1">
                  <c:v>779</c:v>
                </c:pt>
                <c:pt idx="2">
                  <c:v>818</c:v>
                </c:pt>
              </c:numCache>
            </c:numRef>
          </c:val>
          <c:extLst>
            <c:ext xmlns:c16="http://schemas.microsoft.com/office/drawing/2014/chart" uri="{C3380CC4-5D6E-409C-BE32-E72D297353CC}">
              <c16:uniqueId val="{00000002-3469-4497-816E-1E8980A298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{12FF99B5-589C-43AC-A966-7C99B43ABF23}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8D5-4130-A40F-EDBBDE8E8F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{9B2A845D-14E7-473A-BDF7-1AEC3D67714C}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D5-4130-A40F-EDBBDE8E8F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{AB16FB5B-AD86-4DFE-AD3C-3B7385C62753}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D5-4130-A40F-EDBBDE8E8F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{3246A946-4E85-4F9F-8605-CAE0CBA4F592}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D5-4130-A40F-EDBBDE8E8F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{6398194C-9F0C-4D62-A7E9-B66F2119A10F}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D5-4130-A40F-EDBBDE8E8F4B}"/>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{46E2DAB4-3D0A-4324-AF8E-4A4F5A4E9218}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8D5-4130-A40F-EDBBDE8E8F4B}"/>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{9A76711B-2BA6-4904-9CDA-2C37660016BB}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8D5-4130-A40F-EDBBDE8E8F4B}"/>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{44BA6668-0CCF-46A4-B7D4-C7279F970250}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8D5-4130-A40F-EDBBDE8E8F4B}"/>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{B9C79FC4-AAE4-4379-99C1-205962E1E78C}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8D5-4130-A40F-EDBBDE8E8F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73.400000000000006</c:v>
                </c:pt>
                <c:pt idx="8">
                  <c:v>71.5</c:v>
                </c:pt>
                <c:pt idx="16">
                  <c:v>75.900000000000006</c:v>
                </c:pt>
                <c:pt idx="24">
                  <c:v>71.400000000000006</c:v>
                </c:pt>
                <c:pt idx="32">
                  <c:v>73.3</c:v>
                </c:pt>
              </c:numCache>
            </c:numRef>
          </c:xVal>
          <c:yVal>
            <c:numRef>
              <c:f>公会計指標分析・財政指標組合せ分析表!$BP$51:$DC$51</c:f>
              <c:numCache>
                <c:formatCode>#,##0.0;"▲ "#,##0.0</c:formatCode>
                <c:ptCount val="40"/>
                <c:pt idx="0">
                  <c:v>74</c:v>
                </c:pt>
                <c:pt idx="8">
                  <c:v>67.8</c:v>
                </c:pt>
                <c:pt idx="16">
                  <c:v>62.3</c:v>
                </c:pt>
                <c:pt idx="24">
                  <c:v>48</c:v>
                </c:pt>
                <c:pt idx="32">
                  <c:v>40</c:v>
                </c:pt>
              </c:numCache>
            </c:numRef>
          </c:yVal>
          <c:smooth val="0"/>
          <c:extLst>
            <c:ext xmlns:c16="http://schemas.microsoft.com/office/drawing/2014/chart" uri="{C3380CC4-5D6E-409C-BE32-E72D297353CC}">
              <c16:uniqueId val="{00000009-C8D5-4130-A40F-EDBBDE8E8F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929628224196154E-2"/>
                  <c:y val="-4.5114315056352043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{2EE8C917-E28E-4220-8CBC-707CA4EBB9A7}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8D5-4130-A40F-EDBBDE8E8F4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{EC09CB68-A20B-451E-B771-3C32B4E48534}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D5-4130-A40F-EDBBDE8E8F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{D597B2FB-1A8E-4F63-970C-12F2AFF47092}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D5-4130-A40F-EDBBDE8E8F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{04A27BC2-EF48-4BFC-B20F-A0709C11E092}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D5-4130-A40F-EDBBDE8E8F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{D6AEE7D5-54B4-4860-B0F1-6054AD7ACB5B}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D5-4130-A40F-EDBBDE8E8F4B}"/>
                </c:ext>
              </c:extLst>
            </c:dLbl>
            <c:dLbl>
              <c:idx val="8"/>
              <c:layout>
                <c:manualLayout>
                  <c:x val="-3.4101873076272438E-2"/>
                  <c:y val="-8.436376915537831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{20FB9AC2-8B28-4DC5-B3CD-2EC6A47A7EDE}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8D5-4130-A40F-EDBBDE8E8F4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{4110429D-2C66-403C-8B2E-88403CB6A2DC}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8D5-4130-A40F-EDBBDE8E8F4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{0786ECF2-1B06-4735-825E-D36842F31A7C}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8D5-4130-A40F-EDBBDE8E8F4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{47068D37-0C2A-4418-ACE3-FE8ECB94F53F}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8D5-4130-A40F-EDBBDE8E8F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8D5-4130-A40F-EDBBDE8E8F4B}"/>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{5E1735A9-6988-4D59-9400-AC27AB96B99D}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CB1-44BB-A47C-5138D7A3A5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{BFFFADA5-AFDD-49FC-B32E-3D1491C9F700}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B1-44BB-A47C-5138D7A3A5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{BADF6FF0-8D30-479C-8A25-3F156771FD81}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B1-44BB-A47C-5138D7A3A5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{11E96939-ECBE-43E1-8215-F2DC6C60DD13}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B1-44BB-A47C-5138D7A3A5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{1B684B6F-7439-4FB7-AD37-080D323BD1B0}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B1-44BB-A47C-5138D7A3A57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{B19B432C-7EC7-4134-B31D-2E5442E76649}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CB1-44BB-A47C-5138D7A3A57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{E6418E9E-EE13-4F21-8E2A-EA2505025F7E}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CB1-44BB-A47C-5138D7A3A57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{2E27E40A-4974-4445-B975-496E2583E2B1}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CB1-44BB-A47C-5138D7A3A57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{60E29B0E-F3B0-47A3-9006-10D3A8D9BDDE}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CB1-44BB-A47C-5138D7A3A5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12.7</c:v>
                </c:pt>
                <c:pt idx="16">
                  <c:v>12.2</c:v>
                </c:pt>
                <c:pt idx="24">
                  <c:v>11.8</c:v>
                </c:pt>
                <c:pt idx="32">
                  <c:v>12.1</c:v>
                </c:pt>
              </c:numCache>
            </c:numRef>
          </c:xVal>
          <c:yVal>
            <c:numRef>
              <c:f>公会計指標分析・財政指標組合せ分析表!$BP$73:$DC$73</c:f>
              <c:numCache>
                <c:formatCode>#,##0.0;"▲ "#,##0.0</c:formatCode>
                <c:ptCount val="40"/>
                <c:pt idx="0">
                  <c:v>74</c:v>
                </c:pt>
                <c:pt idx="8">
                  <c:v>67.8</c:v>
                </c:pt>
                <c:pt idx="16">
                  <c:v>62.3</c:v>
                </c:pt>
                <c:pt idx="24">
                  <c:v>48</c:v>
                </c:pt>
                <c:pt idx="32">
                  <c:v>40</c:v>
                </c:pt>
              </c:numCache>
            </c:numRef>
          </c:yVal>
          <c:smooth val="0"/>
          <c:extLst>
            <c:ext xmlns:c16="http://schemas.microsoft.com/office/drawing/2014/chart" uri="{C3380CC4-5D6E-409C-BE32-E72D297353CC}">
              <c16:uniqueId val="{00000009-ECB1-44BB-A47C-5138D7A3A57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3532770012589712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{09F8B2E5-A2FF-4DB4-A0C6-EA178D129E2F}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CB1-44BB-A47C-5138D7A3A57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{7A5827A8-ECB3-434E-A7DA-E0DFC12AE4AB}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B1-44BB-A47C-5138D7A3A5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{9B102070-59B8-49E2-89F2-B2CD39A2069B}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B1-44BB-A47C-5138D7A3A5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{3F761B1C-FCCD-457C-91CC-FBF6CE839329}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B1-44BB-A47C-5138D7A3A5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{599BF72E-DB15-4FAA-8254-DEFE550E8A2B}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B1-44BB-A47C-5138D7A3A577}"/>
                </c:ext>
              </c:extLst>
            </c:dLbl>
            <c:dLbl>
              <c:idx val="8"/>
              <c:layout>
                <c:manualLayout>
                  <c:x val="-3.9607915437561592E-2"/>
                  <c:y val="-0.11208350942902527"/>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{A16570BE-E2CF-4FA1-B7DB-3E10E887A35B}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CB1-44BB-A47C-5138D7A3A577}"/>
                </c:ext>
              </c:extLst>
            </c:dLbl>
            <c:dLbl>
              <c:idx val="16"/>
              <c:layout>
                <c:manualLayout>
                  <c:x val="-3.1570342725075584E-2"/>
                  <c:y val="-9.2021272587911613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{1279A62C-9E64-4210-A576-43287EE94356}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CB1-44BB-A47C-5138D7A3A577}"/>
                </c:ext>
              </c:extLst>
            </c:dLbl>
            <c:dLbl>
              <c:idx val="24"/>
              <c:layout>
                <c:manualLayout>
                  <c:x val="-3.1570342725075584E-2"/>
                  <c:y val="-8.311111598204544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{59F00063-BACB-4136-BC17-897A9ABD204A}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CB1-44BB-A47C-5138D7A3A577}"/>
                </c:ext>
              </c:extLst>
            </c:dLbl>
            <c:dLbl>
              <c:idx val="32"/>
              <c:layout>
                <c:manualLayout>
                  <c:x val="-3.1570342725075584E-2"/>
                  <c:y val="-4.526966443752924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{4A500408-912E-400B-90F2-729A13BA2558}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CB1-44BB-A47C-5138D7A3A5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CB1-44BB-A47C-5138D7A3A577}"/>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高知県東洋町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実質公債費比率の分子は微増傾向となっており、その要因として元利償還金の増加が挙げられます。平成</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28</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年度からは光ケーブル整備事業（過疎債</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1,097,200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千円）の償還が始まり、今後も増加していく恐れがあります。前述事業の償還は令和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年度までであり、令和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年度を念頭に置きながら、起債借入と償還のバランスや据置期間を考慮しながら財政運営を行っていきます。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高知県東洋町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将来負担額は依然として充当可能財源等を大きく上回っている状況であります。特に地方債の現在高が大きな負担となっており、今後も起債の発行に関して、現年の償還額とのバランスを考慮しながら注意しなければなりません。また、充当可能財源等についても、今後の財政需要に備えるために基金残高が増額となるように取り組んで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高知県東洋町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年度決算において取り崩したものは、長寿・福祉社会づくりを推進するための地域福祉基金の取崩（</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1,089</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千円）、ふるさと納税寄附金を財源としたふるさとづくり基金（</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35,000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千円）です。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また、積立額の大きかったものは、ふるさと納税の一部を積み立てるふるさとづくり基金への積立（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53,500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千円）、森林環境譲与税積立基金への積立（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11,600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千円）などです。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自主財源が乏しい本町の財政において基金は重要な役割を担っており、慎重な基金運用を心がけております。最近の傾向として、剰余金とふるさと納税の一部を基金に積み立て、赤字補てんや大型事業への充当による取り崩しのみを行っており、基金残高は増加傾向となっております。しかし、高知県内でも本町の基金残高は最下位であり、今後も各基金の財政需要に対する備えとして基金残高の増加に努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・施設等整備基金：町の施設等の整備に要する財源を円滑に調整するために積み立て、土地、建物等の取得、修繕を行う場合に取り崩します。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・ふるさとづくり基金：東洋町の特色を生かした活力と個性ゆたかなまちづくり、ふるさとづくりの資金として積み立て、必要が生じた場合に</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基金を取り崩します。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・防災対策加速化基金：災害に強い地域社会の実現の加速化を図るため積立て、防災対策、防災対策を目的とする国等の補助事業における町負担</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及び防災対策に要した町債の償還の財源に充てる場合に基金を取り崩して充当します。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・消防施設基金：町の消防施設等の整備に要する財源を円滑に調整するために積み立て、土地、建物等の取得、修繕を行う場合に取り崩します。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・地域福祉基金：地域の全ての人々が健康で生きがいをもち、安心して過ごせるような明るい活力ある長寿・福祉社会づくりを推進するために</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積み立て、これら地域福祉に必要が生じた場合に取り崩します。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・ふるさとづくり基金：ふるさと納税の一部を積立（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53,500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・施設等整備基金：インフラ設備や公共施設の更新等に備えるため基金の積立（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9,700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各基金ともに、必要最低限の積立を行っていく運営をしております。特に施設等整備基金は、今後インフラ設備・保有施設等の更新が控えてお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り優先的に積立を行っていきます。また、ふるさとづくり基金においても、ふるさと納税の一部を基金に積み立て、まちづくり、観光振興のた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めに充当していきます。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決算剰余金を財政調整基金に積み立てておりますが、令和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年度決算では余剰金による積立（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10,100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千円）を行い、取崩が無かったため基金残高は増額となりました。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今後も継続して剰余金を積み立てていく方針であり、赤字補てんによる取崩を削減し、基金の増加に努めます。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一般財源等による積立（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240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千円）を行い増額となりました。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高知県が実施している建設事業に伴う町負担分への軽減補助などを活用し基金に積立をし、今後の公債費の増加に備えます。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D809C14-1D51-4984-AF2F-8616E94E1A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6B84883-6D19-48F7-856C-8953504A0D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D4BFD9D-C063-468A-A5E9-2E52B6FD322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16070E2-9FD6-4DC4-B7C3-98B748339CD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5BECEDE-A0E1-478F-8354-E25A152D70E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9B17D73-6096-4FA0-9BA0-1C045654A2A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高知県東洋町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AC6E949-7588-4B4C-936D-7F5647BF4E3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88809F4-733C-4A6D-80DE-097959A4E7C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5644B5E-5EAC-4244-96B4-866CFCF8E0E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233D133-AA75-4728-9843-B4AB04C0BBD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D8CCE3F-B4B0-403F-90E7-C5EAABC2600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877869D-1A2F-45FB-AADD-78C6D31AF8B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2,118
2,103
74.02
3,226,329
3,154,158
31,757
1,888,617
4,291,657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89558E8-8F9E-444E-A6B2-AD480C94E72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B2C8818-82E5-4659-BD60-533420C632E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D3F7245-7C5A-4744-BAF2-085EAAE4E88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8733476-E592-49A1-91F3-C49F94286BA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F2E166C-327B-42A8-B643-412343A04AF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CF5EE56-12B9-4170-BFA6-E24131BC71B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9E77524-CA87-4BF3-829E-4BEACB1D39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54AE2BB-75B2-4369-B27E-83608DFDACB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5D8E817-F3C7-4E6B-8DFE-6D996F0C6D7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FEF06A6-E7A1-4D4F-B5B0-8F1EFBE2262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FA1FEAE-3C09-4CBA-8857-CDF24090B7B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4565668-E939-4E2F-B845-A4D04EA7719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9F076B2-F938-4502-926A-5D27DEB32FD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EAA8A6D-15FD-4047-B1F5-928CC8A3729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670AFD4-4935-46CC-A171-80321AE2316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9286368-1A1E-4C65-9940-F13CC79F001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38D382C-9CF8-40DF-A97D-D6533B0A4C9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959DE92-CF6A-4185-A3A0-5624672A899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B9C9562-11C1-4BC7-B0F8-41352AC7553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0853672-AB69-452B-80B3-55438664FAE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386892A-3DD5-4DC7-8BAC-0F28CF3929E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9213FB7-2A89-48BB-9DDF-8D65A413163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4ED5AED-A793-41BB-BC64-1E16429D0F5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D89F0B2-1F97-4A3B-BB2C-E0CDD461BF7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0D7E5F6-CF2E-4A59-8E4D-FECC61F167B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C5FB02D-2092-4C37-895C-F698C4DC435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2D752DE-E059-4490-AFE4-6FC9BF3C2F6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4E37BB9-9FE6-4EA9-9AD6-D4B1B4F69D2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DD48A11-7DE2-4C5C-B0B9-9D681FFE8E4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D18E6F2-3575-4C58-9D1E-9AA9009781C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A74CB71-4A14-40CB-B702-7A0CEC30890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D7DDC64-39A0-4A50-9BC9-5520ACD47DA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8E51093-3C72-4019-ADC6-7FE13FEDE21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3776C68-FAAB-48D3-97AF-29CBF133727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6654DA8-16DE-43F3-B652-2C5BFE08B50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本町の有形固定資産減価償却率は類似団体平均と比較して、依然として高い水準にあり、令和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ますが、年々乖離が少なくなってきており、要因といたしましては、公共施設の大規模な耐震改修や新規建設による有形固定資産額の増加が挙げられます。今後公共施設等総合管理計画及び個別施設計画に則り、改善していく必要がありま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BD8B1D2-A4B4-48CB-8BA3-D373796526C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97DA0FD-86E7-42A2-944C-E9C39137A87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7A6E669-50F1-4D4B-BD12-113E5C9D5BD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AB1A4DAB-A379-47C8-9E48-0B5190BC6FA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B5E047F7-107F-4E7F-BF31-3A1E0A4EED9B}"/>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260D8A20-C139-49BD-A547-2E1FEFADF17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B3FADE6C-E2B9-400F-B263-A9860435336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C470D09-3A94-4C6F-A5D5-51E31638E621}"/>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799FDEE2-D919-4153-A7D0-B95CADD0321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A3ABCCA6-74A6-4DFF-85BD-FF8185CA13F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F0B48CB0-1747-459B-A29B-0D34BB93B2EE}"/>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E3E45B1F-FE82-4A68-BC08-0A8056DBCDB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B60FC7FA-B6E6-477C-AF7B-CFDE6D41067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9DCBCD10-55C6-410F-8B5C-6CE3AA4E511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3" name="直線コネクタ 62">
          <a:extLst>
            <a:ext uri="{FF2B5EF4-FFF2-40B4-BE49-F238E27FC236}">
              <a16:creationId xmlns:a16="http://schemas.microsoft.com/office/drawing/2014/main" id="{D0FEBBE6-139E-4B47-B920-40309C785205}"/>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4" name="有形固定資産減価償却率最小値テキスト">
          <a:extLst>
            <a:ext uri="{FF2B5EF4-FFF2-40B4-BE49-F238E27FC236}">
              <a16:creationId xmlns:a16="http://schemas.microsoft.com/office/drawing/2014/main" id="{9788377B-F06A-4BC2-BFE6-26E1297FA9A1}"/>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65" name="直線コネクタ 64">
          <a:extLst>
            <a:ext uri="{FF2B5EF4-FFF2-40B4-BE49-F238E27FC236}">
              <a16:creationId xmlns:a16="http://schemas.microsoft.com/office/drawing/2014/main" id="{FFEA8749-C2E6-4055-AE35-E13C33DE0613}"/>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66" name="有形固定資産減価償却率最大値テキスト">
          <a:extLst>
            <a:ext uri="{FF2B5EF4-FFF2-40B4-BE49-F238E27FC236}">
              <a16:creationId xmlns:a16="http://schemas.microsoft.com/office/drawing/2014/main" id="{0D254BFA-5B94-4FEB-BA5D-616A3D1CD102}"/>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67" name="直線コネクタ 66">
          <a:extLst>
            <a:ext uri="{FF2B5EF4-FFF2-40B4-BE49-F238E27FC236}">
              <a16:creationId xmlns:a16="http://schemas.microsoft.com/office/drawing/2014/main" id="{F55E33CC-6769-419C-A980-BBC57903C9FF}"/>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68" name="有形固定資産減価償却率平均値テキスト">
          <a:extLst>
            <a:ext uri="{FF2B5EF4-FFF2-40B4-BE49-F238E27FC236}">
              <a16:creationId xmlns:a16="http://schemas.microsoft.com/office/drawing/2014/main" id="{016063B9-7D7D-42AB-A413-55390D52F29F}"/>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69" name="フローチャート: 判断 68">
          <a:extLst>
            <a:ext uri="{FF2B5EF4-FFF2-40B4-BE49-F238E27FC236}">
              <a16:creationId xmlns:a16="http://schemas.microsoft.com/office/drawing/2014/main" id="{0A0974DE-EEB0-4FED-B4FE-921E4CBB6A3B}"/>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0" name="フローチャート: 判断 69">
          <a:extLst>
            <a:ext uri="{FF2B5EF4-FFF2-40B4-BE49-F238E27FC236}">
              <a16:creationId xmlns:a16="http://schemas.microsoft.com/office/drawing/2014/main" id="{222BC328-E1C8-41BA-B770-41E38067408D}"/>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1" name="フローチャート: 判断 70">
          <a:extLst>
            <a:ext uri="{FF2B5EF4-FFF2-40B4-BE49-F238E27FC236}">
              <a16:creationId xmlns:a16="http://schemas.microsoft.com/office/drawing/2014/main" id="{9F145CC5-DCCB-42DB-9369-8FA90C915669}"/>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2" name="フローチャート: 判断 71">
          <a:extLst>
            <a:ext uri="{FF2B5EF4-FFF2-40B4-BE49-F238E27FC236}">
              <a16:creationId xmlns:a16="http://schemas.microsoft.com/office/drawing/2014/main" id="{BEEEEB52-1F0E-4435-8F8C-9232F0438AA6}"/>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3" name="フローチャート: 判断 72">
          <a:extLst>
            <a:ext uri="{FF2B5EF4-FFF2-40B4-BE49-F238E27FC236}">
              <a16:creationId xmlns:a16="http://schemas.microsoft.com/office/drawing/2014/main" id="{00D4B274-975A-491B-A0A9-3AB9E7ADD5AC}"/>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B0B5A4F-7FE0-4763-B7F1-9D3CB490831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B05FAB9-E858-4661-ACA0-1379294ECCD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D331569-9740-4006-9222-86356A04AAB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3379CFA-6542-4EFB-BEF3-740E5F25FFF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2AE649A-0C4A-4B70-916D-8B075DDC1D2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137922</xdr:rowOff>
    </xdr:from>
    <xdr:to>
      <xdr:col>23</xdr:col>
      <xdr:colOff>136525</xdr:colOff>
      <xdr:row>31</xdr:row>
      <xdr:rowOff>68072</xdr:rowOff>
    </xdr:to>
    <xdr:sp macro="" textlink="">
      <xdr:nvSpPr>
        <xdr:cNvPr id="79" name="楕円 78">
          <a:extLst>
            <a:ext uri="{FF2B5EF4-FFF2-40B4-BE49-F238E27FC236}">
              <a16:creationId xmlns:a16="http://schemas.microsoft.com/office/drawing/2014/main" id="{228BE1DD-5C2A-4AD9-9B37-B1BDF3DB4636}"/>
            </a:ext>
          </a:extLst>
        </xdr:cNvPr>
        <xdr:cNvSpPr/>
      </xdr:nvSpPr>
      <xdr:spPr>
        <a:xfrm>
          <a:off x="4711700" y="605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116349</xdr:rowOff>
    </xdr:from>
    <xdr:ext cx="405111" cy="259045"/>
    <xdr:sp macro="" textlink="">
      <xdr:nvSpPr>
        <xdr:cNvPr id="80" name="有形固定資産減価償却率該当値テキスト">
          <a:extLst>
            <a:ext uri="{FF2B5EF4-FFF2-40B4-BE49-F238E27FC236}">
              <a16:creationId xmlns:a16="http://schemas.microsoft.com/office/drawing/2014/main" id="{3FC8C885-6514-4CD2-BD7E-3C860E940BEA}"/>
            </a:ext>
          </a:extLst>
        </xdr:cNvPr>
        <xdr:cNvSpPr txBox="1"/>
      </xdr:nvSpPr>
      <xdr:spPr>
        <a:xfrm>
          <a:off x="4813300" y="6031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96901</xdr:rowOff>
    </xdr:from>
    <xdr:to>
      <xdr:col>19</xdr:col>
      <xdr:colOff>187325</xdr:colOff>
      <xdr:row>31</xdr:row>
      <xdr:rowOff>27051</xdr:rowOff>
    </xdr:to>
    <xdr:sp macro="" textlink="">
      <xdr:nvSpPr>
        <xdr:cNvPr id="81" name="楕円 80">
          <a:extLst>
            <a:ext uri="{FF2B5EF4-FFF2-40B4-BE49-F238E27FC236}">
              <a16:creationId xmlns:a16="http://schemas.microsoft.com/office/drawing/2014/main" id="{FEE76C3F-18FB-4860-BEE8-89FE05FE6AC5}"/>
            </a:ext>
          </a:extLst>
        </xdr:cNvPr>
        <xdr:cNvSpPr/>
      </xdr:nvSpPr>
      <xdr:spPr>
        <a:xfrm>
          <a:off x="4000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147701</xdr:rowOff>
    </xdr:from>
    <xdr:to>
      <xdr:col>23</xdr:col>
      <xdr:colOff>85725</xdr:colOff>
      <xdr:row>31</xdr:row>
      <xdr:rowOff>17272</xdr:rowOff>
    </xdr:to>
    <xdr:cxnSp macro="">
      <xdr:nvCxnSpPr>
        <xdr:cNvPr id="82" name="直線コネクタ 81">
          <a:extLst>
            <a:ext uri="{FF2B5EF4-FFF2-40B4-BE49-F238E27FC236}">
              <a16:creationId xmlns:a16="http://schemas.microsoft.com/office/drawing/2014/main" id="{899113AC-A796-4580-92A5-2AF41F56E2B6}"/>
            </a:ext>
          </a:extLst>
        </xdr:cNvPr>
        <xdr:cNvCxnSpPr/>
      </xdr:nvCxnSpPr>
      <xdr:spPr>
        <a:xfrm>
          <a:off x="4051300" y="6062726"/>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22606</xdr:rowOff>
    </xdr:from>
    <xdr:to>
      <xdr:col>15</xdr:col>
      <xdr:colOff>187325</xdr:colOff>
      <xdr:row>31</xdr:row>
      <xdr:rowOff>124206</xdr:rowOff>
    </xdr:to>
    <xdr:sp macro="" textlink="">
      <xdr:nvSpPr>
        <xdr:cNvPr id="83" name="楕円 82">
          <a:extLst>
            <a:ext uri="{FF2B5EF4-FFF2-40B4-BE49-F238E27FC236}">
              <a16:creationId xmlns:a16="http://schemas.microsoft.com/office/drawing/2014/main" id="{A8DBEF67-4089-436F-B7BC-42EC4992416C}"/>
            </a:ext>
          </a:extLst>
        </xdr:cNvPr>
        <xdr:cNvSpPr/>
      </xdr:nvSpPr>
      <xdr:spPr>
        <a:xfrm>
          <a:off x="3238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147701</xdr:rowOff>
    </xdr:from>
    <xdr:to>
      <xdr:col>19</xdr:col>
      <xdr:colOff>136525</xdr:colOff>
      <xdr:row>31</xdr:row>
      <xdr:rowOff>73406</xdr:rowOff>
    </xdr:to>
    <xdr:cxnSp macro="">
      <xdr:nvCxnSpPr>
        <xdr:cNvPr id="84" name="直線コネクタ 83">
          <a:extLst>
            <a:ext uri="{FF2B5EF4-FFF2-40B4-BE49-F238E27FC236}">
              <a16:creationId xmlns:a16="http://schemas.microsoft.com/office/drawing/2014/main" id="{D827C5EF-CB7A-41EE-9F86-C6A6084A0467}"/>
            </a:ext>
          </a:extLst>
        </xdr:cNvPr>
        <xdr:cNvCxnSpPr/>
      </xdr:nvCxnSpPr>
      <xdr:spPr>
        <a:xfrm flipV="1">
          <a:off x="3289300" y="6062726"/>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99060</xdr:rowOff>
    </xdr:from>
    <xdr:to>
      <xdr:col>11</xdr:col>
      <xdr:colOff>187325</xdr:colOff>
      <xdr:row>31</xdr:row>
      <xdr:rowOff>29210</xdr:rowOff>
    </xdr:to>
    <xdr:sp macro="" textlink="">
      <xdr:nvSpPr>
        <xdr:cNvPr id="85" name="楕円 84">
          <a:extLst>
            <a:ext uri="{FF2B5EF4-FFF2-40B4-BE49-F238E27FC236}">
              <a16:creationId xmlns:a16="http://schemas.microsoft.com/office/drawing/2014/main" id="{C6B89823-DEFC-46EE-8B60-A2F613D9C000}"/>
            </a:ext>
          </a:extLst>
        </xdr:cNvPr>
        <xdr:cNvSpPr/>
      </xdr:nvSpPr>
      <xdr:spPr>
        <a:xfrm>
          <a:off x="2476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149860</xdr:rowOff>
    </xdr:from>
    <xdr:to>
      <xdr:col>15</xdr:col>
      <xdr:colOff>136525</xdr:colOff>
      <xdr:row>31</xdr:row>
      <xdr:rowOff>73406</xdr:rowOff>
    </xdr:to>
    <xdr:cxnSp macro="">
      <xdr:nvCxnSpPr>
        <xdr:cNvPr id="86" name="直線コネクタ 85">
          <a:extLst>
            <a:ext uri="{FF2B5EF4-FFF2-40B4-BE49-F238E27FC236}">
              <a16:creationId xmlns:a16="http://schemas.microsoft.com/office/drawing/2014/main" id="{6B629A9F-4B85-4D65-88DD-C458352D4C9D}"/>
            </a:ext>
          </a:extLst>
        </xdr:cNvPr>
        <xdr:cNvCxnSpPr/>
      </xdr:nvCxnSpPr>
      <xdr:spPr>
        <a:xfrm>
          <a:off x="2527300" y="6064885"/>
          <a:ext cx="7620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140081</xdr:rowOff>
    </xdr:from>
    <xdr:to>
      <xdr:col>7</xdr:col>
      <xdr:colOff>187325</xdr:colOff>
      <xdr:row>31</xdr:row>
      <xdr:rowOff>70231</xdr:rowOff>
    </xdr:to>
    <xdr:sp macro="" textlink="">
      <xdr:nvSpPr>
        <xdr:cNvPr id="87" name="楕円 86">
          <a:extLst>
            <a:ext uri="{FF2B5EF4-FFF2-40B4-BE49-F238E27FC236}">
              <a16:creationId xmlns:a16="http://schemas.microsoft.com/office/drawing/2014/main" id="{E6E07687-40C6-464E-ABA4-AAE0CA25CDE1}"/>
            </a:ext>
          </a:extLst>
        </xdr:cNvPr>
        <xdr:cNvSpPr/>
      </xdr:nvSpPr>
      <xdr:spPr>
        <a:xfrm>
          <a:off x="1714500" y="60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149860</xdr:rowOff>
    </xdr:from>
    <xdr:to>
      <xdr:col>11</xdr:col>
      <xdr:colOff>136525</xdr:colOff>
      <xdr:row>31</xdr:row>
      <xdr:rowOff>19431</xdr:rowOff>
    </xdr:to>
    <xdr:cxnSp macro="">
      <xdr:nvCxnSpPr>
        <xdr:cNvPr id="88" name="直線コネクタ 87">
          <a:extLst>
            <a:ext uri="{FF2B5EF4-FFF2-40B4-BE49-F238E27FC236}">
              <a16:creationId xmlns:a16="http://schemas.microsoft.com/office/drawing/2014/main" id="{BFF713F8-6A03-432C-BFF3-E0B6A3B080F5}"/>
            </a:ext>
          </a:extLst>
        </xdr:cNvPr>
        <xdr:cNvCxnSpPr/>
      </xdr:nvCxnSpPr>
      <xdr:spPr>
        <a:xfrm flipV="1">
          <a:off x="1765300" y="6064885"/>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89" name="n_1aveValue有形固定資産減価償却率">
          <a:extLst>
            <a:ext uri="{FF2B5EF4-FFF2-40B4-BE49-F238E27FC236}">
              <a16:creationId xmlns:a16="http://schemas.microsoft.com/office/drawing/2014/main" id="{49BF75A5-D73D-420C-A678-023AE1B0CB2E}"/>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0" name="n_2aveValue有形固定資産減価償却率">
          <a:extLst>
            <a:ext uri="{FF2B5EF4-FFF2-40B4-BE49-F238E27FC236}">
              <a16:creationId xmlns:a16="http://schemas.microsoft.com/office/drawing/2014/main" id="{AE9C0417-80F6-402B-9351-AAFA37BBB981}"/>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1" name="n_3aveValue有形固定資産減価償却率">
          <a:extLst>
            <a:ext uri="{FF2B5EF4-FFF2-40B4-BE49-F238E27FC236}">
              <a16:creationId xmlns:a16="http://schemas.microsoft.com/office/drawing/2014/main" id="{385F1E59-7308-4F3B-84AE-8179D7691673}"/>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92" name="n_4aveValue有形固定資産減価償却率">
          <a:extLst>
            <a:ext uri="{FF2B5EF4-FFF2-40B4-BE49-F238E27FC236}">
              <a16:creationId xmlns:a16="http://schemas.microsoft.com/office/drawing/2014/main" id="{79E4F67D-07C9-4D47-9BC3-6F0F01C93666}"/>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18178</xdr:rowOff>
    </xdr:from>
    <xdr:ext cx="405111" cy="259045"/>
    <xdr:sp macro="" textlink="">
      <xdr:nvSpPr>
        <xdr:cNvPr id="93" name="n_1mainValue有形固定資産減価償却率">
          <a:extLst>
            <a:ext uri="{FF2B5EF4-FFF2-40B4-BE49-F238E27FC236}">
              <a16:creationId xmlns:a16="http://schemas.microsoft.com/office/drawing/2014/main" id="{1D6DD0C7-F395-49C9-9605-DE486BAD23D5}"/>
            </a:ext>
          </a:extLst>
        </xdr:cNvPr>
        <xdr:cNvSpPr txBox="1"/>
      </xdr:nvSpPr>
      <xdr:spPr>
        <a:xfrm>
          <a:off x="3836044" y="61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115333</xdr:rowOff>
    </xdr:from>
    <xdr:ext cx="405111" cy="259045"/>
    <xdr:sp macro="" textlink="">
      <xdr:nvSpPr>
        <xdr:cNvPr id="94" name="n_2mainValue有形固定資産減価償却率">
          <a:extLst>
            <a:ext uri="{FF2B5EF4-FFF2-40B4-BE49-F238E27FC236}">
              <a16:creationId xmlns:a16="http://schemas.microsoft.com/office/drawing/2014/main" id="{BB3BC722-FDE2-410D-AAED-1E23186BDD17}"/>
            </a:ext>
          </a:extLst>
        </xdr:cNvPr>
        <xdr:cNvSpPr txBox="1"/>
      </xdr:nvSpPr>
      <xdr:spPr>
        <a:xfrm>
          <a:off x="3086744" y="6201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95" name="n_3mainValue有形固定資産減価償却率">
          <a:extLst>
            <a:ext uri="{FF2B5EF4-FFF2-40B4-BE49-F238E27FC236}">
              <a16:creationId xmlns:a16="http://schemas.microsoft.com/office/drawing/2014/main" id="{A04E904F-BD9A-4359-A2D6-97A7EF7B4CEC}"/>
            </a:ext>
          </a:extLst>
        </xdr:cNvPr>
        <xdr:cNvSpPr txBox="1"/>
      </xdr:nvSpPr>
      <xdr:spPr>
        <a:xfrm>
          <a:off x="2324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61358</xdr:rowOff>
    </xdr:from>
    <xdr:ext cx="405111" cy="259045"/>
    <xdr:sp macro="" textlink="">
      <xdr:nvSpPr>
        <xdr:cNvPr id="96" name="n_4mainValue有形固定資産減価償却率">
          <a:extLst>
            <a:ext uri="{FF2B5EF4-FFF2-40B4-BE49-F238E27FC236}">
              <a16:creationId xmlns:a16="http://schemas.microsoft.com/office/drawing/2014/main" id="{6CAB7196-D385-44FA-8B6D-C342F60457A0}"/>
            </a:ext>
          </a:extLst>
        </xdr:cNvPr>
        <xdr:cNvSpPr txBox="1"/>
      </xdr:nvSpPr>
      <xdr:spPr>
        <a:xfrm>
          <a:off x="15627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707EB8EE-E0B5-4E3B-8B66-CE373251AB9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CCE845BD-52DB-4F63-AF0E-EED2E26F46B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CB4658E8-2B30-41E0-B25E-F36678A1BC0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1E333FFE-9EFC-46A0-8C70-AA4CB166714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6EC829A2-14F3-4460-80D4-95A2ADFAED6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BBE1E09A-9168-48C9-AF02-DB363000AD0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21D7B8CA-007B-4432-88BA-6381364D844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682313A0-8245-488D-ABEB-88686E50D62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6C508EFA-6AB5-4D82-9382-A94B430157F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499D77C3-43C2-46FD-B17B-FF4558A9CD3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67600D73-86C8-4329-99D0-38E70600110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9D0102FA-9D6D-43C7-A919-825376BC653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59E21BA9-B908-499F-9930-8A6DC36FEA8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本町の債務償還比率は類似団体平均と比較して、依然として高い水準にあり、令和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ポイント改善しております。令和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年度は基金の残高は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百万円増加し、将来負担額が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百万円減額したことによります。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1BB407CA-2B0C-406D-9BED-70285D53EB9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3D0A44B-EABF-4544-8C86-EF4D842451D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56865369-8C38-4EDA-863E-2809FDF5CFE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9BD29452-BC32-4AFC-8E8E-83F7AC30AA0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7091B59A-83EB-48ED-B01B-9866127CA8F4}"/>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AD804E10-4AC6-427D-9F82-7A6586C2BB3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122C753B-755A-4D18-AB16-650DBF47FDA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A10E1D11-66D2-41C7-9F6B-F2E2816CBFE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52986A79-0C03-45E5-A3CD-B89D7992C30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783A105B-F28C-4FFC-94AD-9C76233DEE9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28856DB7-A23E-4C53-AF3D-03F50E30F02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E94E23F0-9C23-4F87-991F-E5BB136B280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C748AD4B-01B9-45BD-A522-4B022405FCE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5614DECF-3A9D-4448-9A2C-2B30246B157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147C1DEE-B52C-4147-B3B4-13F36F4ADD8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25" name="直線コネクタ 124">
          <a:extLst>
            <a:ext uri="{FF2B5EF4-FFF2-40B4-BE49-F238E27FC236}">
              <a16:creationId xmlns:a16="http://schemas.microsoft.com/office/drawing/2014/main" id="{8498C927-15EF-4DF7-B939-5D611541B53C}"/>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26" name="債務償還比率最小値テキスト">
          <a:extLst>
            <a:ext uri="{FF2B5EF4-FFF2-40B4-BE49-F238E27FC236}">
              <a16:creationId xmlns:a16="http://schemas.microsoft.com/office/drawing/2014/main" id="{1B73571D-44A9-46D2-8947-1A1CD9B4010A}"/>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27" name="直線コネクタ 126">
          <a:extLst>
            <a:ext uri="{FF2B5EF4-FFF2-40B4-BE49-F238E27FC236}">
              <a16:creationId xmlns:a16="http://schemas.microsoft.com/office/drawing/2014/main" id="{35641D40-3635-41BB-81D0-6A633AA2091B}"/>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DC1E708B-7901-433F-9860-5D5ACE4C012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A4BAB4F-EAFD-4287-94A3-1BF903CB952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0" name="債務償還比率平均値テキスト">
          <a:extLst>
            <a:ext uri="{FF2B5EF4-FFF2-40B4-BE49-F238E27FC236}">
              <a16:creationId xmlns:a16="http://schemas.microsoft.com/office/drawing/2014/main" id="{7ACB492A-2949-43C3-81D7-8C0346CA4C31}"/>
            </a:ext>
          </a:extLst>
        </xdr:cNvPr>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1" name="フローチャート: 判断 130">
          <a:extLst>
            <a:ext uri="{FF2B5EF4-FFF2-40B4-BE49-F238E27FC236}">
              <a16:creationId xmlns:a16="http://schemas.microsoft.com/office/drawing/2014/main" id="{3036A028-0BB0-4A38-A79D-46C535EEBFF1}"/>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2" name="フローチャート: 判断 131">
          <a:extLst>
            <a:ext uri="{FF2B5EF4-FFF2-40B4-BE49-F238E27FC236}">
              <a16:creationId xmlns:a16="http://schemas.microsoft.com/office/drawing/2014/main" id="{31F61252-3962-4F4A-9A74-CD09FBD3268D}"/>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3" name="フローチャート: 判断 132">
          <a:extLst>
            <a:ext uri="{FF2B5EF4-FFF2-40B4-BE49-F238E27FC236}">
              <a16:creationId xmlns:a16="http://schemas.microsoft.com/office/drawing/2014/main" id="{5C9814EB-AAED-456F-8146-52EC5AFDED56}"/>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34" name="フローチャート: 判断 133">
          <a:extLst>
            <a:ext uri="{FF2B5EF4-FFF2-40B4-BE49-F238E27FC236}">
              <a16:creationId xmlns:a16="http://schemas.microsoft.com/office/drawing/2014/main" id="{D0075952-B640-47EE-AB7B-9B49C7EEA50C}"/>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35" name="フローチャート: 判断 134">
          <a:extLst>
            <a:ext uri="{FF2B5EF4-FFF2-40B4-BE49-F238E27FC236}">
              <a16:creationId xmlns:a16="http://schemas.microsoft.com/office/drawing/2014/main" id="{9072E6BA-E359-4ACD-BBFC-B337FDCDA995}"/>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816C50D-1B6D-4965-ABB2-A1855036211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DE721819-F9C8-4210-B587-ED1C577C146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C0D3476-DA58-491F-ABE4-AF15DBCA522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E6E7829-F516-46FA-B2B4-ED97316E689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DBF84DF-D23B-486E-AD63-60419C3DDC8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170868</xdr:rowOff>
    </xdr:from>
    <xdr:to>
      <xdr:col>76</xdr:col>
      <xdr:colOff>73025</xdr:colOff>
      <xdr:row>33</xdr:row>
      <xdr:rowOff>101018</xdr:rowOff>
    </xdr:to>
    <xdr:sp macro="" textlink="">
      <xdr:nvSpPr>
        <xdr:cNvPr id="141" name="楕円 140">
          <a:extLst>
            <a:ext uri="{FF2B5EF4-FFF2-40B4-BE49-F238E27FC236}">
              <a16:creationId xmlns:a16="http://schemas.microsoft.com/office/drawing/2014/main" id="{3DB1F2C5-E571-4374-BD9B-D8BD28D0CE2F}"/>
            </a:ext>
          </a:extLst>
        </xdr:cNvPr>
        <xdr:cNvSpPr/>
      </xdr:nvSpPr>
      <xdr:spPr>
        <a:xfrm>
          <a:off x="14744700" y="642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149295</xdr:rowOff>
    </xdr:from>
    <xdr:ext cx="469744" cy="259045"/>
    <xdr:sp macro="" textlink="">
      <xdr:nvSpPr>
        <xdr:cNvPr id="142" name="債務償還比率該当値テキスト">
          <a:extLst>
            <a:ext uri="{FF2B5EF4-FFF2-40B4-BE49-F238E27FC236}">
              <a16:creationId xmlns:a16="http://schemas.microsoft.com/office/drawing/2014/main" id="{FF1C8ECE-B91E-40BA-9D7D-B2014CA3F6B4}"/>
            </a:ext>
          </a:extLst>
        </xdr:cNvPr>
        <xdr:cNvSpPr txBox="1"/>
      </xdr:nvSpPr>
      <xdr:spPr>
        <a:xfrm>
          <a:off x="14846300" y="640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45657</xdr:rowOff>
    </xdr:from>
    <xdr:to>
      <xdr:col>72</xdr:col>
      <xdr:colOff>123825</xdr:colOff>
      <xdr:row>33</xdr:row>
      <xdr:rowOff>147256</xdr:rowOff>
    </xdr:to>
    <xdr:sp macro="" textlink="">
      <xdr:nvSpPr>
        <xdr:cNvPr id="143" name="楕円 142">
          <a:extLst>
            <a:ext uri="{FF2B5EF4-FFF2-40B4-BE49-F238E27FC236}">
              <a16:creationId xmlns:a16="http://schemas.microsoft.com/office/drawing/2014/main" id="{694EF8C6-8040-4A59-90D4-778EC5AADFAE}"/>
            </a:ext>
          </a:extLst>
        </xdr:cNvPr>
        <xdr:cNvSpPr/>
      </xdr:nvSpPr>
      <xdr:spPr>
        <a:xfrm>
          <a:off x="14033500" y="64750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50218</xdr:rowOff>
    </xdr:from>
    <xdr:to>
      <xdr:col>76</xdr:col>
      <xdr:colOff>22225</xdr:colOff>
      <xdr:row>33</xdr:row>
      <xdr:rowOff>96456</xdr:rowOff>
    </xdr:to>
    <xdr:cxnSp macro="">
      <xdr:nvCxnSpPr>
        <xdr:cNvPr id="144" name="直線コネクタ 143">
          <a:extLst>
            <a:ext uri="{FF2B5EF4-FFF2-40B4-BE49-F238E27FC236}">
              <a16:creationId xmlns:a16="http://schemas.microsoft.com/office/drawing/2014/main" id="{AA4DDF5D-D7FE-4C16-A334-B53342045492}"/>
            </a:ext>
          </a:extLst>
        </xdr:cNvPr>
        <xdr:cNvCxnSpPr/>
      </xdr:nvCxnSpPr>
      <xdr:spPr>
        <a:xfrm flipV="1">
          <a:off x="14084300" y="6479593"/>
          <a:ext cx="711200" cy="4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80730</xdr:rowOff>
    </xdr:from>
    <xdr:to>
      <xdr:col>68</xdr:col>
      <xdr:colOff>123825</xdr:colOff>
      <xdr:row>33</xdr:row>
      <xdr:rowOff>10880</xdr:rowOff>
    </xdr:to>
    <xdr:sp macro="" textlink="">
      <xdr:nvSpPr>
        <xdr:cNvPr id="145" name="楕円 144">
          <a:extLst>
            <a:ext uri="{FF2B5EF4-FFF2-40B4-BE49-F238E27FC236}">
              <a16:creationId xmlns:a16="http://schemas.microsoft.com/office/drawing/2014/main" id="{EF3F0E4A-049F-413C-947F-03D817601209}"/>
            </a:ext>
          </a:extLst>
        </xdr:cNvPr>
        <xdr:cNvSpPr/>
      </xdr:nvSpPr>
      <xdr:spPr>
        <a:xfrm>
          <a:off x="13271500" y="63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131530</xdr:rowOff>
    </xdr:from>
    <xdr:to>
      <xdr:col>72</xdr:col>
      <xdr:colOff>73025</xdr:colOff>
      <xdr:row>33</xdr:row>
      <xdr:rowOff>96456</xdr:rowOff>
    </xdr:to>
    <xdr:cxnSp macro="">
      <xdr:nvCxnSpPr>
        <xdr:cNvPr id="146" name="直線コネクタ 145">
          <a:extLst>
            <a:ext uri="{FF2B5EF4-FFF2-40B4-BE49-F238E27FC236}">
              <a16:creationId xmlns:a16="http://schemas.microsoft.com/office/drawing/2014/main" id="{F7E20E33-71F0-4CA1-A0C2-BB59A655BF2D}"/>
            </a:ext>
          </a:extLst>
        </xdr:cNvPr>
        <xdr:cNvCxnSpPr/>
      </xdr:nvCxnSpPr>
      <xdr:spPr>
        <a:xfrm>
          <a:off x="13322300" y="6389455"/>
          <a:ext cx="762000" cy="13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171418</xdr:rowOff>
    </xdr:from>
    <xdr:to>
      <xdr:col>64</xdr:col>
      <xdr:colOff>123825</xdr:colOff>
      <xdr:row>34</xdr:row>
      <xdr:rowOff>101568</xdr:rowOff>
    </xdr:to>
    <xdr:sp macro="" textlink="">
      <xdr:nvSpPr>
        <xdr:cNvPr id="147" name="楕円 146">
          <a:extLst>
            <a:ext uri="{FF2B5EF4-FFF2-40B4-BE49-F238E27FC236}">
              <a16:creationId xmlns:a16="http://schemas.microsoft.com/office/drawing/2014/main" id="{6FA1F8C2-8A60-4657-B38E-DB9AF15A1178}"/>
            </a:ext>
          </a:extLst>
        </xdr:cNvPr>
        <xdr:cNvSpPr/>
      </xdr:nvSpPr>
      <xdr:spPr>
        <a:xfrm>
          <a:off x="12509500" y="660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131530</xdr:rowOff>
    </xdr:from>
    <xdr:to>
      <xdr:col>68</xdr:col>
      <xdr:colOff>73025</xdr:colOff>
      <xdr:row>34</xdr:row>
      <xdr:rowOff>50768</xdr:rowOff>
    </xdr:to>
    <xdr:cxnSp macro="">
      <xdr:nvCxnSpPr>
        <xdr:cNvPr id="148" name="直線コネクタ 147">
          <a:extLst>
            <a:ext uri="{FF2B5EF4-FFF2-40B4-BE49-F238E27FC236}">
              <a16:creationId xmlns:a16="http://schemas.microsoft.com/office/drawing/2014/main" id="{C80B5BA0-F3CE-4E0F-9742-D7E819F389AA}"/>
            </a:ext>
          </a:extLst>
        </xdr:cNvPr>
        <xdr:cNvCxnSpPr/>
      </xdr:nvCxnSpPr>
      <xdr:spPr>
        <a:xfrm flipV="1">
          <a:off x="12560300" y="6389455"/>
          <a:ext cx="762000" cy="26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164412</xdr:rowOff>
    </xdr:from>
    <xdr:to>
      <xdr:col>60</xdr:col>
      <xdr:colOff>123825</xdr:colOff>
      <xdr:row>35</xdr:row>
      <xdr:rowOff>94562</xdr:rowOff>
    </xdr:to>
    <xdr:sp macro="" textlink="">
      <xdr:nvSpPr>
        <xdr:cNvPr id="149" name="楕円 148">
          <a:extLst>
            <a:ext uri="{FF2B5EF4-FFF2-40B4-BE49-F238E27FC236}">
              <a16:creationId xmlns:a16="http://schemas.microsoft.com/office/drawing/2014/main" id="{75B65951-E39F-426B-B7D0-B1E4A2188F90}"/>
            </a:ext>
          </a:extLst>
        </xdr:cNvPr>
        <xdr:cNvSpPr/>
      </xdr:nvSpPr>
      <xdr:spPr>
        <a:xfrm>
          <a:off x="11747500" y="676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50768</xdr:rowOff>
    </xdr:from>
    <xdr:to>
      <xdr:col>64</xdr:col>
      <xdr:colOff>73025</xdr:colOff>
      <xdr:row>35</xdr:row>
      <xdr:rowOff>43762</xdr:rowOff>
    </xdr:to>
    <xdr:cxnSp macro="">
      <xdr:nvCxnSpPr>
        <xdr:cNvPr id="150" name="直線コネクタ 149">
          <a:extLst>
            <a:ext uri="{FF2B5EF4-FFF2-40B4-BE49-F238E27FC236}">
              <a16:creationId xmlns:a16="http://schemas.microsoft.com/office/drawing/2014/main" id="{2FC0AEA8-2AA8-445D-BD94-2F25404FEA4A}"/>
            </a:ext>
          </a:extLst>
        </xdr:cNvPr>
        <xdr:cNvCxnSpPr/>
      </xdr:nvCxnSpPr>
      <xdr:spPr>
        <a:xfrm flipV="1">
          <a:off x="11798300" y="6651593"/>
          <a:ext cx="762000" cy="16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id="{94137D33-AEF3-4A00-9E13-2E1DAA49EF34}"/>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id="{73121E09-FDA2-4AA4-9FA4-2A7A4900161B}"/>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8BD79CF6-8CA3-41A8-B876-A3E60E8033BE}"/>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4" name="n_4aveValue債務償還比率">
          <a:extLst>
            <a:ext uri="{FF2B5EF4-FFF2-40B4-BE49-F238E27FC236}">
              <a16:creationId xmlns:a16="http://schemas.microsoft.com/office/drawing/2014/main" id="{253793BF-4531-4D72-86E3-33C9DC316346}"/>
            </a:ext>
          </a:extLst>
        </xdr:cNvPr>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138383</xdr:rowOff>
    </xdr:from>
    <xdr:ext cx="469744" cy="259045"/>
    <xdr:sp macro="" textlink="">
      <xdr:nvSpPr>
        <xdr:cNvPr id="155" name="n_1mainValue債務償還比率">
          <a:extLst>
            <a:ext uri="{FF2B5EF4-FFF2-40B4-BE49-F238E27FC236}">
              <a16:creationId xmlns:a16="http://schemas.microsoft.com/office/drawing/2014/main" id="{ED28BF14-5790-4C39-AD8E-E040E604E7C8}"/>
            </a:ext>
          </a:extLst>
        </xdr:cNvPr>
        <xdr:cNvSpPr txBox="1"/>
      </xdr:nvSpPr>
      <xdr:spPr>
        <a:xfrm>
          <a:off x="13836727" y="656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2007</xdr:rowOff>
    </xdr:from>
    <xdr:ext cx="469744" cy="259045"/>
    <xdr:sp macro="" textlink="">
      <xdr:nvSpPr>
        <xdr:cNvPr id="156" name="n_2mainValue債務償還比率">
          <a:extLst>
            <a:ext uri="{FF2B5EF4-FFF2-40B4-BE49-F238E27FC236}">
              <a16:creationId xmlns:a16="http://schemas.microsoft.com/office/drawing/2014/main" id="{5EACAC44-8607-4DEE-B153-920E483F8C17}"/>
            </a:ext>
          </a:extLst>
        </xdr:cNvPr>
        <xdr:cNvSpPr txBox="1"/>
      </xdr:nvSpPr>
      <xdr:spPr>
        <a:xfrm>
          <a:off x="13087427" y="64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92695</xdr:rowOff>
    </xdr:from>
    <xdr:ext cx="469744" cy="259045"/>
    <xdr:sp macro="" textlink="">
      <xdr:nvSpPr>
        <xdr:cNvPr id="157" name="n_3mainValue債務償還比率">
          <a:extLst>
            <a:ext uri="{FF2B5EF4-FFF2-40B4-BE49-F238E27FC236}">
              <a16:creationId xmlns:a16="http://schemas.microsoft.com/office/drawing/2014/main" id="{809F7466-E0EF-4209-AE2A-29A0BD6B6579}"/>
            </a:ext>
          </a:extLst>
        </xdr:cNvPr>
        <xdr:cNvSpPr txBox="1"/>
      </xdr:nvSpPr>
      <xdr:spPr>
        <a:xfrm>
          <a:off x="12325427" y="669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35</xdr:row>
      <xdr:rowOff>85689</xdr:rowOff>
    </xdr:from>
    <xdr:ext cx="469744" cy="259045"/>
    <xdr:sp macro="" textlink="">
      <xdr:nvSpPr>
        <xdr:cNvPr id="158" name="n_4mainValue債務償還比率">
          <a:extLst>
            <a:ext uri="{FF2B5EF4-FFF2-40B4-BE49-F238E27FC236}">
              <a16:creationId xmlns:a16="http://schemas.microsoft.com/office/drawing/2014/main" id="{3F2DF79E-E91F-4C45-81D6-09C6247892B3}"/>
            </a:ext>
          </a:extLst>
        </xdr:cNvPr>
        <xdr:cNvSpPr txBox="1"/>
      </xdr:nvSpPr>
      <xdr:spPr>
        <a:xfrm>
          <a:off x="11563427" y="685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32F4D5E7-512B-49A2-AD82-373B3D45502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82EAFE84-088E-420B-8625-5F2D5C8CF2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5B7E55F-4ADE-4823-BA9B-EDCEBC31B2A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50864B6F-C50A-42CE-92FB-F829146DBA5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E85FB618-CA75-4805-9387-9C0DB762F35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3844C9F2-4DDD-411D-9A64-28D8DC78D8B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1FD6808-A3D8-4500-8F67-0005969FBEE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84E44F-C718-4D46-A33D-0299B678B3E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C12A7CF-6937-4AD7-8510-BE2552C1244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20CCAE0-E64B-428A-ADAD-EC25FEFA1B9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高知県東洋町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8F9BB6-7F6D-408E-99BD-6A0E201D9EF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C19C82-E48B-4649-AFEC-B1DC11D88B3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BF1F633-B7A8-477C-AB8E-D478A07E73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B10F11-E013-4F31-B7DF-0C7282FE3F9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A80097-FF95-4422-B6BA-B94BBF251F4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2F4180C-66B0-4DC5-B16B-DDEAE1C7C10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2,118
2,103
74.02
3,226,329
3,154,158
31,757
1,888,617
4,291,657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D6C2DC-796D-4A31-99E3-6193ACE17E6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063884-8696-4F52-B245-B64B23EB6F2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F37EBE2-4D08-4D42-BD0B-9421F2D30A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F57CEB-76D7-4A5D-A837-65D4EF43D19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BF49A7-E818-4EFB-96A0-35E3AD2F22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58162D8-B0B1-4DF8-A7C8-8986F6A5959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242FCC7-8A67-4872-A7F9-EA7D7B71976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D369DA-BFB6-416F-A55D-C1E2B2B761F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91981CF-B42C-4630-8A23-87710100537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8C004B-D41D-44E1-9C22-EB7139BA189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637F00-3778-489A-A67E-4D6A0667FE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CF06CE-F743-4A70-97B8-A1A819CBE2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D6BA23-1A89-4105-B61F-1BA89A6327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0951D0-03D4-474F-BD5F-65FE1C438D5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E2C3BD3-09DA-4B47-8E2A-FAD03F7BB0B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413FA3E-6D30-4601-AFC0-891E4E634EE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0235B19-114C-4270-B9C8-4BE975B581B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0394223-640F-432B-9C72-3E55C93571C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EA850A-AB9E-42D3-A76E-428F96B4A65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862F1BF-3614-478A-8027-9D8B4CD7B64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C7FB067-12A4-4ADA-8D53-5C64D3820A4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82FA27A-15F5-41E8-930C-F3BA61E3CDE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9C22EE7-A9E7-4E3D-A220-0B1C8007965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8E4F29-DAE6-4CFD-A6CB-027358BEC37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544433C-AF6E-4247-A1B5-ECFF85F2B91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923BDF-6C20-40A5-83E6-3931D4669EB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C062B8C-D575-448D-88B9-5FFB8112606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7CBC137-F15D-4964-9A33-DF33A32FB4F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D3FF909-4983-4013-8C4C-56633BFDB19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4CF5C93-B09B-4837-963C-CCD7633F10C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0D12966-8097-403B-AFB0-3E76AC57D5F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362F79D-302F-4B51-B325-AF6BD8E782B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2084247-9A24-4FAD-9334-F49E371965E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61AB4A2-7A66-4FC9-8845-C2F9BE9307C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5432007-08C8-4618-AF2A-DC0B7DB7F83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578661C-0A10-4116-AD71-9827EF4A70D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C844E94-E1EE-4541-9211-944F5AB2D2E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13F0EC3-CB30-4960-BF06-4615BBDC6BE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2A77B46-A283-4D1A-BDFC-BE5CA139331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2D1752C-5D61-4074-A39A-A7DB801B435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650D58B-240D-4958-989E-5BECFCCF279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BFF17EF-00DE-4AF5-8049-ECE478590F7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0B53123-6FCC-4579-B448-0586DCE2D1A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998B68B-EF5C-4FCA-BFF8-15F3C0F396A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09E32B0-671A-4BCC-A8DC-4265D0283A8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8B1124A-533E-4807-AE99-38382E7E252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4A6DA289-4F72-4E8F-ADC0-2237294F426C}"/>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737595A3-F7EC-4ED3-B6D4-36F13D46A958}"/>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50AC50D7-5D62-4B09-B456-020ED13B676A}"/>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E980A595-9AED-44BA-923E-28105329C7B2}"/>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48DB9645-A7CC-48E7-B666-E13A5DF11256}"/>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BDA76507-C20B-4C90-9223-45B7A8F2DA9F}"/>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3001DA6E-56CE-4789-96BB-114D11F9A3B6}"/>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71B82E46-CA05-498B-9B19-3D51D6655563}"/>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BECC7BC9-3535-4FE2-A476-DFB2E73D255C}"/>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E5F954A2-9476-4DD2-B86B-07A191105B66}"/>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1CC68787-D8C9-46F3-88A9-B8E349E3F04E}"/>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9B3E4E5-E2BE-4ED4-9328-DC2D4603639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8595E58-74FE-4101-A355-0330E054E2C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D22BE0D-22C7-4C9F-8281-D365640010F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A30C18D-3B96-4034-A1C4-B13C405B353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2B63142-7AB4-4A88-B64D-6A27B5CCE3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13970</xdr:rowOff>
    </xdr:from>
    <xdr:to>
      <xdr:col>24</xdr:col>
      <xdr:colOff>114300</xdr:colOff>
      <xdr:row>40</xdr:row>
      <xdr:rowOff>115570</xdr:rowOff>
    </xdr:to>
    <xdr:sp macro="" textlink="">
      <xdr:nvSpPr>
        <xdr:cNvPr id="74" name="楕円 73">
          <a:extLst>
            <a:ext uri="{FF2B5EF4-FFF2-40B4-BE49-F238E27FC236}">
              <a16:creationId xmlns:a16="http://schemas.microsoft.com/office/drawing/2014/main" id="{DDB2AC9C-1C68-4665-AE0C-B5EE85D40287}"/>
            </a:ext>
          </a:extLst>
        </xdr:cNvPr>
        <xdr:cNvSpPr/>
      </xdr:nvSpPr>
      <xdr:spPr>
        <a:xfrm>
          <a:off x="4584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163847</xdr:rowOff>
    </xdr:from>
    <xdr:ext cx="405111" cy="259045"/>
    <xdr:sp macro="" textlink="">
      <xdr:nvSpPr>
        <xdr:cNvPr id="75" name="【道路】&#10;有形固定資産減価償却率該当値テキスト">
          <a:extLst>
            <a:ext uri="{FF2B5EF4-FFF2-40B4-BE49-F238E27FC236}">
              <a16:creationId xmlns:a16="http://schemas.microsoft.com/office/drawing/2014/main" id="{2D635434-F271-4BB2-B477-8CE33134F5A1}"/>
            </a:ext>
          </a:extLst>
        </xdr:cNvPr>
        <xdr:cNvSpPr txBox="1"/>
      </xdr:nvSpPr>
      <xdr:spPr>
        <a:xfrm>
          <a:off x="4673600"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129903</xdr:rowOff>
    </xdr:from>
    <xdr:to>
      <xdr:col>20</xdr:col>
      <xdr:colOff>38100</xdr:colOff>
      <xdr:row>40</xdr:row>
      <xdr:rowOff>60053</xdr:rowOff>
    </xdr:to>
    <xdr:sp macro="" textlink="">
      <xdr:nvSpPr>
        <xdr:cNvPr id="76" name="楕円 75">
          <a:extLst>
            <a:ext uri="{FF2B5EF4-FFF2-40B4-BE49-F238E27FC236}">
              <a16:creationId xmlns:a16="http://schemas.microsoft.com/office/drawing/2014/main" id="{0642BFAF-91DE-4B49-BAFC-28F3D48F6F0E}"/>
            </a:ext>
          </a:extLst>
        </xdr:cNvPr>
        <xdr:cNvSpPr/>
      </xdr:nvSpPr>
      <xdr:spPr>
        <a:xfrm>
          <a:off x="37465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9253</xdr:rowOff>
    </xdr:from>
    <xdr:to>
      <xdr:col>24</xdr:col>
      <xdr:colOff>63500</xdr:colOff>
      <xdr:row>40</xdr:row>
      <xdr:rowOff>64770</xdr:rowOff>
    </xdr:to>
    <xdr:cxnSp macro="">
      <xdr:nvCxnSpPr>
        <xdr:cNvPr id="77" name="直線コネクタ 76">
          <a:extLst>
            <a:ext uri="{FF2B5EF4-FFF2-40B4-BE49-F238E27FC236}">
              <a16:creationId xmlns:a16="http://schemas.microsoft.com/office/drawing/2014/main" id="{9D97B16D-203E-4230-9EF8-9EFC947B43EF}"/>
            </a:ext>
          </a:extLst>
        </xdr:cNvPr>
        <xdr:cNvCxnSpPr/>
      </xdr:nvCxnSpPr>
      <xdr:spPr>
        <a:xfrm>
          <a:off x="3797300" y="686725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129903</xdr:rowOff>
    </xdr:from>
    <xdr:to>
      <xdr:col>15</xdr:col>
      <xdr:colOff>101600</xdr:colOff>
      <xdr:row>40</xdr:row>
      <xdr:rowOff>60053</xdr:rowOff>
    </xdr:to>
    <xdr:sp macro="" textlink="">
      <xdr:nvSpPr>
        <xdr:cNvPr id="78" name="楕円 77">
          <a:extLst>
            <a:ext uri="{FF2B5EF4-FFF2-40B4-BE49-F238E27FC236}">
              <a16:creationId xmlns:a16="http://schemas.microsoft.com/office/drawing/2014/main" id="{D053D285-93D0-4B50-AB1E-671FCE1004C1}"/>
            </a:ext>
          </a:extLst>
        </xdr:cNvPr>
        <xdr:cNvSpPr/>
      </xdr:nvSpPr>
      <xdr:spPr>
        <a:xfrm>
          <a:off x="28575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9253</xdr:rowOff>
    </xdr:from>
    <xdr:to>
      <xdr:col>19</xdr:col>
      <xdr:colOff>177800</xdr:colOff>
      <xdr:row>40</xdr:row>
      <xdr:rowOff>9253</xdr:rowOff>
    </xdr:to>
    <xdr:cxnSp macro="">
      <xdr:nvCxnSpPr>
        <xdr:cNvPr id="79" name="直線コネクタ 78">
          <a:extLst>
            <a:ext uri="{FF2B5EF4-FFF2-40B4-BE49-F238E27FC236}">
              <a16:creationId xmlns:a16="http://schemas.microsoft.com/office/drawing/2014/main" id="{8B37AF61-B56B-4A4A-8B1C-B93A22877999}"/>
            </a:ext>
          </a:extLst>
        </xdr:cNvPr>
        <xdr:cNvCxnSpPr/>
      </xdr:nvCxnSpPr>
      <xdr:spPr>
        <a:xfrm>
          <a:off x="2908300" y="68672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87449</xdr:rowOff>
    </xdr:from>
    <xdr:to>
      <xdr:col>10</xdr:col>
      <xdr:colOff>165100</xdr:colOff>
      <xdr:row>40</xdr:row>
      <xdr:rowOff>17599</xdr:rowOff>
    </xdr:to>
    <xdr:sp macro="" textlink="">
      <xdr:nvSpPr>
        <xdr:cNvPr id="80" name="楕円 79">
          <a:extLst>
            <a:ext uri="{FF2B5EF4-FFF2-40B4-BE49-F238E27FC236}">
              <a16:creationId xmlns:a16="http://schemas.microsoft.com/office/drawing/2014/main" id="{5E850156-D31F-466F-81F0-7DF9E4B65B2D}"/>
            </a:ext>
          </a:extLst>
        </xdr:cNvPr>
        <xdr:cNvSpPr/>
      </xdr:nvSpPr>
      <xdr:spPr>
        <a:xfrm>
          <a:off x="1968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138249</xdr:rowOff>
    </xdr:from>
    <xdr:to>
      <xdr:col>15</xdr:col>
      <xdr:colOff>50800</xdr:colOff>
      <xdr:row>40</xdr:row>
      <xdr:rowOff>9253</xdr:rowOff>
    </xdr:to>
    <xdr:cxnSp macro="">
      <xdr:nvCxnSpPr>
        <xdr:cNvPr id="81" name="直線コネクタ 80">
          <a:extLst>
            <a:ext uri="{FF2B5EF4-FFF2-40B4-BE49-F238E27FC236}">
              <a16:creationId xmlns:a16="http://schemas.microsoft.com/office/drawing/2014/main" id="{3168C2C3-7E9A-4490-B0FF-454CD6C5B85B}"/>
            </a:ext>
          </a:extLst>
        </xdr:cNvPr>
        <xdr:cNvCxnSpPr/>
      </xdr:nvCxnSpPr>
      <xdr:spPr>
        <a:xfrm>
          <a:off x="2019300" y="682479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105410</xdr:rowOff>
    </xdr:from>
    <xdr:to>
      <xdr:col>6</xdr:col>
      <xdr:colOff>38100</xdr:colOff>
      <xdr:row>40</xdr:row>
      <xdr:rowOff>35560</xdr:rowOff>
    </xdr:to>
    <xdr:sp macro="" textlink="">
      <xdr:nvSpPr>
        <xdr:cNvPr id="82" name="楕円 81">
          <a:extLst>
            <a:ext uri="{FF2B5EF4-FFF2-40B4-BE49-F238E27FC236}">
              <a16:creationId xmlns:a16="http://schemas.microsoft.com/office/drawing/2014/main" id="{093B4C27-D560-497C-A872-ADB40B08A702}"/>
            </a:ext>
          </a:extLst>
        </xdr:cNvPr>
        <xdr:cNvSpPr/>
      </xdr:nvSpPr>
      <xdr:spPr>
        <a:xfrm>
          <a:off x="107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138249</xdr:rowOff>
    </xdr:from>
    <xdr:to>
      <xdr:col>10</xdr:col>
      <xdr:colOff>114300</xdr:colOff>
      <xdr:row>39</xdr:row>
      <xdr:rowOff>156210</xdr:rowOff>
    </xdr:to>
    <xdr:cxnSp macro="">
      <xdr:nvCxnSpPr>
        <xdr:cNvPr id="83" name="直線コネクタ 82">
          <a:extLst>
            <a:ext uri="{FF2B5EF4-FFF2-40B4-BE49-F238E27FC236}">
              <a16:creationId xmlns:a16="http://schemas.microsoft.com/office/drawing/2014/main" id="{1BEB0568-73BA-4710-A362-D38FFC3C4BE2}"/>
            </a:ext>
          </a:extLst>
        </xdr:cNvPr>
        <xdr:cNvCxnSpPr/>
      </xdr:nvCxnSpPr>
      <xdr:spPr>
        <a:xfrm flipV="1">
          <a:off x="1130300" y="682479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1594A76E-B06F-4590-B729-5E50046D0A4E}"/>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9A4365C5-E509-46EC-8054-F12C6B30B90A}"/>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20C8377C-858D-4795-A08E-A4FF959316A8}"/>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E36F992F-A02E-4038-A278-91B521945B98}"/>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51180</xdr:rowOff>
    </xdr:from>
    <xdr:ext cx="405111" cy="259045"/>
    <xdr:sp macro="" textlink="">
      <xdr:nvSpPr>
        <xdr:cNvPr id="88" name="n_1mainValue【道路】&#10;有形固定資産減価償却率">
          <a:extLst>
            <a:ext uri="{FF2B5EF4-FFF2-40B4-BE49-F238E27FC236}">
              <a16:creationId xmlns:a16="http://schemas.microsoft.com/office/drawing/2014/main" id="{6243592A-64DC-467E-8819-A0E25F0B3401}"/>
            </a:ext>
          </a:extLst>
        </xdr:cNvPr>
        <xdr:cNvSpPr txBox="1"/>
      </xdr:nvSpPr>
      <xdr:spPr>
        <a:xfrm>
          <a:off x="358204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51180</xdr:rowOff>
    </xdr:from>
    <xdr:ext cx="405111" cy="259045"/>
    <xdr:sp macro="" textlink="">
      <xdr:nvSpPr>
        <xdr:cNvPr id="89" name="n_2mainValue【道路】&#10;有形固定資産減価償却率">
          <a:extLst>
            <a:ext uri="{FF2B5EF4-FFF2-40B4-BE49-F238E27FC236}">
              <a16:creationId xmlns:a16="http://schemas.microsoft.com/office/drawing/2014/main" id="{143F3711-869C-4E19-AC52-D5CF82AB5A2E}"/>
            </a:ext>
          </a:extLst>
        </xdr:cNvPr>
        <xdr:cNvSpPr txBox="1"/>
      </xdr:nvSpPr>
      <xdr:spPr>
        <a:xfrm>
          <a:off x="270574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8726</xdr:rowOff>
    </xdr:from>
    <xdr:ext cx="405111" cy="259045"/>
    <xdr:sp macro="" textlink="">
      <xdr:nvSpPr>
        <xdr:cNvPr id="90" name="n_3mainValue【道路】&#10;有形固定資産減価償却率">
          <a:extLst>
            <a:ext uri="{FF2B5EF4-FFF2-40B4-BE49-F238E27FC236}">
              <a16:creationId xmlns:a16="http://schemas.microsoft.com/office/drawing/2014/main" id="{CDC8427A-D199-4910-B424-1ADDD3513EC5}"/>
            </a:ext>
          </a:extLst>
        </xdr:cNvPr>
        <xdr:cNvSpPr txBox="1"/>
      </xdr:nvSpPr>
      <xdr:spPr>
        <a:xfrm>
          <a:off x="18167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26687</xdr:rowOff>
    </xdr:from>
    <xdr:ext cx="405111" cy="259045"/>
    <xdr:sp macro="" textlink="">
      <xdr:nvSpPr>
        <xdr:cNvPr id="91" name="n_4mainValue【道路】&#10;有形固定資産減価償却率">
          <a:extLst>
            <a:ext uri="{FF2B5EF4-FFF2-40B4-BE49-F238E27FC236}">
              <a16:creationId xmlns:a16="http://schemas.microsoft.com/office/drawing/2014/main" id="{99EF0CEC-34EC-4D88-AA64-850D6A8AB2DB}"/>
            </a:ext>
          </a:extLst>
        </xdr:cNvPr>
        <xdr:cNvSpPr txBox="1"/>
      </xdr:nvSpPr>
      <xdr:spPr>
        <a:xfrm>
          <a:off x="927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8D6DB98-7160-4F8C-8FF9-73C7CB846BD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BAB8817-A363-4727-AC60-66FB103569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1E88EF5-67E7-45EF-ADC9-4947FDBF230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744D6CD-4582-4DA4-A031-C724A563957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09BC523-B4BA-4CC9-904E-A4A4C7273AD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47ED1A0-6D30-45DE-BFEB-A7F071A6BF4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1C6E82A-873E-40BB-8482-CC1B5B18836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28835B7-A9FB-4E41-BA9A-2ECF40C4C25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4DCF1070-A8CF-4606-8BC8-9938BD4B20E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703EF07-8373-4985-83CB-C0902724BE3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DEEB7A0-7378-41EA-967A-FF4113BA571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E91EE624-4084-418F-81D4-941DB3F160E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4C29446-993E-4545-9FD7-37A64B15BD6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12434F5D-B500-4811-87F1-9F0CCC48CD7B}"/>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8870DCB-2831-44B0-BD13-F5B56A6AE10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E6D4214D-C4E6-4F9F-AA4C-2567CEB51EBE}"/>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B78FDD4-509C-430D-A7D2-98740424212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2659E162-1F17-4E04-8003-19E941D77293}"/>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709F7EE-51B0-4AEE-9F2D-DCC7609B56E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55D53E54-B631-483E-A4F9-69B39B497DC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0B2F61A-74D3-4CF3-908F-112B4F1B334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F95A7C40-CC1E-45BE-9BEE-C71FA4FC3DCF}"/>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5BE94E4A-F002-4F72-AA78-62C6DAFD92D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210B47F7-D9B8-4EB8-B618-683CC8333D6B}"/>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3135AF7F-0F66-4623-A5CF-AC847E9E0FB6}"/>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15EFB7E1-F150-4F45-AFA4-844C44E546BD}"/>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916867B8-E9E8-4428-BFA8-A7E5E8DAF6EF}"/>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5714AAF0-8BC5-454B-AD45-2C1ECFEF0EE6}"/>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DEA0A14B-7936-454E-903E-BC70898F6532}"/>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0D89588D-FABA-4970-922D-A3DDA52B5744}"/>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DD23AFD8-1DA0-4537-8E22-43E24FB4586E}"/>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0E83D568-4B0B-436B-800F-5922ADB8030E}"/>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C7229CC9-3BE1-4B61-A719-1466688153F7}"/>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9F615158-452F-4573-895A-C7F99C5DFBE5}"/>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EC3EEC4-317D-497F-97DD-C11992EAD5E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30380E1-31E3-4D40-89A4-5B71C55E02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CCA0690-5460-4A13-97DB-827141352BE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15E3E1B-8421-4B9F-BEAD-5E3DFE47D9F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D43CE89-83DC-4D13-8365-7296D36DFAC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96268</xdr:rowOff>
    </xdr:from>
    <xdr:to>
      <xdr:col>55</xdr:col>
      <xdr:colOff>50800</xdr:colOff>
      <xdr:row>42</xdr:row>
      <xdr:rowOff>26418</xdr:rowOff>
    </xdr:to>
    <xdr:sp macro="" textlink="">
      <xdr:nvSpPr>
        <xdr:cNvPr id="131" name="楕円 130">
          <a:extLst>
            <a:ext uri="{FF2B5EF4-FFF2-40B4-BE49-F238E27FC236}">
              <a16:creationId xmlns:a16="http://schemas.microsoft.com/office/drawing/2014/main" id="{1EE74F8B-7666-4102-A0F6-0DDE5D8DE33B}"/>
            </a:ext>
          </a:extLst>
        </xdr:cNvPr>
        <xdr:cNvSpPr/>
      </xdr:nvSpPr>
      <xdr:spPr>
        <a:xfrm>
          <a:off x="10426700" y="712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11195</xdr:rowOff>
    </xdr:from>
    <xdr:ext cx="534377" cy="259045"/>
    <xdr:sp macro="" textlink="">
      <xdr:nvSpPr>
        <xdr:cNvPr id="132" name="【道路】&#10;一人当たり延長該当値テキスト">
          <a:extLst>
            <a:ext uri="{FF2B5EF4-FFF2-40B4-BE49-F238E27FC236}">
              <a16:creationId xmlns:a16="http://schemas.microsoft.com/office/drawing/2014/main" id="{E50B113A-29C6-4AFF-A1CC-9476052847A0}"/>
            </a:ext>
          </a:extLst>
        </xdr:cNvPr>
        <xdr:cNvSpPr txBox="1"/>
      </xdr:nvSpPr>
      <xdr:spPr>
        <a:xfrm>
          <a:off x="10515600" y="70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98479</xdr:rowOff>
    </xdr:from>
    <xdr:to>
      <xdr:col>50</xdr:col>
      <xdr:colOff>165100</xdr:colOff>
      <xdr:row>42</xdr:row>
      <xdr:rowOff>28629</xdr:rowOff>
    </xdr:to>
    <xdr:sp macro="" textlink="">
      <xdr:nvSpPr>
        <xdr:cNvPr id="133" name="楕円 132">
          <a:extLst>
            <a:ext uri="{FF2B5EF4-FFF2-40B4-BE49-F238E27FC236}">
              <a16:creationId xmlns:a16="http://schemas.microsoft.com/office/drawing/2014/main" id="{563B1B59-5C98-49FC-AC8E-2BE939168EC5}"/>
            </a:ext>
          </a:extLst>
        </xdr:cNvPr>
        <xdr:cNvSpPr/>
      </xdr:nvSpPr>
      <xdr:spPr>
        <a:xfrm>
          <a:off x="9588500" y="712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147068</xdr:rowOff>
    </xdr:from>
    <xdr:to>
      <xdr:col>55</xdr:col>
      <xdr:colOff>0</xdr:colOff>
      <xdr:row>41</xdr:row>
      <xdr:rowOff>149279</xdr:rowOff>
    </xdr:to>
    <xdr:cxnSp macro="">
      <xdr:nvCxnSpPr>
        <xdr:cNvPr id="134" name="直線コネクタ 133">
          <a:extLst>
            <a:ext uri="{FF2B5EF4-FFF2-40B4-BE49-F238E27FC236}">
              <a16:creationId xmlns:a16="http://schemas.microsoft.com/office/drawing/2014/main" id="{A82BDD1A-E109-4C2A-B073-8CDCF6E8A02E}"/>
            </a:ext>
          </a:extLst>
        </xdr:cNvPr>
        <xdr:cNvCxnSpPr/>
      </xdr:nvCxnSpPr>
      <xdr:spPr>
        <a:xfrm flipV="1">
          <a:off x="9639300" y="7176518"/>
          <a:ext cx="838200" cy="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99988</xdr:rowOff>
    </xdr:from>
    <xdr:to>
      <xdr:col>46</xdr:col>
      <xdr:colOff>38100</xdr:colOff>
      <xdr:row>42</xdr:row>
      <xdr:rowOff>30138</xdr:rowOff>
    </xdr:to>
    <xdr:sp macro="" textlink="">
      <xdr:nvSpPr>
        <xdr:cNvPr id="135" name="楕円 134">
          <a:extLst>
            <a:ext uri="{FF2B5EF4-FFF2-40B4-BE49-F238E27FC236}">
              <a16:creationId xmlns:a16="http://schemas.microsoft.com/office/drawing/2014/main" id="{847578FF-CD7B-4F84-ACFC-A5E735EB2274}"/>
            </a:ext>
          </a:extLst>
        </xdr:cNvPr>
        <xdr:cNvSpPr/>
      </xdr:nvSpPr>
      <xdr:spPr>
        <a:xfrm>
          <a:off x="8699500" y="71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149279</xdr:rowOff>
    </xdr:from>
    <xdr:to>
      <xdr:col>50</xdr:col>
      <xdr:colOff>114300</xdr:colOff>
      <xdr:row>41</xdr:row>
      <xdr:rowOff>150788</xdr:rowOff>
    </xdr:to>
    <xdr:cxnSp macro="">
      <xdr:nvCxnSpPr>
        <xdr:cNvPr id="136" name="直線コネクタ 135">
          <a:extLst>
            <a:ext uri="{FF2B5EF4-FFF2-40B4-BE49-F238E27FC236}">
              <a16:creationId xmlns:a16="http://schemas.microsoft.com/office/drawing/2014/main" id="{563D81DA-0B13-4E45-A53F-C20576C92BB7}"/>
            </a:ext>
          </a:extLst>
        </xdr:cNvPr>
        <xdr:cNvCxnSpPr/>
      </xdr:nvCxnSpPr>
      <xdr:spPr>
        <a:xfrm flipV="1">
          <a:off x="8750300" y="7178729"/>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101720</xdr:rowOff>
    </xdr:from>
    <xdr:to>
      <xdr:col>41</xdr:col>
      <xdr:colOff>101600</xdr:colOff>
      <xdr:row>42</xdr:row>
      <xdr:rowOff>31870</xdr:rowOff>
    </xdr:to>
    <xdr:sp macro="" textlink="">
      <xdr:nvSpPr>
        <xdr:cNvPr id="137" name="楕円 136">
          <a:extLst>
            <a:ext uri="{FF2B5EF4-FFF2-40B4-BE49-F238E27FC236}">
              <a16:creationId xmlns:a16="http://schemas.microsoft.com/office/drawing/2014/main" id="{E65B3BE9-1EAF-466E-ADEF-96FF105AC213}"/>
            </a:ext>
          </a:extLst>
        </xdr:cNvPr>
        <xdr:cNvSpPr/>
      </xdr:nvSpPr>
      <xdr:spPr>
        <a:xfrm>
          <a:off x="7810500" y="713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150788</xdr:rowOff>
    </xdr:from>
    <xdr:to>
      <xdr:col>45</xdr:col>
      <xdr:colOff>177800</xdr:colOff>
      <xdr:row>41</xdr:row>
      <xdr:rowOff>152520</xdr:rowOff>
    </xdr:to>
    <xdr:cxnSp macro="">
      <xdr:nvCxnSpPr>
        <xdr:cNvPr id="138" name="直線コネクタ 137">
          <a:extLst>
            <a:ext uri="{FF2B5EF4-FFF2-40B4-BE49-F238E27FC236}">
              <a16:creationId xmlns:a16="http://schemas.microsoft.com/office/drawing/2014/main" id="{F2B01B53-B88F-4E37-8DB3-89F50AA6C843}"/>
            </a:ext>
          </a:extLst>
        </xdr:cNvPr>
        <xdr:cNvCxnSpPr/>
      </xdr:nvCxnSpPr>
      <xdr:spPr>
        <a:xfrm flipV="1">
          <a:off x="7861300" y="7180238"/>
          <a:ext cx="88900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103852</xdr:rowOff>
    </xdr:from>
    <xdr:to>
      <xdr:col>36</xdr:col>
      <xdr:colOff>165100</xdr:colOff>
      <xdr:row>42</xdr:row>
      <xdr:rowOff>34002</xdr:rowOff>
    </xdr:to>
    <xdr:sp macro="" textlink="">
      <xdr:nvSpPr>
        <xdr:cNvPr id="139" name="楕円 138">
          <a:extLst>
            <a:ext uri="{FF2B5EF4-FFF2-40B4-BE49-F238E27FC236}">
              <a16:creationId xmlns:a16="http://schemas.microsoft.com/office/drawing/2014/main" id="{A20A0B0B-5270-4E9A-963A-B88407DFE30C}"/>
            </a:ext>
          </a:extLst>
        </xdr:cNvPr>
        <xdr:cNvSpPr/>
      </xdr:nvSpPr>
      <xdr:spPr>
        <a:xfrm>
          <a:off x="6921500" y="713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152520</xdr:rowOff>
    </xdr:from>
    <xdr:to>
      <xdr:col>41</xdr:col>
      <xdr:colOff>50800</xdr:colOff>
      <xdr:row>41</xdr:row>
      <xdr:rowOff>154652</xdr:rowOff>
    </xdr:to>
    <xdr:cxnSp macro="">
      <xdr:nvCxnSpPr>
        <xdr:cNvPr id="140" name="直線コネクタ 139">
          <a:extLst>
            <a:ext uri="{FF2B5EF4-FFF2-40B4-BE49-F238E27FC236}">
              <a16:creationId xmlns:a16="http://schemas.microsoft.com/office/drawing/2014/main" id="{B6D0226A-BA9D-4A22-97EF-B9080FCF53F4}"/>
            </a:ext>
          </a:extLst>
        </xdr:cNvPr>
        <xdr:cNvCxnSpPr/>
      </xdr:nvCxnSpPr>
      <xdr:spPr>
        <a:xfrm flipV="1">
          <a:off x="6972300" y="7181970"/>
          <a:ext cx="8890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076C21FC-FFC4-45CD-9060-A422204413DE}"/>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445D5552-A7F6-4251-9BD0-8EA58316504E}"/>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71CA36A0-501B-4CCD-87C1-9FB253E7334E}"/>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5D7A1B04-AE85-4FD5-845F-573911946E51}"/>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19756</xdr:rowOff>
    </xdr:from>
    <xdr:ext cx="534377" cy="259045"/>
    <xdr:sp macro="" textlink="">
      <xdr:nvSpPr>
        <xdr:cNvPr id="145" name="n_1mainValue【道路】&#10;一人当たり延長">
          <a:extLst>
            <a:ext uri="{FF2B5EF4-FFF2-40B4-BE49-F238E27FC236}">
              <a16:creationId xmlns:a16="http://schemas.microsoft.com/office/drawing/2014/main" id="{10B478FE-68B3-4F5A-AD64-2AEB25F2F8B7}"/>
            </a:ext>
          </a:extLst>
        </xdr:cNvPr>
        <xdr:cNvSpPr txBox="1"/>
      </xdr:nvSpPr>
      <xdr:spPr>
        <a:xfrm>
          <a:off x="9359411" y="72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21265</xdr:rowOff>
    </xdr:from>
    <xdr:ext cx="534377" cy="259045"/>
    <xdr:sp macro="" textlink="">
      <xdr:nvSpPr>
        <xdr:cNvPr id="146" name="n_2mainValue【道路】&#10;一人当たり延長">
          <a:extLst>
            <a:ext uri="{FF2B5EF4-FFF2-40B4-BE49-F238E27FC236}">
              <a16:creationId xmlns:a16="http://schemas.microsoft.com/office/drawing/2014/main" id="{A925419F-49C0-43EF-9806-210DE83657FF}"/>
            </a:ext>
          </a:extLst>
        </xdr:cNvPr>
        <xdr:cNvSpPr txBox="1"/>
      </xdr:nvSpPr>
      <xdr:spPr>
        <a:xfrm>
          <a:off x="8483111" y="722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22997</xdr:rowOff>
    </xdr:from>
    <xdr:ext cx="534377" cy="259045"/>
    <xdr:sp macro="" textlink="">
      <xdr:nvSpPr>
        <xdr:cNvPr id="147" name="n_3mainValue【道路】&#10;一人当たり延長">
          <a:extLst>
            <a:ext uri="{FF2B5EF4-FFF2-40B4-BE49-F238E27FC236}">
              <a16:creationId xmlns:a16="http://schemas.microsoft.com/office/drawing/2014/main" id="{8CB15870-A8BD-4845-A6CA-058109FCF7A5}"/>
            </a:ext>
          </a:extLst>
        </xdr:cNvPr>
        <xdr:cNvSpPr txBox="1"/>
      </xdr:nvSpPr>
      <xdr:spPr>
        <a:xfrm>
          <a:off x="7594111" y="722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25129</xdr:rowOff>
    </xdr:from>
    <xdr:ext cx="534377" cy="259045"/>
    <xdr:sp macro="" textlink="">
      <xdr:nvSpPr>
        <xdr:cNvPr id="148" name="n_4mainValue【道路】&#10;一人当たり延長">
          <a:extLst>
            <a:ext uri="{FF2B5EF4-FFF2-40B4-BE49-F238E27FC236}">
              <a16:creationId xmlns:a16="http://schemas.microsoft.com/office/drawing/2014/main" id="{8FEB0176-F2D4-4FC4-9AB3-D4017EEB9408}"/>
            </a:ext>
          </a:extLst>
        </xdr:cNvPr>
        <xdr:cNvSpPr txBox="1"/>
      </xdr:nvSpPr>
      <xdr:spPr>
        <a:xfrm>
          <a:off x="6705111" y="722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AE02EFE-3F82-4913-92AE-F4CE63D11B1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61FDDD2-F583-4889-94C3-2E8417B6C64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78AE03B-EFA1-4E74-AEBE-B7E4A67FFC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8C7DFC4-169F-4294-8BD0-F445FA9DA85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982C9FB-1EB1-49E2-9CB9-A26D3DDD53B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4773302-9307-4702-9E01-588B5E347D1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798755D-0F85-46EA-9499-5EA787323EC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EA2A97F-218A-4CEA-8689-A374B9394B8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2BFF206-2140-40B8-B8B6-AD7D0559A48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A000845-F63F-4C02-8FA7-002B196BE78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6B4412A-88D9-4422-82CA-8EE4B233FE1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0D1AE2A-E8EE-4869-AD2A-B9AA1D6D26A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632503D-45F6-41C3-9109-6B50F2739FA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A8BDE81B-4D30-466E-9A88-121F3C3E00A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6B99646-0BC6-444F-864B-BB77B06A168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EDF4BDA-08BC-4BAC-8515-FA9358D2A68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A97BDAFE-16A8-457F-8ECA-1FE334C0C99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865AF6FF-B566-4D3E-BB8D-86A0FD25DE9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40C3B7EB-725D-4B45-AF13-CF17C1ACEE0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4A0BE0D1-2B4F-4FFA-BDE2-6A6043CDBA1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EB076063-652E-4FA0-AC26-479793CB863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1FEA38D-7090-4B22-A1E5-F4551AEEEB8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990CFB8-8B40-4A74-ACFB-8D85CFBBAA9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14913C9-E30D-4E99-B1FB-3B3A13F273F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2B82BD91-B030-47CA-800C-6C481113CA1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9F522FED-273E-4E45-9A6A-B97517FAB332}"/>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DABC3ABB-422F-40D0-9021-9F0FAE1B6127}"/>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FD51A1EA-79A5-4373-9BC2-937B1C70507A}"/>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4A346554-DA06-46E1-BDF2-B84905A8B6BC}"/>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2C51B68A-70B2-43F3-9CA8-193400F56064}"/>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1B3DB9E6-4C22-4A13-AE3A-64893950069B}"/>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29A2293D-5B50-44B4-9E10-64A5EB2301CD}"/>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2E618418-709F-499F-9776-63D5281EE10E}"/>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1A23C92B-5C5C-48C0-B246-51E23823275C}"/>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CFB65141-E365-4E65-9F46-6243D27278DB}"/>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4AE95F1A-DDD6-41B8-98EF-585D97A8C816}"/>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8D9E777-5311-4C47-B1F8-ED398283E80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4C28B4D-A0D1-4A84-81B0-EE70AF5415E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3CFC579-DE94-45E4-A3EF-7E47CD6D0B4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8A245DB-BF0D-41F5-A5D7-BD8BFCDC3F0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0450143-9AF9-4029-9750-2F9B1DE5734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7983</xdr:rowOff>
    </xdr:from>
    <xdr:to>
      <xdr:col>24</xdr:col>
      <xdr:colOff>114300</xdr:colOff>
      <xdr:row>63</xdr:row>
      <xdr:rowOff>109583</xdr:rowOff>
    </xdr:to>
    <xdr:sp macro="" textlink="">
      <xdr:nvSpPr>
        <xdr:cNvPr id="190" name="楕円 189">
          <a:extLst>
            <a:ext uri="{FF2B5EF4-FFF2-40B4-BE49-F238E27FC236}">
              <a16:creationId xmlns:a16="http://schemas.microsoft.com/office/drawing/2014/main" id="{5ACD402B-A655-40B5-99C4-731734E921A6}"/>
            </a:ext>
          </a:extLst>
        </xdr:cNvPr>
        <xdr:cNvSpPr/>
      </xdr:nvSpPr>
      <xdr:spPr>
        <a:xfrm>
          <a:off x="45847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157860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C8FD7BC1-EAC4-486A-ACFE-23E56F3E02CF}"/>
            </a:ext>
          </a:extLst>
        </xdr:cNvPr>
        <xdr:cNvSpPr txBox="1"/>
      </xdr:nvSpPr>
      <xdr:spPr>
        <a:xfrm>
          <a:off x="4673600"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153307</xdr:rowOff>
    </xdr:from>
    <xdr:to>
      <xdr:col>20</xdr:col>
      <xdr:colOff>38100</xdr:colOff>
      <xdr:row>63</xdr:row>
      <xdr:rowOff>83457</xdr:rowOff>
    </xdr:to>
    <xdr:sp macro="" textlink="">
      <xdr:nvSpPr>
        <xdr:cNvPr id="192" name="楕円 191">
          <a:extLst>
            <a:ext uri="{FF2B5EF4-FFF2-40B4-BE49-F238E27FC236}">
              <a16:creationId xmlns:a16="http://schemas.microsoft.com/office/drawing/2014/main" id="{109E2469-35C8-4043-B589-E25520ECC98D}"/>
            </a:ext>
          </a:extLst>
        </xdr:cNvPr>
        <xdr:cNvSpPr/>
      </xdr:nvSpPr>
      <xdr:spPr>
        <a:xfrm>
          <a:off x="3746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32657</xdr:rowOff>
    </xdr:from>
    <xdr:to>
      <xdr:col>24</xdr:col>
      <xdr:colOff>63500</xdr:colOff>
      <xdr:row>63</xdr:row>
      <xdr:rowOff>58783</xdr:rowOff>
    </xdr:to>
    <xdr:cxnSp macro="">
      <xdr:nvCxnSpPr>
        <xdr:cNvPr id="193" name="直線コネクタ 192">
          <a:extLst>
            <a:ext uri="{FF2B5EF4-FFF2-40B4-BE49-F238E27FC236}">
              <a16:creationId xmlns:a16="http://schemas.microsoft.com/office/drawing/2014/main" id="{04F5223F-6A2D-445A-9250-9B43C8A72F1F}"/>
            </a:ext>
          </a:extLst>
        </xdr:cNvPr>
        <xdr:cNvCxnSpPr/>
      </xdr:nvCxnSpPr>
      <xdr:spPr>
        <a:xfrm>
          <a:off x="3797300" y="1083400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153307</xdr:rowOff>
    </xdr:from>
    <xdr:to>
      <xdr:col>15</xdr:col>
      <xdr:colOff>101600</xdr:colOff>
      <xdr:row>63</xdr:row>
      <xdr:rowOff>83457</xdr:rowOff>
    </xdr:to>
    <xdr:sp macro="" textlink="">
      <xdr:nvSpPr>
        <xdr:cNvPr id="194" name="楕円 193">
          <a:extLst>
            <a:ext uri="{FF2B5EF4-FFF2-40B4-BE49-F238E27FC236}">
              <a16:creationId xmlns:a16="http://schemas.microsoft.com/office/drawing/2014/main" id="{1ED90A4E-8884-4B2D-917C-737C3263F461}"/>
            </a:ext>
          </a:extLst>
        </xdr:cNvPr>
        <xdr:cNvSpPr/>
      </xdr:nvSpPr>
      <xdr:spPr>
        <a:xfrm>
          <a:off x="2857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32657</xdr:rowOff>
    </xdr:from>
    <xdr:to>
      <xdr:col>19</xdr:col>
      <xdr:colOff>177800</xdr:colOff>
      <xdr:row>63</xdr:row>
      <xdr:rowOff>32657</xdr:rowOff>
    </xdr:to>
    <xdr:cxnSp macro="">
      <xdr:nvCxnSpPr>
        <xdr:cNvPr id="195" name="直線コネクタ 194">
          <a:extLst>
            <a:ext uri="{FF2B5EF4-FFF2-40B4-BE49-F238E27FC236}">
              <a16:creationId xmlns:a16="http://schemas.microsoft.com/office/drawing/2014/main" id="{3297471D-78FC-48B3-81E9-E1CCE625E987}"/>
            </a:ext>
          </a:extLst>
        </xdr:cNvPr>
        <xdr:cNvCxnSpPr/>
      </xdr:nvCxnSpPr>
      <xdr:spPr>
        <a:xfrm>
          <a:off x="2908300" y="10834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127181</xdr:rowOff>
    </xdr:from>
    <xdr:to>
      <xdr:col>10</xdr:col>
      <xdr:colOff>165100</xdr:colOff>
      <xdr:row>63</xdr:row>
      <xdr:rowOff>57331</xdr:rowOff>
    </xdr:to>
    <xdr:sp macro="" textlink="">
      <xdr:nvSpPr>
        <xdr:cNvPr id="196" name="楕円 195">
          <a:extLst>
            <a:ext uri="{FF2B5EF4-FFF2-40B4-BE49-F238E27FC236}">
              <a16:creationId xmlns:a16="http://schemas.microsoft.com/office/drawing/2014/main" id="{F487B1C9-5ABF-42DD-893D-5C273EB4D1A1}"/>
            </a:ext>
          </a:extLst>
        </xdr:cNvPr>
        <xdr:cNvSpPr/>
      </xdr:nvSpPr>
      <xdr:spPr>
        <a:xfrm>
          <a:off x="1968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6531</xdr:rowOff>
    </xdr:from>
    <xdr:to>
      <xdr:col>15</xdr:col>
      <xdr:colOff>50800</xdr:colOff>
      <xdr:row>63</xdr:row>
      <xdr:rowOff>32657</xdr:rowOff>
    </xdr:to>
    <xdr:cxnSp macro="">
      <xdr:nvCxnSpPr>
        <xdr:cNvPr id="197" name="直線コネクタ 196">
          <a:extLst>
            <a:ext uri="{FF2B5EF4-FFF2-40B4-BE49-F238E27FC236}">
              <a16:creationId xmlns:a16="http://schemas.microsoft.com/office/drawing/2014/main" id="{9C2B9BB9-7F17-4B09-B5F4-5619C08BB0D7}"/>
            </a:ext>
          </a:extLst>
        </xdr:cNvPr>
        <xdr:cNvCxnSpPr/>
      </xdr:nvCxnSpPr>
      <xdr:spPr>
        <a:xfrm>
          <a:off x="2019300" y="108078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45538</xdr:rowOff>
    </xdr:from>
    <xdr:to>
      <xdr:col>6</xdr:col>
      <xdr:colOff>38100</xdr:colOff>
      <xdr:row>63</xdr:row>
      <xdr:rowOff>147138</xdr:rowOff>
    </xdr:to>
    <xdr:sp macro="" textlink="">
      <xdr:nvSpPr>
        <xdr:cNvPr id="198" name="楕円 197">
          <a:extLst>
            <a:ext uri="{FF2B5EF4-FFF2-40B4-BE49-F238E27FC236}">
              <a16:creationId xmlns:a16="http://schemas.microsoft.com/office/drawing/2014/main" id="{8C42B010-7465-4A8D-A5A0-26824FB3C9B0}"/>
            </a:ext>
          </a:extLst>
        </xdr:cNvPr>
        <xdr:cNvSpPr/>
      </xdr:nvSpPr>
      <xdr:spPr>
        <a:xfrm>
          <a:off x="1079500" y="108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6531</xdr:rowOff>
    </xdr:from>
    <xdr:to>
      <xdr:col>10</xdr:col>
      <xdr:colOff>114300</xdr:colOff>
      <xdr:row>63</xdr:row>
      <xdr:rowOff>96338</xdr:rowOff>
    </xdr:to>
    <xdr:cxnSp macro="">
      <xdr:nvCxnSpPr>
        <xdr:cNvPr id="199" name="直線コネクタ 198">
          <a:extLst>
            <a:ext uri="{FF2B5EF4-FFF2-40B4-BE49-F238E27FC236}">
              <a16:creationId xmlns:a16="http://schemas.microsoft.com/office/drawing/2014/main" id="{2E6483A0-AC9A-4A6F-808A-94B2DFDAA54C}"/>
            </a:ext>
          </a:extLst>
        </xdr:cNvPr>
        <xdr:cNvCxnSpPr/>
      </xdr:nvCxnSpPr>
      <xdr:spPr>
        <a:xfrm flipV="1">
          <a:off x="1130300" y="10807881"/>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3499D786-8F52-42C9-8100-4A5CBFBA544D}"/>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A774921A-9F3E-4DDA-9CA6-4A865FAB8D0C}"/>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EAF70865-2FB9-4AF7-BCEA-877DC7CA8589}"/>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C4766F25-88D1-4A04-B402-4D5DE493D590}"/>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74584</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2115B071-4A07-488A-8C4D-B06049687476}"/>
            </a:ext>
          </a:extLst>
        </xdr:cNvPr>
        <xdr:cNvSpPr txBox="1"/>
      </xdr:nvSpPr>
      <xdr:spPr>
        <a:xfrm>
          <a:off x="3582044" y="108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74584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43BD136D-D8F1-4EAA-8DEB-7DDB565D4D51}"/>
            </a:ext>
          </a:extLst>
        </xdr:cNvPr>
        <xdr:cNvSpPr txBox="1"/>
      </xdr:nvSpPr>
      <xdr:spPr>
        <a:xfrm>
          <a:off x="2705744" y="108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48458</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90E13938-AC4E-4EF8-9EA8-44D54276DF26}"/>
            </a:ext>
          </a:extLst>
        </xdr:cNvPr>
        <xdr:cNvSpPr txBox="1"/>
      </xdr:nvSpPr>
      <xdr:spPr>
        <a:xfrm>
          <a:off x="1816744" y="1084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138265</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503DAA4D-0C72-428E-942C-3A0890ACFCBB}"/>
            </a:ext>
          </a:extLst>
        </xdr:cNvPr>
        <xdr:cNvSpPr txBox="1"/>
      </xdr:nvSpPr>
      <xdr:spPr>
        <a:xfrm>
          <a:off x="927744" y="1093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B979593-9F4C-4867-B57C-CE859880CA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DCB1A416-A6F9-4FA3-8F81-4B254FB883F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0E3C905-2BE7-464C-BBDC-0BCB718994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934E5A7-3B94-4A0B-B972-6DCEE93DD30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E514A01-87AA-4FEE-9CB4-EE914A877BC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DEF24D7-5443-4BE6-A417-505C8194C03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3851508-06AE-4534-B9F6-E3EFF2FC3E1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4DA2BCEB-533B-436F-98AE-F0F52E28D23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9C38F3FE-8417-44AF-B4CD-9DEA455F948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185F825-4160-445C-A9BA-56F0999B10A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5FC89D71-001F-4750-ACC3-AA2D026AA18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317F9D76-DC44-4122-9E12-2102763AF2CC}"/>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3950010D-78EE-4CCC-B93E-306F3FBFF7D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66F27D09-2476-47AE-B8CB-8EE4C023F186}"/>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D52FA746-6DD0-40C9-BE7D-05F77626783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7304B85E-E220-4D91-8BCF-32C7570E9DE7}"/>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6D580E2F-073E-4836-A66A-FE499A4D17B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4126214F-E38C-4B87-AA5D-FAEE0EC5A2D8}"/>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21FEA41-19B0-489C-AD2A-4EC16D0D376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319BA579-74CB-4CE0-9CA4-0D6A5ED4172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606EBB1C-B79C-4359-9BFC-7CB29DFF2BC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FC661FE0-454C-4BAE-9BD1-43ABDDAA27C8}"/>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C7E5F122-684C-443C-8A78-F3D7BF0DB6AC}"/>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23A3FDE6-47AC-4A5B-A0A3-15F98731512E}"/>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DE0D860E-00A1-4A57-BF4E-186EF0B4DB57}"/>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1FBC0086-5F61-4FDD-BC98-058F85058A77}"/>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5FF0A24B-64AF-49FD-B646-F8D20BDE94E5}"/>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BA41EE9F-7E76-45C8-9A74-8523841ED5A9}"/>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E63BA692-CE6B-47FB-AD40-BE5CF54AF3D3}"/>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5A5B8F3F-24E5-4EE2-8CFD-CFC67891A6EC}"/>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F4EB8E7F-B672-47EE-AA25-5466333C5CF7}"/>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C58FBE72-1B3A-4676-BBB7-597ECA7C1DCD}"/>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EBFE2D5-895F-4EC7-A1ED-B4A536C04CD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4429C8E-25E2-4251-86BD-7196E7DDF1E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F9A3178-3F29-4EBF-91B3-BE6A3E0D8DC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C0B9E0D-E8D2-4C77-AF4E-3C8568DD177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FFDBA1C-F7F2-4E44-ACDB-8B35ADD4F69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88729</xdr:rowOff>
    </xdr:from>
    <xdr:to>
      <xdr:col>55</xdr:col>
      <xdr:colOff>50800</xdr:colOff>
      <xdr:row>63</xdr:row>
      <xdr:rowOff>18879</xdr:rowOff>
    </xdr:to>
    <xdr:sp macro="" textlink="">
      <xdr:nvSpPr>
        <xdr:cNvPr id="245" name="楕円 244">
          <a:extLst>
            <a:ext uri="{FF2B5EF4-FFF2-40B4-BE49-F238E27FC236}">
              <a16:creationId xmlns:a16="http://schemas.microsoft.com/office/drawing/2014/main" id="{8CC61EAD-B390-4D3F-93B5-6DE248E41615}"/>
            </a:ext>
          </a:extLst>
        </xdr:cNvPr>
        <xdr:cNvSpPr/>
      </xdr:nvSpPr>
      <xdr:spPr>
        <a:xfrm>
          <a:off x="10426700" y="1071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67156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26257ACC-69D8-43CC-8F57-EF42FDB8859A}"/>
            </a:ext>
          </a:extLst>
        </xdr:cNvPr>
        <xdr:cNvSpPr txBox="1"/>
      </xdr:nvSpPr>
      <xdr:spPr>
        <a:xfrm>
          <a:off x="10515600" y="1069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94785</xdr:rowOff>
    </xdr:from>
    <xdr:to>
      <xdr:col>50</xdr:col>
      <xdr:colOff>165100</xdr:colOff>
      <xdr:row>63</xdr:row>
      <xdr:rowOff>24935</xdr:rowOff>
    </xdr:to>
    <xdr:sp macro="" textlink="">
      <xdr:nvSpPr>
        <xdr:cNvPr id="247" name="楕円 246">
          <a:extLst>
            <a:ext uri="{FF2B5EF4-FFF2-40B4-BE49-F238E27FC236}">
              <a16:creationId xmlns:a16="http://schemas.microsoft.com/office/drawing/2014/main" id="{16BC8D21-7128-428F-8AA0-D0B5E4DBAE86}"/>
            </a:ext>
          </a:extLst>
        </xdr:cNvPr>
        <xdr:cNvSpPr/>
      </xdr:nvSpPr>
      <xdr:spPr>
        <a:xfrm>
          <a:off x="9588500" y="1072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139529</xdr:rowOff>
    </xdr:from>
    <xdr:to>
      <xdr:col>55</xdr:col>
      <xdr:colOff>0</xdr:colOff>
      <xdr:row>62</xdr:row>
      <xdr:rowOff>145585</xdr:rowOff>
    </xdr:to>
    <xdr:cxnSp macro="">
      <xdr:nvCxnSpPr>
        <xdr:cNvPr id="248" name="直線コネクタ 247">
          <a:extLst>
            <a:ext uri="{FF2B5EF4-FFF2-40B4-BE49-F238E27FC236}">
              <a16:creationId xmlns:a16="http://schemas.microsoft.com/office/drawing/2014/main" id="{1C7606D2-1340-473C-812D-5EE55DA721F0}"/>
            </a:ext>
          </a:extLst>
        </xdr:cNvPr>
        <xdr:cNvCxnSpPr/>
      </xdr:nvCxnSpPr>
      <xdr:spPr>
        <a:xfrm flipV="1">
          <a:off x="9639300" y="10769429"/>
          <a:ext cx="838200" cy="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99719</xdr:rowOff>
    </xdr:from>
    <xdr:to>
      <xdr:col>46</xdr:col>
      <xdr:colOff>38100</xdr:colOff>
      <xdr:row>63</xdr:row>
      <xdr:rowOff>29869</xdr:rowOff>
    </xdr:to>
    <xdr:sp macro="" textlink="">
      <xdr:nvSpPr>
        <xdr:cNvPr id="249" name="楕円 248">
          <a:extLst>
            <a:ext uri="{FF2B5EF4-FFF2-40B4-BE49-F238E27FC236}">
              <a16:creationId xmlns:a16="http://schemas.microsoft.com/office/drawing/2014/main" id="{FADF72D9-0B4E-42A0-B972-464937CAA945}"/>
            </a:ext>
          </a:extLst>
        </xdr:cNvPr>
        <xdr:cNvSpPr/>
      </xdr:nvSpPr>
      <xdr:spPr>
        <a:xfrm>
          <a:off x="8699500" y="1072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145585</xdr:rowOff>
    </xdr:from>
    <xdr:to>
      <xdr:col>50</xdr:col>
      <xdr:colOff>114300</xdr:colOff>
      <xdr:row>62</xdr:row>
      <xdr:rowOff>150519</xdr:rowOff>
    </xdr:to>
    <xdr:cxnSp macro="">
      <xdr:nvCxnSpPr>
        <xdr:cNvPr id="250" name="直線コネクタ 249">
          <a:extLst>
            <a:ext uri="{FF2B5EF4-FFF2-40B4-BE49-F238E27FC236}">
              <a16:creationId xmlns:a16="http://schemas.microsoft.com/office/drawing/2014/main" id="{866DB3E7-9602-4F15-9517-D81D1CDAE0CE}"/>
            </a:ext>
          </a:extLst>
        </xdr:cNvPr>
        <xdr:cNvCxnSpPr/>
      </xdr:nvCxnSpPr>
      <xdr:spPr>
        <a:xfrm flipV="1">
          <a:off x="8750300" y="10775485"/>
          <a:ext cx="8890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105390</xdr:rowOff>
    </xdr:from>
    <xdr:to>
      <xdr:col>41</xdr:col>
      <xdr:colOff>101600</xdr:colOff>
      <xdr:row>63</xdr:row>
      <xdr:rowOff>35540</xdr:rowOff>
    </xdr:to>
    <xdr:sp macro="" textlink="">
      <xdr:nvSpPr>
        <xdr:cNvPr id="251" name="楕円 250">
          <a:extLst>
            <a:ext uri="{FF2B5EF4-FFF2-40B4-BE49-F238E27FC236}">
              <a16:creationId xmlns:a16="http://schemas.microsoft.com/office/drawing/2014/main" id="{29D7C438-4032-43A6-81E6-E8DF57053785}"/>
            </a:ext>
          </a:extLst>
        </xdr:cNvPr>
        <xdr:cNvSpPr/>
      </xdr:nvSpPr>
      <xdr:spPr>
        <a:xfrm>
          <a:off x="7810500" y="1073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150519</xdr:rowOff>
    </xdr:from>
    <xdr:to>
      <xdr:col>45</xdr:col>
      <xdr:colOff>177800</xdr:colOff>
      <xdr:row>62</xdr:row>
      <xdr:rowOff>156190</xdr:rowOff>
    </xdr:to>
    <xdr:cxnSp macro="">
      <xdr:nvCxnSpPr>
        <xdr:cNvPr id="252" name="直線コネクタ 251">
          <a:extLst>
            <a:ext uri="{FF2B5EF4-FFF2-40B4-BE49-F238E27FC236}">
              <a16:creationId xmlns:a16="http://schemas.microsoft.com/office/drawing/2014/main" id="{397F115F-96AC-4471-9911-08EE7A453141}"/>
            </a:ext>
          </a:extLst>
        </xdr:cNvPr>
        <xdr:cNvCxnSpPr/>
      </xdr:nvCxnSpPr>
      <xdr:spPr>
        <a:xfrm flipV="1">
          <a:off x="7861300" y="10780419"/>
          <a:ext cx="889000" cy="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166235</xdr:rowOff>
    </xdr:from>
    <xdr:to>
      <xdr:col>36</xdr:col>
      <xdr:colOff>165100</xdr:colOff>
      <xdr:row>63</xdr:row>
      <xdr:rowOff>96385</xdr:rowOff>
    </xdr:to>
    <xdr:sp macro="" textlink="">
      <xdr:nvSpPr>
        <xdr:cNvPr id="253" name="楕円 252">
          <a:extLst>
            <a:ext uri="{FF2B5EF4-FFF2-40B4-BE49-F238E27FC236}">
              <a16:creationId xmlns:a16="http://schemas.microsoft.com/office/drawing/2014/main" id="{2AEA9022-ECBC-4844-BFF7-FBCFCD4D5CA2}"/>
            </a:ext>
          </a:extLst>
        </xdr:cNvPr>
        <xdr:cNvSpPr/>
      </xdr:nvSpPr>
      <xdr:spPr>
        <a:xfrm>
          <a:off x="6921500" y="1079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156190</xdr:rowOff>
    </xdr:from>
    <xdr:to>
      <xdr:col>41</xdr:col>
      <xdr:colOff>50800</xdr:colOff>
      <xdr:row>63</xdr:row>
      <xdr:rowOff>45585</xdr:rowOff>
    </xdr:to>
    <xdr:cxnSp macro="">
      <xdr:nvCxnSpPr>
        <xdr:cNvPr id="254" name="直線コネクタ 253">
          <a:extLst>
            <a:ext uri="{FF2B5EF4-FFF2-40B4-BE49-F238E27FC236}">
              <a16:creationId xmlns:a16="http://schemas.microsoft.com/office/drawing/2014/main" id="{252ECEF9-D8B9-495A-A980-A668A339FE7E}"/>
            </a:ext>
          </a:extLst>
        </xdr:cNvPr>
        <xdr:cNvCxnSpPr/>
      </xdr:nvCxnSpPr>
      <xdr:spPr>
        <a:xfrm flipV="1">
          <a:off x="6972300" y="10786090"/>
          <a:ext cx="889000" cy="6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561559B3-A573-437E-815C-E188DDF7D31F}"/>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668C3914-02DE-4D92-B24D-A490CA028DC7}"/>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8BBAD83-C4A7-4BC7-8D4E-B7853E25F644}"/>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63AEF501-85A9-4E4B-A094-12DB7EA723E5}"/>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16062</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F1F4802C-EC62-416C-9F3D-1F8DD147E178}"/>
            </a:ext>
          </a:extLst>
        </xdr:cNvPr>
        <xdr:cNvSpPr txBox="1"/>
      </xdr:nvSpPr>
      <xdr:spPr>
        <a:xfrm>
          <a:off x="9327095" y="1081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20996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884A6038-8864-4672-B63D-1886B7A0E3F9}"/>
            </a:ext>
          </a:extLst>
        </xdr:cNvPr>
        <xdr:cNvSpPr txBox="1"/>
      </xdr:nvSpPr>
      <xdr:spPr>
        <a:xfrm>
          <a:off x="8450795" y="1082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26667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A021E71-EEFB-42F2-852F-5ABE55CACFE7}"/>
            </a:ext>
          </a:extLst>
        </xdr:cNvPr>
        <xdr:cNvSpPr txBox="1"/>
      </xdr:nvSpPr>
      <xdr:spPr>
        <a:xfrm>
          <a:off x="7561795" y="1082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87512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4EBCFB4C-3C59-4AEB-8877-7E146C1AB0D9}"/>
            </a:ext>
          </a:extLst>
        </xdr:cNvPr>
        <xdr:cNvSpPr txBox="1"/>
      </xdr:nvSpPr>
      <xdr:spPr>
        <a:xfrm>
          <a:off x="6672795" y="1088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8E96A038-5E36-493D-A9E9-1FD788BB046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6E138D1A-FC1A-4A62-8431-5DB35768C56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22458A4-8457-4D34-A29C-78F59989C06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50ED827-64C3-4ADC-97E6-28C2345CCC5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E1922F6-3063-4797-88DB-B7D1DB6871D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2FF5895-9351-48AB-BBC0-FA2E82DB42F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D31A717C-915A-4ABD-8E8F-387FAC0B8E5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D54896EA-1B3E-4D76-81FB-8C6818B416D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C5D500E1-DDA5-4A9A-B4F8-B196C1389EF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4724D8E-537E-462C-AEF9-2F3F0F621A6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C2B1958-244C-4436-A6FA-A5498287E2F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7DD8630C-A3DA-4BAC-B795-5A0D3BE2AE8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BEBAD8F4-9680-44D5-9A72-1DB709A4D54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99E83D3D-A821-4F63-9BA9-7D9C1FE5FCF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60B24ED8-5A9B-491D-B646-FAAF6E97925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442F0A93-B7B3-4243-96E4-F101DDB8DD1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F52B2126-B1F0-4389-AC44-B55DAE1F205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75BA64A7-B8D0-4929-AC6A-61CDB6F8B37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EC3CCB81-12A8-4CD4-92B3-A34EA1AF9E2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DBEA906B-32F1-4FA1-A87D-326377FC64F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722C119D-0E8F-4E54-B8A3-E1F9ABF9EC5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A698B9D0-672A-458B-B587-568CF78FD9F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FCDF3A9A-755D-4DB7-ADC6-38DEFE2D06A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A34D80E-1F99-4856-A727-2F4E76CA1BB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62B810C-7D5A-4110-A456-33752809D94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EEBC88AA-F7F0-4459-BFCD-706D56D36002}"/>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115591A-F51D-4396-8D5A-5FAA4C1391E9}"/>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C7FD8D35-5657-4CDF-A3DA-B7DAB40B7FD8}"/>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A619DCA9-9893-4B45-874E-03DFDB6FC69D}"/>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9E5A0498-3A25-4332-8852-EC63B444BCA9}"/>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A7DAF7B-F5FF-4FDC-9AE5-4F0D527136B0}"/>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F41C974B-45A5-49F0-942F-1F8432D79A55}"/>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EFE1C6F3-D8EF-4DAF-8C21-F31BD19BE23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FFE2F5C0-C6C8-4C2F-B866-16F9CF7F226E}"/>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30E800D8-4D58-4885-B477-452EC2C267A5}"/>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F9B4ACD9-68BA-48C1-8153-F6BDA54DF5E6}"/>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FA85FDD-C8BD-4780-BE1B-F741782F1A7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71E2913-13C8-4399-8554-17A13ADA995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08EEE58-4773-4181-A93D-F8F9C3C3B23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2C9FA1D-596C-497A-ADF8-D6B29738037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2094A90-2A79-4B79-8C47-C3A427A9793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153851</xdr:rowOff>
    </xdr:from>
    <xdr:to>
      <xdr:col>24</xdr:col>
      <xdr:colOff>114300</xdr:colOff>
      <xdr:row>86</xdr:row>
      <xdr:rowOff>84001</xdr:rowOff>
    </xdr:to>
    <xdr:sp macro="" textlink="">
      <xdr:nvSpPr>
        <xdr:cNvPr id="304" name="楕円 303">
          <a:extLst>
            <a:ext uri="{FF2B5EF4-FFF2-40B4-BE49-F238E27FC236}">
              <a16:creationId xmlns:a16="http://schemas.microsoft.com/office/drawing/2014/main" id="{8F0C0BF5-0AA9-4770-BA17-A77BB1A61FFE}"/>
            </a:ext>
          </a:extLst>
        </xdr:cNvPr>
        <xdr:cNvSpPr/>
      </xdr:nvSpPr>
      <xdr:spPr>
        <a:xfrm>
          <a:off x="4584700" y="147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68778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096DE5A-41F8-4732-8682-221F3D838132}"/>
            </a:ext>
          </a:extLst>
        </xdr:cNvPr>
        <xdr:cNvSpPr txBox="1"/>
      </xdr:nvSpPr>
      <xdr:spPr>
        <a:xfrm>
          <a:off x="4673600" y="14642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122827</xdr:rowOff>
    </xdr:from>
    <xdr:to>
      <xdr:col>20</xdr:col>
      <xdr:colOff>38100</xdr:colOff>
      <xdr:row>86</xdr:row>
      <xdr:rowOff>52977</xdr:rowOff>
    </xdr:to>
    <xdr:sp macro="" textlink="">
      <xdr:nvSpPr>
        <xdr:cNvPr id="306" name="楕円 305">
          <a:extLst>
            <a:ext uri="{FF2B5EF4-FFF2-40B4-BE49-F238E27FC236}">
              <a16:creationId xmlns:a16="http://schemas.microsoft.com/office/drawing/2014/main" id="{84B6E066-276F-404C-84E5-10D8AF2D494C}"/>
            </a:ext>
          </a:extLst>
        </xdr:cNvPr>
        <xdr:cNvSpPr/>
      </xdr:nvSpPr>
      <xdr:spPr>
        <a:xfrm>
          <a:off x="3746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2177</xdr:rowOff>
    </xdr:from>
    <xdr:to>
      <xdr:col>24</xdr:col>
      <xdr:colOff>63500</xdr:colOff>
      <xdr:row>86</xdr:row>
      <xdr:rowOff>33201</xdr:rowOff>
    </xdr:to>
    <xdr:cxnSp macro="">
      <xdr:nvCxnSpPr>
        <xdr:cNvPr id="307" name="直線コネクタ 306">
          <a:extLst>
            <a:ext uri="{FF2B5EF4-FFF2-40B4-BE49-F238E27FC236}">
              <a16:creationId xmlns:a16="http://schemas.microsoft.com/office/drawing/2014/main" id="{52F757A2-E642-47FB-9CAE-6D3F7D2232AB}"/>
            </a:ext>
          </a:extLst>
        </xdr:cNvPr>
        <xdr:cNvCxnSpPr/>
      </xdr:nvCxnSpPr>
      <xdr:spPr>
        <a:xfrm>
          <a:off x="3797300" y="1474687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122827</xdr:rowOff>
    </xdr:from>
    <xdr:to>
      <xdr:col>15</xdr:col>
      <xdr:colOff>101600</xdr:colOff>
      <xdr:row>86</xdr:row>
      <xdr:rowOff>52977</xdr:rowOff>
    </xdr:to>
    <xdr:sp macro="" textlink="">
      <xdr:nvSpPr>
        <xdr:cNvPr id="308" name="楕円 307">
          <a:extLst>
            <a:ext uri="{FF2B5EF4-FFF2-40B4-BE49-F238E27FC236}">
              <a16:creationId xmlns:a16="http://schemas.microsoft.com/office/drawing/2014/main" id="{2F109D29-4A15-496C-AF1B-6604D6F793FD}"/>
            </a:ext>
          </a:extLst>
        </xdr:cNvPr>
        <xdr:cNvSpPr/>
      </xdr:nvSpPr>
      <xdr:spPr>
        <a:xfrm>
          <a:off x="2857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2177</xdr:rowOff>
    </xdr:from>
    <xdr:to>
      <xdr:col>19</xdr:col>
      <xdr:colOff>177800</xdr:colOff>
      <xdr:row>86</xdr:row>
      <xdr:rowOff>2177</xdr:rowOff>
    </xdr:to>
    <xdr:cxnSp macro="">
      <xdr:nvCxnSpPr>
        <xdr:cNvPr id="309" name="直線コネクタ 308">
          <a:extLst>
            <a:ext uri="{FF2B5EF4-FFF2-40B4-BE49-F238E27FC236}">
              <a16:creationId xmlns:a16="http://schemas.microsoft.com/office/drawing/2014/main" id="{78BE411D-5652-4BBD-8761-860A74F230C6}"/>
            </a:ext>
          </a:extLst>
        </xdr:cNvPr>
        <xdr:cNvCxnSpPr/>
      </xdr:nvCxnSpPr>
      <xdr:spPr>
        <a:xfrm>
          <a:off x="2908300" y="1474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86905</xdr:rowOff>
    </xdr:from>
    <xdr:to>
      <xdr:col>10</xdr:col>
      <xdr:colOff>165100</xdr:colOff>
      <xdr:row>86</xdr:row>
      <xdr:rowOff>17055</xdr:rowOff>
    </xdr:to>
    <xdr:sp macro="" textlink="">
      <xdr:nvSpPr>
        <xdr:cNvPr id="310" name="楕円 309">
          <a:extLst>
            <a:ext uri="{FF2B5EF4-FFF2-40B4-BE49-F238E27FC236}">
              <a16:creationId xmlns:a16="http://schemas.microsoft.com/office/drawing/2014/main" id="{8A8C9E3A-FB23-4A76-A36A-27C3D2F7511A}"/>
            </a:ext>
          </a:extLst>
        </xdr:cNvPr>
        <xdr:cNvSpPr/>
      </xdr:nvSpPr>
      <xdr:spPr>
        <a:xfrm>
          <a:off x="1968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137705</xdr:rowOff>
    </xdr:from>
    <xdr:to>
      <xdr:col>15</xdr:col>
      <xdr:colOff>50800</xdr:colOff>
      <xdr:row>86</xdr:row>
      <xdr:rowOff>2177</xdr:rowOff>
    </xdr:to>
    <xdr:cxnSp macro="">
      <xdr:nvCxnSpPr>
        <xdr:cNvPr id="311" name="直線コネクタ 310">
          <a:extLst>
            <a:ext uri="{FF2B5EF4-FFF2-40B4-BE49-F238E27FC236}">
              <a16:creationId xmlns:a16="http://schemas.microsoft.com/office/drawing/2014/main" id="{A9A2F42E-98FD-4E57-BF8D-EB18AC7087C5}"/>
            </a:ext>
          </a:extLst>
        </xdr:cNvPr>
        <xdr:cNvCxnSpPr/>
      </xdr:nvCxnSpPr>
      <xdr:spPr>
        <a:xfrm>
          <a:off x="2019300" y="147109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86905</xdr:rowOff>
    </xdr:from>
    <xdr:to>
      <xdr:col>6</xdr:col>
      <xdr:colOff>38100</xdr:colOff>
      <xdr:row>86</xdr:row>
      <xdr:rowOff>17055</xdr:rowOff>
    </xdr:to>
    <xdr:sp macro="" textlink="">
      <xdr:nvSpPr>
        <xdr:cNvPr id="312" name="楕円 311">
          <a:extLst>
            <a:ext uri="{FF2B5EF4-FFF2-40B4-BE49-F238E27FC236}">
              <a16:creationId xmlns:a16="http://schemas.microsoft.com/office/drawing/2014/main" id="{54BF0B76-861A-4F47-A15D-AE2C92BDF841}"/>
            </a:ext>
          </a:extLst>
        </xdr:cNvPr>
        <xdr:cNvSpPr/>
      </xdr:nvSpPr>
      <xdr:spPr>
        <a:xfrm>
          <a:off x="1079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137705</xdr:rowOff>
    </xdr:from>
    <xdr:to>
      <xdr:col>10</xdr:col>
      <xdr:colOff>114300</xdr:colOff>
      <xdr:row>85</xdr:row>
      <xdr:rowOff>137705</xdr:rowOff>
    </xdr:to>
    <xdr:cxnSp macro="">
      <xdr:nvCxnSpPr>
        <xdr:cNvPr id="313" name="直線コネクタ 312">
          <a:extLst>
            <a:ext uri="{FF2B5EF4-FFF2-40B4-BE49-F238E27FC236}">
              <a16:creationId xmlns:a16="http://schemas.microsoft.com/office/drawing/2014/main" id="{01E6F17C-7E42-4BF3-A206-0A482A67A2FD}"/>
            </a:ext>
          </a:extLst>
        </xdr:cNvPr>
        <xdr:cNvCxnSpPr/>
      </xdr:nvCxnSpPr>
      <xdr:spPr>
        <a:xfrm>
          <a:off x="1130300" y="14710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008CC248-5B27-4778-8E01-80FABA15E527}"/>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AAA88A6D-A2C4-4BFF-8DA5-8A8F385532B5}"/>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DBB61FD7-19B8-45FE-BC38-13F52ED30E43}"/>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0D264659-AF3C-4CD3-A51C-BEB92B61FFE7}"/>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44104</xdr:rowOff>
    </xdr:from>
    <xdr:ext cx="405111" cy="259045"/>
    <xdr:sp macro="" textlink="">
      <xdr:nvSpPr>
        <xdr:cNvPr id="318" name="n_1mainValue【公営住宅】&#10;有形固定資産減価償却率">
          <a:extLst>
            <a:ext uri="{FF2B5EF4-FFF2-40B4-BE49-F238E27FC236}">
              <a16:creationId xmlns:a16="http://schemas.microsoft.com/office/drawing/2014/main" id="{98C05DA8-77BA-4369-9269-3DF4D38E3946}"/>
            </a:ext>
          </a:extLst>
        </xdr:cNvPr>
        <xdr:cNvSpPr txBox="1"/>
      </xdr:nvSpPr>
      <xdr:spPr>
        <a:xfrm>
          <a:off x="3582044" y="14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44104</xdr:rowOff>
    </xdr:from>
    <xdr:ext cx="405111" cy="259045"/>
    <xdr:sp macro="" textlink="">
      <xdr:nvSpPr>
        <xdr:cNvPr id="319" name="n_2mainValue【公営住宅】&#10;有形固定資産減価償却率">
          <a:extLst>
            <a:ext uri="{FF2B5EF4-FFF2-40B4-BE49-F238E27FC236}">
              <a16:creationId xmlns:a16="http://schemas.microsoft.com/office/drawing/2014/main" id="{C56B47CC-AE39-47EF-892A-7F70A59984A8}"/>
            </a:ext>
          </a:extLst>
        </xdr:cNvPr>
        <xdr:cNvSpPr txBox="1"/>
      </xdr:nvSpPr>
      <xdr:spPr>
        <a:xfrm>
          <a:off x="2705744" y="14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8182</xdr:rowOff>
    </xdr:from>
    <xdr:ext cx="405111" cy="259045"/>
    <xdr:sp macro="" textlink="">
      <xdr:nvSpPr>
        <xdr:cNvPr id="320" name="n_3mainValue【公営住宅】&#10;有形固定資産減価償却率">
          <a:extLst>
            <a:ext uri="{FF2B5EF4-FFF2-40B4-BE49-F238E27FC236}">
              <a16:creationId xmlns:a16="http://schemas.microsoft.com/office/drawing/2014/main" id="{CF01AC74-7C20-4EB0-B355-38584287B0F3}"/>
            </a:ext>
          </a:extLst>
        </xdr:cNvPr>
        <xdr:cNvSpPr txBox="1"/>
      </xdr:nvSpPr>
      <xdr:spPr>
        <a:xfrm>
          <a:off x="1816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8182</xdr:rowOff>
    </xdr:from>
    <xdr:ext cx="405111" cy="259045"/>
    <xdr:sp macro="" textlink="">
      <xdr:nvSpPr>
        <xdr:cNvPr id="321" name="n_4mainValue【公営住宅】&#10;有形固定資産減価償却率">
          <a:extLst>
            <a:ext uri="{FF2B5EF4-FFF2-40B4-BE49-F238E27FC236}">
              <a16:creationId xmlns:a16="http://schemas.microsoft.com/office/drawing/2014/main" id="{21D537DA-D6E5-49B3-8460-BD61D8734ECE}"/>
            </a:ext>
          </a:extLst>
        </xdr:cNvPr>
        <xdr:cNvSpPr txBox="1"/>
      </xdr:nvSpPr>
      <xdr:spPr>
        <a:xfrm>
          <a:off x="927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D9D2561-8744-407E-9EAD-5B1AA58E75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B1D5ACD-BEEE-49C8-897D-46E964D9913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DECF395-ECDD-42C9-89D9-E67B48AAA79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CCDF018-737E-400F-9BAA-E79BB088C58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DCDC2BE-7465-491D-AC44-9A79CEF55BE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DF31487-C78B-4F34-B379-946E2BF91BC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ABE6E23-BF6E-4FE4-BEC9-C3859E2F9CE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0D4B1E6-1842-4F15-B155-6BB0F42820A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CD886DE-ADC7-4941-92B7-494A22599EE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0335909-5B47-4EE8-B8F5-F9837BA0CA2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DC24A6CF-0965-470F-A2E4-C110F4DD624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B9EF5426-B337-4DC0-A294-6A6160CC48B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5C65FF49-3A26-4E7E-9A2C-9CC521C6EA2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F08C6DEA-75C9-4370-8997-6185786DBAD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7102A5F7-5526-4043-BF0A-5F735ECB287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D5F9C88B-2896-424A-92B6-69023D32AA8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5D64980F-0F2C-41DC-BC5B-0859BB065B5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797A9B72-1754-4674-B65D-9612A09403D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596B6A46-DF99-4184-AAF1-A6F73C920B6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AE1F825A-C7EF-4D90-B0C1-1BE0449401C4}"/>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D1F66B00-BF3B-40CC-99C5-58F41115283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6BD8A3E4-327E-48A8-BC12-1656A814F4F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6280DCEA-BE91-452B-B562-3A3B813C127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E2774E9-0328-44C3-BE03-D9680766DEC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6920DA3A-C298-4E2A-8DE0-B60F0DD03BF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B79E499F-7988-466A-A8FB-962FE40ED808}"/>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B54DE78D-E462-49C0-A8D7-4F2EF7A5D05B}"/>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83B22914-E992-4D7A-9F1B-4AF4639D55B1}"/>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DA85FF87-B58F-48AA-A3C3-24CE6034F62E}"/>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7E3BFF85-EF69-4F49-AE3A-BD5F9FAEE9B5}"/>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8168AE2D-3DAD-4FD6-98C8-4117FEDB3290}"/>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5DB67AAA-37DD-4F45-B4DF-57205151082C}"/>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0DFA9885-3E35-4082-A162-D4435EA9FFCB}"/>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9A86FC74-2443-4577-95D9-B2045E2F3757}"/>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1D0587AE-35D2-427F-B967-DD2DAAE8FF9F}"/>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6B069B83-FBCC-4546-9A1C-B19D09CC24C4}"/>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39BE8C8-A309-4A1F-9DC3-B3958562664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8BB2476-A739-4415-8DAA-CCF8E660E33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3F32185-9076-4812-9F13-605D2D103FA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604010C-4AD5-4DE7-94AA-85748BD3D96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8CE9135-6496-4270-82D0-4D44D5030E8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93001</xdr:rowOff>
    </xdr:from>
    <xdr:to>
      <xdr:col>55</xdr:col>
      <xdr:colOff>50800</xdr:colOff>
      <xdr:row>82</xdr:row>
      <xdr:rowOff>23151</xdr:rowOff>
    </xdr:to>
    <xdr:sp macro="" textlink="">
      <xdr:nvSpPr>
        <xdr:cNvPr id="363" name="楕円 362">
          <a:extLst>
            <a:ext uri="{FF2B5EF4-FFF2-40B4-BE49-F238E27FC236}">
              <a16:creationId xmlns:a16="http://schemas.microsoft.com/office/drawing/2014/main" id="{D31B1480-D813-4369-A50C-AD974EDC4A7E}"/>
            </a:ext>
          </a:extLst>
        </xdr:cNvPr>
        <xdr:cNvSpPr/>
      </xdr:nvSpPr>
      <xdr:spPr>
        <a:xfrm>
          <a:off x="10426700" y="1398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115878</xdr:rowOff>
    </xdr:from>
    <xdr:ext cx="469744" cy="259045"/>
    <xdr:sp macro="" textlink="">
      <xdr:nvSpPr>
        <xdr:cNvPr id="364" name="【公営住宅】&#10;一人当たり面積該当値テキスト">
          <a:extLst>
            <a:ext uri="{FF2B5EF4-FFF2-40B4-BE49-F238E27FC236}">
              <a16:creationId xmlns:a16="http://schemas.microsoft.com/office/drawing/2014/main" id="{8A1C7C20-C82E-4B5B-98B3-9A732BD8DFF6}"/>
            </a:ext>
          </a:extLst>
        </xdr:cNvPr>
        <xdr:cNvSpPr txBox="1"/>
      </xdr:nvSpPr>
      <xdr:spPr>
        <a:xfrm>
          <a:off x="10515600" y="1383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119235</xdr:rowOff>
    </xdr:from>
    <xdr:to>
      <xdr:col>50</xdr:col>
      <xdr:colOff>165100</xdr:colOff>
      <xdr:row>82</xdr:row>
      <xdr:rowOff>49385</xdr:rowOff>
    </xdr:to>
    <xdr:sp macro="" textlink="">
      <xdr:nvSpPr>
        <xdr:cNvPr id="365" name="楕円 364">
          <a:extLst>
            <a:ext uri="{FF2B5EF4-FFF2-40B4-BE49-F238E27FC236}">
              <a16:creationId xmlns:a16="http://schemas.microsoft.com/office/drawing/2014/main" id="{AA8CB3CC-EBB4-43D1-824A-77C4F86A5E57}"/>
            </a:ext>
          </a:extLst>
        </xdr:cNvPr>
        <xdr:cNvSpPr/>
      </xdr:nvSpPr>
      <xdr:spPr>
        <a:xfrm>
          <a:off x="9588500" y="140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143801</xdr:rowOff>
    </xdr:from>
    <xdr:to>
      <xdr:col>55</xdr:col>
      <xdr:colOff>0</xdr:colOff>
      <xdr:row>81</xdr:row>
      <xdr:rowOff>170035</xdr:rowOff>
    </xdr:to>
    <xdr:cxnSp macro="">
      <xdr:nvCxnSpPr>
        <xdr:cNvPr id="366" name="直線コネクタ 365">
          <a:extLst>
            <a:ext uri="{FF2B5EF4-FFF2-40B4-BE49-F238E27FC236}">
              <a16:creationId xmlns:a16="http://schemas.microsoft.com/office/drawing/2014/main" id="{D40B56B3-6393-4AAA-833A-572A5B5465F3}"/>
            </a:ext>
          </a:extLst>
        </xdr:cNvPr>
        <xdr:cNvCxnSpPr/>
      </xdr:nvCxnSpPr>
      <xdr:spPr>
        <a:xfrm flipV="1">
          <a:off x="9639300" y="14031251"/>
          <a:ext cx="838200" cy="2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140680</xdr:rowOff>
    </xdr:from>
    <xdr:to>
      <xdr:col>46</xdr:col>
      <xdr:colOff>38100</xdr:colOff>
      <xdr:row>82</xdr:row>
      <xdr:rowOff>70830</xdr:rowOff>
    </xdr:to>
    <xdr:sp macro="" textlink="">
      <xdr:nvSpPr>
        <xdr:cNvPr id="367" name="楕円 366">
          <a:extLst>
            <a:ext uri="{FF2B5EF4-FFF2-40B4-BE49-F238E27FC236}">
              <a16:creationId xmlns:a16="http://schemas.microsoft.com/office/drawing/2014/main" id="{80D46C15-2BFD-4EA5-9DC7-922E5BCA59A6}"/>
            </a:ext>
          </a:extLst>
        </xdr:cNvPr>
        <xdr:cNvSpPr/>
      </xdr:nvSpPr>
      <xdr:spPr>
        <a:xfrm>
          <a:off x="8699500" y="140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170035</xdr:rowOff>
    </xdr:from>
    <xdr:to>
      <xdr:col>50</xdr:col>
      <xdr:colOff>114300</xdr:colOff>
      <xdr:row>82</xdr:row>
      <xdr:rowOff>20030</xdr:rowOff>
    </xdr:to>
    <xdr:cxnSp macro="">
      <xdr:nvCxnSpPr>
        <xdr:cNvPr id="368" name="直線コネクタ 367">
          <a:extLst>
            <a:ext uri="{FF2B5EF4-FFF2-40B4-BE49-F238E27FC236}">
              <a16:creationId xmlns:a16="http://schemas.microsoft.com/office/drawing/2014/main" id="{27BA4E23-3D6D-4B4F-96CC-5507021A6C02}"/>
            </a:ext>
          </a:extLst>
        </xdr:cNvPr>
        <xdr:cNvCxnSpPr/>
      </xdr:nvCxnSpPr>
      <xdr:spPr>
        <a:xfrm flipV="1">
          <a:off x="8750300" y="14057485"/>
          <a:ext cx="889000" cy="2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165281</xdr:rowOff>
    </xdr:from>
    <xdr:to>
      <xdr:col>41</xdr:col>
      <xdr:colOff>101600</xdr:colOff>
      <xdr:row>82</xdr:row>
      <xdr:rowOff>95431</xdr:rowOff>
    </xdr:to>
    <xdr:sp macro="" textlink="">
      <xdr:nvSpPr>
        <xdr:cNvPr id="369" name="楕円 368">
          <a:extLst>
            <a:ext uri="{FF2B5EF4-FFF2-40B4-BE49-F238E27FC236}">
              <a16:creationId xmlns:a16="http://schemas.microsoft.com/office/drawing/2014/main" id="{9950D65E-515F-4D04-B177-D59E4F545E2C}"/>
            </a:ext>
          </a:extLst>
        </xdr:cNvPr>
        <xdr:cNvSpPr/>
      </xdr:nvSpPr>
      <xdr:spPr>
        <a:xfrm>
          <a:off x="7810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20030</xdr:rowOff>
    </xdr:from>
    <xdr:to>
      <xdr:col>45</xdr:col>
      <xdr:colOff>177800</xdr:colOff>
      <xdr:row>82</xdr:row>
      <xdr:rowOff>44631</xdr:rowOff>
    </xdr:to>
    <xdr:cxnSp macro="">
      <xdr:nvCxnSpPr>
        <xdr:cNvPr id="370" name="直線コネクタ 369">
          <a:extLst>
            <a:ext uri="{FF2B5EF4-FFF2-40B4-BE49-F238E27FC236}">
              <a16:creationId xmlns:a16="http://schemas.microsoft.com/office/drawing/2014/main" id="{F3496B5C-C940-4F2F-9DFA-4A4A0C1AD600}"/>
            </a:ext>
          </a:extLst>
        </xdr:cNvPr>
        <xdr:cNvCxnSpPr/>
      </xdr:nvCxnSpPr>
      <xdr:spPr>
        <a:xfrm flipV="1">
          <a:off x="7861300" y="14078930"/>
          <a:ext cx="889000" cy="2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18977</xdr:rowOff>
    </xdr:from>
    <xdr:to>
      <xdr:col>36</xdr:col>
      <xdr:colOff>165100</xdr:colOff>
      <xdr:row>82</xdr:row>
      <xdr:rowOff>120577</xdr:rowOff>
    </xdr:to>
    <xdr:sp macro="" textlink="">
      <xdr:nvSpPr>
        <xdr:cNvPr id="371" name="楕円 370">
          <a:extLst>
            <a:ext uri="{FF2B5EF4-FFF2-40B4-BE49-F238E27FC236}">
              <a16:creationId xmlns:a16="http://schemas.microsoft.com/office/drawing/2014/main" id="{F04AC25D-B56B-48C7-A2FF-3556DBBE07CD}"/>
            </a:ext>
          </a:extLst>
        </xdr:cNvPr>
        <xdr:cNvSpPr/>
      </xdr:nvSpPr>
      <xdr:spPr>
        <a:xfrm>
          <a:off x="6921500" y="1407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44631</xdr:rowOff>
    </xdr:from>
    <xdr:to>
      <xdr:col>41</xdr:col>
      <xdr:colOff>50800</xdr:colOff>
      <xdr:row>82</xdr:row>
      <xdr:rowOff>69777</xdr:rowOff>
    </xdr:to>
    <xdr:cxnSp macro="">
      <xdr:nvCxnSpPr>
        <xdr:cNvPr id="372" name="直線コネクタ 371">
          <a:extLst>
            <a:ext uri="{FF2B5EF4-FFF2-40B4-BE49-F238E27FC236}">
              <a16:creationId xmlns:a16="http://schemas.microsoft.com/office/drawing/2014/main" id="{4DE6D73F-073F-444D-92E2-7844F3F3582D}"/>
            </a:ext>
          </a:extLst>
        </xdr:cNvPr>
        <xdr:cNvCxnSpPr/>
      </xdr:nvCxnSpPr>
      <xdr:spPr>
        <a:xfrm flipV="1">
          <a:off x="6972300" y="1410353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F99D4602-3CC3-4342-8615-567E736E3E42}"/>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8E4FE093-DAD9-4548-AAE3-A223B96A9D15}"/>
            </a:ext>
          </a:extLst>
        </xdr:cNvPr>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a:extLst>
            <a:ext uri="{FF2B5EF4-FFF2-40B4-BE49-F238E27FC236}">
              <a16:creationId xmlns:a16="http://schemas.microsoft.com/office/drawing/2014/main" id="{0BC9997E-9ACA-4DD9-BD74-2D3BE8334B8F}"/>
            </a:ext>
          </a:extLst>
        </xdr:cNvPr>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a:extLst>
            <a:ext uri="{FF2B5EF4-FFF2-40B4-BE49-F238E27FC236}">
              <a16:creationId xmlns:a16="http://schemas.microsoft.com/office/drawing/2014/main" id="{15CF0B94-B4FA-4B8E-9BD3-52860BF97CBD}"/>
            </a:ext>
          </a:extLst>
        </xdr:cNvPr>
        <xdr:cNvSpPr txBox="1"/>
      </xdr:nvSpPr>
      <xdr:spPr>
        <a:xfrm>
          <a:off x="6737427"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65912</xdr:rowOff>
    </xdr:from>
    <xdr:ext cx="469744" cy="259045"/>
    <xdr:sp macro="" textlink="">
      <xdr:nvSpPr>
        <xdr:cNvPr id="377" name="n_1mainValue【公営住宅】&#10;一人当たり面積">
          <a:extLst>
            <a:ext uri="{FF2B5EF4-FFF2-40B4-BE49-F238E27FC236}">
              <a16:creationId xmlns:a16="http://schemas.microsoft.com/office/drawing/2014/main" id="{F7A962DA-69D7-402B-9BD5-489CBD3CF66B}"/>
            </a:ext>
          </a:extLst>
        </xdr:cNvPr>
        <xdr:cNvSpPr txBox="1"/>
      </xdr:nvSpPr>
      <xdr:spPr>
        <a:xfrm>
          <a:off x="9391727" y="1378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87357</xdr:rowOff>
    </xdr:from>
    <xdr:ext cx="469744" cy="259045"/>
    <xdr:sp macro="" textlink="">
      <xdr:nvSpPr>
        <xdr:cNvPr id="378" name="n_2mainValue【公営住宅】&#10;一人当たり面積">
          <a:extLst>
            <a:ext uri="{FF2B5EF4-FFF2-40B4-BE49-F238E27FC236}">
              <a16:creationId xmlns:a16="http://schemas.microsoft.com/office/drawing/2014/main" id="{FD34FD99-843C-47F9-8CF9-DDE078C92287}"/>
            </a:ext>
          </a:extLst>
        </xdr:cNvPr>
        <xdr:cNvSpPr txBox="1"/>
      </xdr:nvSpPr>
      <xdr:spPr>
        <a:xfrm>
          <a:off x="8515427" y="138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111958</xdr:rowOff>
    </xdr:from>
    <xdr:ext cx="469744" cy="259045"/>
    <xdr:sp macro="" textlink="">
      <xdr:nvSpPr>
        <xdr:cNvPr id="379" name="n_3mainValue【公営住宅】&#10;一人当たり面積">
          <a:extLst>
            <a:ext uri="{FF2B5EF4-FFF2-40B4-BE49-F238E27FC236}">
              <a16:creationId xmlns:a16="http://schemas.microsoft.com/office/drawing/2014/main" id="{837993AB-0B6C-433C-AC4D-7151A081192F}"/>
            </a:ext>
          </a:extLst>
        </xdr:cNvPr>
        <xdr:cNvSpPr txBox="1"/>
      </xdr:nvSpPr>
      <xdr:spPr>
        <a:xfrm>
          <a:off x="7626427" y="1382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137104</xdr:rowOff>
    </xdr:from>
    <xdr:ext cx="469744" cy="259045"/>
    <xdr:sp macro="" textlink="">
      <xdr:nvSpPr>
        <xdr:cNvPr id="380" name="n_4mainValue【公営住宅】&#10;一人当たり面積">
          <a:extLst>
            <a:ext uri="{FF2B5EF4-FFF2-40B4-BE49-F238E27FC236}">
              <a16:creationId xmlns:a16="http://schemas.microsoft.com/office/drawing/2014/main" id="{02891B5D-80C7-4B45-9C89-DFBAD5D08597}"/>
            </a:ext>
          </a:extLst>
        </xdr:cNvPr>
        <xdr:cNvSpPr txBox="1"/>
      </xdr:nvSpPr>
      <xdr:spPr>
        <a:xfrm>
          <a:off x="6737427" y="1385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E1012B6-2D20-452F-804C-6CFC9BEA9CA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15EE71A2-558E-4AE4-AD54-90E3C1EE981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5D9C3515-620A-4A59-84EB-0893924CCE9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DAEC866C-E577-4DD7-B64A-3D544C3F99E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9FAF26E8-097A-48F3-A7B2-368CD4E044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A6F66E1-DAC1-4A7F-AA67-1763964496A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FDEBA110-B1D6-4CFF-8026-653A16ED6DB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579045E5-FC43-42E4-89CB-1BEE69E6ACD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2C657A6-730C-41B7-A934-7661BDE97B7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4265CAA1-4A1A-4820-AA5A-3ACF0E31FDB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1447D423-E4FE-485D-AE3E-E81A9170574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DFA123C8-7625-47EE-9069-A02C7C9A785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8EC9700F-E227-4DF0-BD05-EEFF6E02A0B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7995DC7F-318A-4DF9-9E99-31856A9DAD4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19B9D22A-756E-4060-8746-FC00317ACAA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0FB2CC9A-5E49-46AA-8245-BCCA18384DB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F756961-1CD7-4912-976A-B67262C7F03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9C6AE9F2-D2FB-4038-A14A-2804504EAE4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36E3CE0-1FC1-4B62-9354-3766E1CDACD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F8812378-0F67-44AE-B6D2-DA3EF03E8AD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C01E8569-E89C-46E8-A996-F746857A187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25BEE603-48AD-431F-B1A3-D20286A78A5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6941DCBE-DD55-4B14-B129-A42B2CA07AE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83DD6B03-B1EC-4763-964D-6EC6E860DB7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4418B325-8C1B-4A08-8632-7726F04D9EE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92529</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875307F6-4B28-4BDB-A74D-004B8FB7153E}"/>
            </a:ext>
          </a:extLst>
        </xdr:cNvPr>
        <xdr:cNvCxnSpPr/>
      </xdr:nvCxnSpPr>
      <xdr:spPr>
        <a:xfrm flipV="1">
          <a:off x="4634865" y="1723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7594D7E1-45F6-4EF4-9BD0-FFB279421A9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03578603-DCBD-4FEC-A3CD-44102BF48BA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39206</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717C1150-9033-42A1-8B56-1418BD372D78}"/>
            </a:ext>
          </a:extLst>
        </xdr:cNvPr>
        <xdr:cNvSpPr txBox="1"/>
      </xdr:nvSpPr>
      <xdr:spPr>
        <a:xfrm>
          <a:off x="4673600" y="1701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92529</xdr:rowOff>
    </xdr:from>
    <xdr:to>
      <xdr:col>24</xdr:col>
      <xdr:colOff>152400</xdr:colOff>
      <xdr:row>100</xdr:row>
      <xdr:rowOff>92529</xdr:rowOff>
    </xdr:to>
    <xdr:cxnSp macro="">
      <xdr:nvCxnSpPr>
        <xdr:cNvPr id="410" name="直線コネクタ 409">
          <a:extLst>
            <a:ext uri="{FF2B5EF4-FFF2-40B4-BE49-F238E27FC236}">
              <a16:creationId xmlns:a16="http://schemas.microsoft.com/office/drawing/2014/main" id="{FB8C5FA0-66D8-4F2A-8819-2CA85534F0ED}"/>
            </a:ext>
          </a:extLst>
        </xdr:cNvPr>
        <xdr:cNvCxnSpPr/>
      </xdr:nvCxnSpPr>
      <xdr:spPr>
        <a:xfrm>
          <a:off x="4546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107059</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E22C437A-2D38-4B25-84FB-A43EBB094A94}"/>
            </a:ext>
          </a:extLst>
        </xdr:cNvPr>
        <xdr:cNvSpPr txBox="1"/>
      </xdr:nvSpPr>
      <xdr:spPr>
        <a:xfrm>
          <a:off x="4673600" y="1793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412" name="フローチャート: 判断 411">
          <a:extLst>
            <a:ext uri="{FF2B5EF4-FFF2-40B4-BE49-F238E27FC236}">
              <a16:creationId xmlns:a16="http://schemas.microsoft.com/office/drawing/2014/main" id="{3CCCE7A8-9924-4DD6-A73F-C57CFAA73A48}"/>
            </a:ext>
          </a:extLst>
        </xdr:cNvPr>
        <xdr:cNvSpPr/>
      </xdr:nvSpPr>
      <xdr:spPr>
        <a:xfrm>
          <a:off x="4584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35198</xdr:rowOff>
    </xdr:from>
    <xdr:to>
      <xdr:col>20</xdr:col>
      <xdr:colOff>38100</xdr:colOff>
      <xdr:row>105</xdr:row>
      <xdr:rowOff>136798</xdr:rowOff>
    </xdr:to>
    <xdr:sp macro="" textlink="">
      <xdr:nvSpPr>
        <xdr:cNvPr id="413" name="フローチャート: 判断 412">
          <a:extLst>
            <a:ext uri="{FF2B5EF4-FFF2-40B4-BE49-F238E27FC236}">
              <a16:creationId xmlns:a16="http://schemas.microsoft.com/office/drawing/2014/main" id="{BF64675B-8074-4262-B4AD-8F0F6680BE3A}"/>
            </a:ext>
          </a:extLst>
        </xdr:cNvPr>
        <xdr:cNvSpPr/>
      </xdr:nvSpPr>
      <xdr:spPr>
        <a:xfrm>
          <a:off x="3746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907</xdr:rowOff>
    </xdr:from>
    <xdr:to>
      <xdr:col>15</xdr:col>
      <xdr:colOff>101600</xdr:colOff>
      <xdr:row>105</xdr:row>
      <xdr:rowOff>102507</xdr:rowOff>
    </xdr:to>
    <xdr:sp macro="" textlink="">
      <xdr:nvSpPr>
        <xdr:cNvPr id="414" name="フローチャート: 判断 413">
          <a:extLst>
            <a:ext uri="{FF2B5EF4-FFF2-40B4-BE49-F238E27FC236}">
              <a16:creationId xmlns:a16="http://schemas.microsoft.com/office/drawing/2014/main" id="{FA6F1F85-2130-41FD-AE89-1E0621B02A2E}"/>
            </a:ext>
          </a:extLst>
        </xdr:cNvPr>
        <xdr:cNvSpPr/>
      </xdr:nvSpPr>
      <xdr:spPr>
        <a:xfrm>
          <a:off x="2857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5" name="フローチャート: 判断 414">
          <a:extLst>
            <a:ext uri="{FF2B5EF4-FFF2-40B4-BE49-F238E27FC236}">
              <a16:creationId xmlns:a16="http://schemas.microsoft.com/office/drawing/2014/main" id="{1A742DA1-B0EE-48B9-B4A9-1C6319A8C75C}"/>
            </a:ext>
          </a:extLst>
        </xdr:cNvPr>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2539</xdr:rowOff>
    </xdr:from>
    <xdr:to>
      <xdr:col>6</xdr:col>
      <xdr:colOff>38100</xdr:colOff>
      <xdr:row>105</xdr:row>
      <xdr:rowOff>104139</xdr:rowOff>
    </xdr:to>
    <xdr:sp macro="" textlink="">
      <xdr:nvSpPr>
        <xdr:cNvPr id="416" name="フローチャート: 判断 415">
          <a:extLst>
            <a:ext uri="{FF2B5EF4-FFF2-40B4-BE49-F238E27FC236}">
              <a16:creationId xmlns:a16="http://schemas.microsoft.com/office/drawing/2014/main" id="{CE244EA7-4E41-46E2-B772-1FD74B874B95}"/>
            </a:ext>
          </a:extLst>
        </xdr:cNvPr>
        <xdr:cNvSpPr/>
      </xdr:nvSpPr>
      <xdr:spPr>
        <a:xfrm>
          <a:off x="1079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095929A-48C4-4562-8312-557208A836D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FCD5ECC-E537-43C0-BBC0-7F59254B1D7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C0A8888-A4BF-43B8-8604-562A47F34FD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C2CFF8A-69B4-42E7-B7D7-C27736C7D56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C5AA27C-E593-4D62-9EF9-714906DA837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98879</xdr:rowOff>
    </xdr:from>
    <xdr:to>
      <xdr:col>24</xdr:col>
      <xdr:colOff>114300</xdr:colOff>
      <xdr:row>108</xdr:row>
      <xdr:rowOff>29029</xdr:rowOff>
    </xdr:to>
    <xdr:sp macro="" textlink="">
      <xdr:nvSpPr>
        <xdr:cNvPr id="422" name="楕円 421">
          <a:extLst>
            <a:ext uri="{FF2B5EF4-FFF2-40B4-BE49-F238E27FC236}">
              <a16:creationId xmlns:a16="http://schemas.microsoft.com/office/drawing/2014/main" id="{05893A45-C098-462A-AB39-61F8C1399D07}"/>
            </a:ext>
          </a:extLst>
        </xdr:cNvPr>
        <xdr:cNvSpPr/>
      </xdr:nvSpPr>
      <xdr:spPr>
        <a:xfrm>
          <a:off x="45847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77306</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12059E62-2B22-4F07-9AFC-9A6DB33E98C5}"/>
            </a:ext>
          </a:extLst>
        </xdr:cNvPr>
        <xdr:cNvSpPr txBox="1"/>
      </xdr:nvSpPr>
      <xdr:spPr>
        <a:xfrm>
          <a:off x="4673600"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98879</xdr:rowOff>
    </xdr:from>
    <xdr:to>
      <xdr:col>20</xdr:col>
      <xdr:colOff>38100</xdr:colOff>
      <xdr:row>108</xdr:row>
      <xdr:rowOff>29029</xdr:rowOff>
    </xdr:to>
    <xdr:sp macro="" textlink="">
      <xdr:nvSpPr>
        <xdr:cNvPr id="424" name="楕円 423">
          <a:extLst>
            <a:ext uri="{FF2B5EF4-FFF2-40B4-BE49-F238E27FC236}">
              <a16:creationId xmlns:a16="http://schemas.microsoft.com/office/drawing/2014/main" id="{0C74678B-F9D4-4D61-9F79-166D763C4E5D}"/>
            </a:ext>
          </a:extLst>
        </xdr:cNvPr>
        <xdr:cNvSpPr/>
      </xdr:nvSpPr>
      <xdr:spPr>
        <a:xfrm>
          <a:off x="3746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149679</xdr:rowOff>
    </xdr:from>
    <xdr:to>
      <xdr:col>24</xdr:col>
      <xdr:colOff>63500</xdr:colOff>
      <xdr:row>107</xdr:row>
      <xdr:rowOff>149679</xdr:rowOff>
    </xdr:to>
    <xdr:cxnSp macro="">
      <xdr:nvCxnSpPr>
        <xdr:cNvPr id="425" name="直線コネクタ 424">
          <a:extLst>
            <a:ext uri="{FF2B5EF4-FFF2-40B4-BE49-F238E27FC236}">
              <a16:creationId xmlns:a16="http://schemas.microsoft.com/office/drawing/2014/main" id="{637BAF82-0E0D-4DAF-A3C1-BA4968DCA06F}"/>
            </a:ext>
          </a:extLst>
        </xdr:cNvPr>
        <xdr:cNvCxnSpPr/>
      </xdr:nvCxnSpPr>
      <xdr:spPr>
        <a:xfrm>
          <a:off x="3797300" y="18494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98879</xdr:rowOff>
    </xdr:from>
    <xdr:to>
      <xdr:col>15</xdr:col>
      <xdr:colOff>101600</xdr:colOff>
      <xdr:row>108</xdr:row>
      <xdr:rowOff>29029</xdr:rowOff>
    </xdr:to>
    <xdr:sp macro="" textlink="">
      <xdr:nvSpPr>
        <xdr:cNvPr id="426" name="楕円 425">
          <a:extLst>
            <a:ext uri="{FF2B5EF4-FFF2-40B4-BE49-F238E27FC236}">
              <a16:creationId xmlns:a16="http://schemas.microsoft.com/office/drawing/2014/main" id="{1B2C0637-165C-48D2-8BF1-B90BC8412F2F}"/>
            </a:ext>
          </a:extLst>
        </xdr:cNvPr>
        <xdr:cNvSpPr/>
      </xdr:nvSpPr>
      <xdr:spPr>
        <a:xfrm>
          <a:off x="2857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149679</xdr:rowOff>
    </xdr:from>
    <xdr:to>
      <xdr:col>19</xdr:col>
      <xdr:colOff>177800</xdr:colOff>
      <xdr:row>107</xdr:row>
      <xdr:rowOff>149679</xdr:rowOff>
    </xdr:to>
    <xdr:cxnSp macro="">
      <xdr:nvCxnSpPr>
        <xdr:cNvPr id="427" name="直線コネクタ 426">
          <a:extLst>
            <a:ext uri="{FF2B5EF4-FFF2-40B4-BE49-F238E27FC236}">
              <a16:creationId xmlns:a16="http://schemas.microsoft.com/office/drawing/2014/main" id="{EFD9D634-8F19-42D2-9852-74F0C955D609}"/>
            </a:ext>
          </a:extLst>
        </xdr:cNvPr>
        <xdr:cNvCxnSpPr/>
      </xdr:nvCxnSpPr>
      <xdr:spPr>
        <a:xfrm>
          <a:off x="2908300" y="1849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162561</xdr:rowOff>
    </xdr:from>
    <xdr:to>
      <xdr:col>10</xdr:col>
      <xdr:colOff>165100</xdr:colOff>
      <xdr:row>108</xdr:row>
      <xdr:rowOff>92711</xdr:rowOff>
    </xdr:to>
    <xdr:sp macro="" textlink="">
      <xdr:nvSpPr>
        <xdr:cNvPr id="428" name="楕円 427">
          <a:extLst>
            <a:ext uri="{FF2B5EF4-FFF2-40B4-BE49-F238E27FC236}">
              <a16:creationId xmlns:a16="http://schemas.microsoft.com/office/drawing/2014/main" id="{C2D6ADAE-9646-4908-9F4A-609B1BCCC235}"/>
            </a:ext>
          </a:extLst>
        </xdr:cNvPr>
        <xdr:cNvSpPr/>
      </xdr:nvSpPr>
      <xdr:spPr>
        <a:xfrm>
          <a:off x="1968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149679</xdr:rowOff>
    </xdr:from>
    <xdr:to>
      <xdr:col>15</xdr:col>
      <xdr:colOff>50800</xdr:colOff>
      <xdr:row>108</xdr:row>
      <xdr:rowOff>41911</xdr:rowOff>
    </xdr:to>
    <xdr:cxnSp macro="">
      <xdr:nvCxnSpPr>
        <xdr:cNvPr id="429" name="直線コネクタ 428">
          <a:extLst>
            <a:ext uri="{FF2B5EF4-FFF2-40B4-BE49-F238E27FC236}">
              <a16:creationId xmlns:a16="http://schemas.microsoft.com/office/drawing/2014/main" id="{9107E63F-CAFC-439D-A611-E127518CADE0}"/>
            </a:ext>
          </a:extLst>
        </xdr:cNvPr>
        <xdr:cNvCxnSpPr/>
      </xdr:nvCxnSpPr>
      <xdr:spPr>
        <a:xfrm flipV="1">
          <a:off x="2019300" y="18494829"/>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62956</xdr:rowOff>
    </xdr:from>
    <xdr:to>
      <xdr:col>6</xdr:col>
      <xdr:colOff>38100</xdr:colOff>
      <xdr:row>107</xdr:row>
      <xdr:rowOff>164556</xdr:rowOff>
    </xdr:to>
    <xdr:sp macro="" textlink="">
      <xdr:nvSpPr>
        <xdr:cNvPr id="430" name="楕円 429">
          <a:extLst>
            <a:ext uri="{FF2B5EF4-FFF2-40B4-BE49-F238E27FC236}">
              <a16:creationId xmlns:a16="http://schemas.microsoft.com/office/drawing/2014/main" id="{7FC61EA0-4BD0-4BA0-BFF3-3D15A06C2241}"/>
            </a:ext>
          </a:extLst>
        </xdr:cNvPr>
        <xdr:cNvSpPr/>
      </xdr:nvSpPr>
      <xdr:spPr>
        <a:xfrm>
          <a:off x="1079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113756</xdr:rowOff>
    </xdr:from>
    <xdr:to>
      <xdr:col>10</xdr:col>
      <xdr:colOff>114300</xdr:colOff>
      <xdr:row>108</xdr:row>
      <xdr:rowOff>41911</xdr:rowOff>
    </xdr:to>
    <xdr:cxnSp macro="">
      <xdr:nvCxnSpPr>
        <xdr:cNvPr id="431" name="直線コネクタ 430">
          <a:extLst>
            <a:ext uri="{FF2B5EF4-FFF2-40B4-BE49-F238E27FC236}">
              <a16:creationId xmlns:a16="http://schemas.microsoft.com/office/drawing/2014/main" id="{A53D4027-B089-4F88-A614-C70F74AE1183}"/>
            </a:ext>
          </a:extLst>
        </xdr:cNvPr>
        <xdr:cNvCxnSpPr/>
      </xdr:nvCxnSpPr>
      <xdr:spPr>
        <a:xfrm>
          <a:off x="1130300" y="18458906"/>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153325</xdr:rowOff>
    </xdr:from>
    <xdr:ext cx="405111" cy="259045"/>
    <xdr:sp macro="" textlink="">
      <xdr:nvSpPr>
        <xdr:cNvPr id="432" name="n_1aveValue【港湾・漁港】&#10;有形固定資産減価償却率">
          <a:extLst>
            <a:ext uri="{FF2B5EF4-FFF2-40B4-BE49-F238E27FC236}">
              <a16:creationId xmlns:a16="http://schemas.microsoft.com/office/drawing/2014/main" id="{DC0F7672-8C38-4DA6-A7BC-5C16E89F4C31}"/>
            </a:ext>
          </a:extLst>
        </xdr:cNvPr>
        <xdr:cNvSpPr txBox="1"/>
      </xdr:nvSpPr>
      <xdr:spPr>
        <a:xfrm>
          <a:off x="35820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119034</xdr:rowOff>
    </xdr:from>
    <xdr:ext cx="405111" cy="259045"/>
    <xdr:sp macro="" textlink="">
      <xdr:nvSpPr>
        <xdr:cNvPr id="433" name="n_2aveValue【港湾・漁港】&#10;有形固定資産減価償却率">
          <a:extLst>
            <a:ext uri="{FF2B5EF4-FFF2-40B4-BE49-F238E27FC236}">
              <a16:creationId xmlns:a16="http://schemas.microsoft.com/office/drawing/2014/main" id="{078C206C-13CA-4542-A1E8-05E09A6AC52A}"/>
            </a:ext>
          </a:extLst>
        </xdr:cNvPr>
        <xdr:cNvSpPr txBox="1"/>
      </xdr:nvSpPr>
      <xdr:spPr>
        <a:xfrm>
          <a:off x="2705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143527</xdr:rowOff>
    </xdr:from>
    <xdr:ext cx="405111" cy="259045"/>
    <xdr:sp macro="" textlink="">
      <xdr:nvSpPr>
        <xdr:cNvPr id="434" name="n_3aveValue【港湾・漁港】&#10;有形固定資産減価償却率">
          <a:extLst>
            <a:ext uri="{FF2B5EF4-FFF2-40B4-BE49-F238E27FC236}">
              <a16:creationId xmlns:a16="http://schemas.microsoft.com/office/drawing/2014/main" id="{5A917B34-28DC-44A6-9C40-780E05F6A348}"/>
            </a:ext>
          </a:extLst>
        </xdr:cNvPr>
        <xdr:cNvSpPr txBox="1"/>
      </xdr:nvSpPr>
      <xdr:spPr>
        <a:xfrm>
          <a:off x="1816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120666</xdr:rowOff>
    </xdr:from>
    <xdr:ext cx="405111" cy="259045"/>
    <xdr:sp macro="" textlink="">
      <xdr:nvSpPr>
        <xdr:cNvPr id="435" name="n_4aveValue【港湾・漁港】&#10;有形固定資産減価償却率">
          <a:extLst>
            <a:ext uri="{FF2B5EF4-FFF2-40B4-BE49-F238E27FC236}">
              <a16:creationId xmlns:a16="http://schemas.microsoft.com/office/drawing/2014/main" id="{2F68EA36-37F1-4CC8-92CB-FA1BE89289B3}"/>
            </a:ext>
          </a:extLst>
        </xdr:cNvPr>
        <xdr:cNvSpPr txBox="1"/>
      </xdr:nvSpPr>
      <xdr:spPr>
        <a:xfrm>
          <a:off x="927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20156</xdr:rowOff>
    </xdr:from>
    <xdr:ext cx="405111" cy="259045"/>
    <xdr:sp macro="" textlink="">
      <xdr:nvSpPr>
        <xdr:cNvPr id="436" name="n_1mainValue【港湾・漁港】&#10;有形固定資産減価償却率">
          <a:extLst>
            <a:ext uri="{FF2B5EF4-FFF2-40B4-BE49-F238E27FC236}">
              <a16:creationId xmlns:a16="http://schemas.microsoft.com/office/drawing/2014/main" id="{035131A6-2554-4F4B-9D05-7211B06978C6}"/>
            </a:ext>
          </a:extLst>
        </xdr:cNvPr>
        <xdr:cNvSpPr txBox="1"/>
      </xdr:nvSpPr>
      <xdr:spPr>
        <a:xfrm>
          <a:off x="35820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20156</xdr:rowOff>
    </xdr:from>
    <xdr:ext cx="405111" cy="259045"/>
    <xdr:sp macro="" textlink="">
      <xdr:nvSpPr>
        <xdr:cNvPr id="437" name="n_2mainValue【港湾・漁港】&#10;有形固定資産減価償却率">
          <a:extLst>
            <a:ext uri="{FF2B5EF4-FFF2-40B4-BE49-F238E27FC236}">
              <a16:creationId xmlns:a16="http://schemas.microsoft.com/office/drawing/2014/main" id="{2185279B-E7BA-4688-84EB-183214517671}"/>
            </a:ext>
          </a:extLst>
        </xdr:cNvPr>
        <xdr:cNvSpPr txBox="1"/>
      </xdr:nvSpPr>
      <xdr:spPr>
        <a:xfrm>
          <a:off x="2705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83838</xdr:rowOff>
    </xdr:from>
    <xdr:ext cx="405111" cy="259045"/>
    <xdr:sp macro="" textlink="">
      <xdr:nvSpPr>
        <xdr:cNvPr id="438" name="n_3mainValue【港湾・漁港】&#10;有形固定資産減価償却率">
          <a:extLst>
            <a:ext uri="{FF2B5EF4-FFF2-40B4-BE49-F238E27FC236}">
              <a16:creationId xmlns:a16="http://schemas.microsoft.com/office/drawing/2014/main" id="{4E86167B-B5AD-4384-92F5-146698B123C6}"/>
            </a:ext>
          </a:extLst>
        </xdr:cNvPr>
        <xdr:cNvSpPr txBox="1"/>
      </xdr:nvSpPr>
      <xdr:spPr>
        <a:xfrm>
          <a:off x="18167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155683</xdr:rowOff>
    </xdr:from>
    <xdr:ext cx="405111" cy="259045"/>
    <xdr:sp macro="" textlink="">
      <xdr:nvSpPr>
        <xdr:cNvPr id="439" name="n_4mainValue【港湾・漁港】&#10;有形固定資産減価償却率">
          <a:extLst>
            <a:ext uri="{FF2B5EF4-FFF2-40B4-BE49-F238E27FC236}">
              <a16:creationId xmlns:a16="http://schemas.microsoft.com/office/drawing/2014/main" id="{FAEB09CB-B122-497C-835C-C068400CD3FF}"/>
            </a:ext>
          </a:extLst>
        </xdr:cNvPr>
        <xdr:cNvSpPr txBox="1"/>
      </xdr:nvSpPr>
      <xdr:spPr>
        <a:xfrm>
          <a:off x="9277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F2A5B60C-FB90-4CA4-875A-CF8C7B1C02B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4BDB9735-D3E4-4F38-BC9F-B8901DD0ADF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62FF544-D722-4845-8F3F-B4BE202A78A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8217F1CE-E75C-4C3E-9DE5-CD5AF19CCE6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FEE1596D-0D82-4ABE-BBD6-95F2960B827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66E59FA6-9F7D-46D2-A2E9-27C6F64626C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3BEBD79A-787E-4097-9FA6-F253A19196B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735991C-DD60-48DC-8138-397ADD49BF0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43648B54-3B8E-4561-93DB-AA7A5BA0B0D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52C25216-BA13-4C63-A8CA-3979DFD1C48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4E20C16A-B46F-4147-AD06-0E85699ABE0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A4D76134-9E9D-4560-B205-B701A1052333}"/>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3A421A71-60FE-407E-84C6-AEF70EBD198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3" name="テキスト ボックス 452">
          <a:extLst>
            <a:ext uri="{FF2B5EF4-FFF2-40B4-BE49-F238E27FC236}">
              <a16:creationId xmlns:a16="http://schemas.microsoft.com/office/drawing/2014/main" id="{380037A0-5A51-4944-9811-38BF8B649E96}"/>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DD40530B-6055-4DEA-89C4-8FBC6BE47F5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5" name="テキスト ボックス 454">
          <a:extLst>
            <a:ext uri="{FF2B5EF4-FFF2-40B4-BE49-F238E27FC236}">
              <a16:creationId xmlns:a16="http://schemas.microsoft.com/office/drawing/2014/main" id="{EB3E853E-C2D6-401B-810B-956D30648D12}"/>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93694EC8-2DD7-4530-AA50-FB9F063DAD0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7" name="テキスト ボックス 456">
          <a:extLst>
            <a:ext uri="{FF2B5EF4-FFF2-40B4-BE49-F238E27FC236}">
              <a16:creationId xmlns:a16="http://schemas.microsoft.com/office/drawing/2014/main" id="{EB4A3442-4788-432F-99B9-07B9F1823D1C}"/>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3681AF58-A3FD-4C48-A8AA-73E4F5C21F4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9" name="テキスト ボックス 458">
          <a:extLst>
            <a:ext uri="{FF2B5EF4-FFF2-40B4-BE49-F238E27FC236}">
              <a16:creationId xmlns:a16="http://schemas.microsoft.com/office/drawing/2014/main" id="{D13C50B8-EEE8-4252-9F15-5687B7F38BE9}"/>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DC968622-AE78-40C0-8D3A-95733DDBCBB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61" name="テキスト ボックス 460">
          <a:extLst>
            <a:ext uri="{FF2B5EF4-FFF2-40B4-BE49-F238E27FC236}">
              <a16:creationId xmlns:a16="http://schemas.microsoft.com/office/drawing/2014/main" id="{F7B53943-CFED-4A15-AFA8-8100C70CC757}"/>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B4BEAD3A-8FAE-4637-80F8-0364CC75E89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167074</xdr:rowOff>
    </xdr:from>
    <xdr:to>
      <xdr:col>54</xdr:col>
      <xdr:colOff>189865</xdr:colOff>
      <xdr:row>108</xdr:row>
      <xdr:rowOff>152364</xdr:rowOff>
    </xdr:to>
    <xdr:cxnSp macro="">
      <xdr:nvCxnSpPr>
        <xdr:cNvPr id="463" name="直線コネクタ 462">
          <a:extLst>
            <a:ext uri="{FF2B5EF4-FFF2-40B4-BE49-F238E27FC236}">
              <a16:creationId xmlns:a16="http://schemas.microsoft.com/office/drawing/2014/main" id="{3B7DD8B7-5888-4877-9A05-74D969E10E27}"/>
            </a:ext>
          </a:extLst>
        </xdr:cNvPr>
        <xdr:cNvCxnSpPr/>
      </xdr:nvCxnSpPr>
      <xdr:spPr>
        <a:xfrm flipV="1">
          <a:off x="10476865" y="17140624"/>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2A10B319-FB90-4985-A3D0-5C83C32449B5}"/>
            </a:ext>
          </a:extLst>
        </xdr:cNvPr>
        <xdr:cNvSpPr txBox="1"/>
      </xdr:nvSpPr>
      <xdr:spPr>
        <a:xfrm>
          <a:off x="10515600" y="186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465" name="直線コネクタ 464">
          <a:extLst>
            <a:ext uri="{FF2B5EF4-FFF2-40B4-BE49-F238E27FC236}">
              <a16:creationId xmlns:a16="http://schemas.microsoft.com/office/drawing/2014/main" id="{3F263C5A-8714-4B62-9E53-0AC14DCE897D}"/>
            </a:ext>
          </a:extLst>
        </xdr:cNvPr>
        <xdr:cNvCxnSpPr/>
      </xdr:nvCxnSpPr>
      <xdr:spPr>
        <a:xfrm>
          <a:off x="10388600" y="1866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113751</xdr:rowOff>
    </xdr:from>
    <xdr:ext cx="754822" cy="259045"/>
    <xdr:sp macro="" textlink="">
      <xdr:nvSpPr>
        <xdr:cNvPr id="466" name="【港湾・漁港】&#10;一人当たり有形固定資産（償却資産）額最大値テキスト">
          <a:extLst>
            <a:ext uri="{FF2B5EF4-FFF2-40B4-BE49-F238E27FC236}">
              <a16:creationId xmlns:a16="http://schemas.microsoft.com/office/drawing/2014/main" id="{F1A13156-D53F-4067-BA33-0C36AEA4DF8E}"/>
            </a:ext>
          </a:extLst>
        </xdr:cNvPr>
        <xdr:cNvSpPr txBox="1"/>
      </xdr:nvSpPr>
      <xdr:spPr>
        <a:xfrm>
          <a:off x="10515600" y="169158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167074</xdr:rowOff>
    </xdr:from>
    <xdr:to>
      <xdr:col>55</xdr:col>
      <xdr:colOff>88900</xdr:colOff>
      <xdr:row>99</xdr:row>
      <xdr:rowOff>167074</xdr:rowOff>
    </xdr:to>
    <xdr:cxnSp macro="">
      <xdr:nvCxnSpPr>
        <xdr:cNvPr id="467" name="直線コネクタ 466">
          <a:extLst>
            <a:ext uri="{FF2B5EF4-FFF2-40B4-BE49-F238E27FC236}">
              <a16:creationId xmlns:a16="http://schemas.microsoft.com/office/drawing/2014/main" id="{67E181B2-286D-4FFE-B42F-96B4CD616D45}"/>
            </a:ext>
          </a:extLst>
        </xdr:cNvPr>
        <xdr:cNvCxnSpPr/>
      </xdr:nvCxnSpPr>
      <xdr:spPr>
        <a:xfrm>
          <a:off x="10388600" y="171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84357</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F7A5ED73-8A5D-4E1B-9C2D-F2798F45022A}"/>
            </a:ext>
          </a:extLst>
        </xdr:cNvPr>
        <xdr:cNvSpPr txBox="1"/>
      </xdr:nvSpPr>
      <xdr:spPr>
        <a:xfrm>
          <a:off x="10515600" y="182580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61480</xdr:rowOff>
    </xdr:from>
    <xdr:to>
      <xdr:col>55</xdr:col>
      <xdr:colOff>50800</xdr:colOff>
      <xdr:row>107</xdr:row>
      <xdr:rowOff>163080</xdr:rowOff>
    </xdr:to>
    <xdr:sp macro="" textlink="">
      <xdr:nvSpPr>
        <xdr:cNvPr id="469" name="フローチャート: 判断 468">
          <a:extLst>
            <a:ext uri="{FF2B5EF4-FFF2-40B4-BE49-F238E27FC236}">
              <a16:creationId xmlns:a16="http://schemas.microsoft.com/office/drawing/2014/main" id="{1876DA67-7DA2-4479-A75E-D0EE2EDC5467}"/>
            </a:ext>
          </a:extLst>
        </xdr:cNvPr>
        <xdr:cNvSpPr/>
      </xdr:nvSpPr>
      <xdr:spPr>
        <a:xfrm>
          <a:off x="10426700" y="1840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67368</xdr:rowOff>
    </xdr:from>
    <xdr:to>
      <xdr:col>50</xdr:col>
      <xdr:colOff>165100</xdr:colOff>
      <xdr:row>107</xdr:row>
      <xdr:rowOff>168968</xdr:rowOff>
    </xdr:to>
    <xdr:sp macro="" textlink="">
      <xdr:nvSpPr>
        <xdr:cNvPr id="470" name="フローチャート: 判断 469">
          <a:extLst>
            <a:ext uri="{FF2B5EF4-FFF2-40B4-BE49-F238E27FC236}">
              <a16:creationId xmlns:a16="http://schemas.microsoft.com/office/drawing/2014/main" id="{53A1E71E-6940-4140-9B46-922F369001DD}"/>
            </a:ext>
          </a:extLst>
        </xdr:cNvPr>
        <xdr:cNvSpPr/>
      </xdr:nvSpPr>
      <xdr:spPr>
        <a:xfrm>
          <a:off x="9588500" y="184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95569</xdr:rowOff>
    </xdr:from>
    <xdr:to>
      <xdr:col>46</xdr:col>
      <xdr:colOff>38100</xdr:colOff>
      <xdr:row>108</xdr:row>
      <xdr:rowOff>25719</xdr:rowOff>
    </xdr:to>
    <xdr:sp macro="" textlink="">
      <xdr:nvSpPr>
        <xdr:cNvPr id="471" name="フローチャート: 判断 470">
          <a:extLst>
            <a:ext uri="{FF2B5EF4-FFF2-40B4-BE49-F238E27FC236}">
              <a16:creationId xmlns:a16="http://schemas.microsoft.com/office/drawing/2014/main" id="{404FAAFE-486A-466A-89FD-8769AD72396F}"/>
            </a:ext>
          </a:extLst>
        </xdr:cNvPr>
        <xdr:cNvSpPr/>
      </xdr:nvSpPr>
      <xdr:spPr>
        <a:xfrm>
          <a:off x="8699500" y="1844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111892</xdr:rowOff>
    </xdr:from>
    <xdr:to>
      <xdr:col>41</xdr:col>
      <xdr:colOff>101600</xdr:colOff>
      <xdr:row>107</xdr:row>
      <xdr:rowOff>42042</xdr:rowOff>
    </xdr:to>
    <xdr:sp macro="" textlink="">
      <xdr:nvSpPr>
        <xdr:cNvPr id="472" name="フローチャート: 判断 471">
          <a:extLst>
            <a:ext uri="{FF2B5EF4-FFF2-40B4-BE49-F238E27FC236}">
              <a16:creationId xmlns:a16="http://schemas.microsoft.com/office/drawing/2014/main" id="{B6791DA1-8169-4EF9-B1BC-5FA87AE78937}"/>
            </a:ext>
          </a:extLst>
        </xdr:cNvPr>
        <xdr:cNvSpPr/>
      </xdr:nvSpPr>
      <xdr:spPr>
        <a:xfrm>
          <a:off x="7810500" y="182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99268</xdr:rowOff>
    </xdr:from>
    <xdr:to>
      <xdr:col>36</xdr:col>
      <xdr:colOff>165100</xdr:colOff>
      <xdr:row>107</xdr:row>
      <xdr:rowOff>29418</xdr:rowOff>
    </xdr:to>
    <xdr:sp macro="" textlink="">
      <xdr:nvSpPr>
        <xdr:cNvPr id="473" name="フローチャート: 判断 472">
          <a:extLst>
            <a:ext uri="{FF2B5EF4-FFF2-40B4-BE49-F238E27FC236}">
              <a16:creationId xmlns:a16="http://schemas.microsoft.com/office/drawing/2014/main" id="{A1160E22-F078-47B0-9A6C-02EF10FB99A3}"/>
            </a:ext>
          </a:extLst>
        </xdr:cNvPr>
        <xdr:cNvSpPr/>
      </xdr:nvSpPr>
      <xdr:spPr>
        <a:xfrm>
          <a:off x="6921500" y="1827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069AC48-F3F2-41DD-A59D-9AA4FB99F48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E21EA67-9B26-4A73-AD3F-C0FB601FF26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CB0602F9-EB02-434A-856F-3DD3136F5C1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09C52E8-C2F7-492B-9420-7F353EDE202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2C96C7E1-A64A-4E18-AD5C-EFEB4283842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132155</xdr:rowOff>
    </xdr:from>
    <xdr:to>
      <xdr:col>55</xdr:col>
      <xdr:colOff>50800</xdr:colOff>
      <xdr:row>108</xdr:row>
      <xdr:rowOff>62305</xdr:rowOff>
    </xdr:to>
    <xdr:sp macro="" textlink="">
      <xdr:nvSpPr>
        <xdr:cNvPr id="479" name="楕円 478">
          <a:extLst>
            <a:ext uri="{FF2B5EF4-FFF2-40B4-BE49-F238E27FC236}">
              <a16:creationId xmlns:a16="http://schemas.microsoft.com/office/drawing/2014/main" id="{648E6F12-8AD9-46CC-82F8-1825CC481F4E}"/>
            </a:ext>
          </a:extLst>
        </xdr:cNvPr>
        <xdr:cNvSpPr/>
      </xdr:nvSpPr>
      <xdr:spPr>
        <a:xfrm>
          <a:off x="10426700" y="184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110582</xdr:rowOff>
    </xdr:from>
    <xdr:ext cx="690189" cy="259045"/>
    <xdr:sp macro="" textlink="">
      <xdr:nvSpPr>
        <xdr:cNvPr id="480" name="【港湾・漁港】&#10;一人当たり有形固定資産（償却資産）額該当値テキスト">
          <a:extLst>
            <a:ext uri="{FF2B5EF4-FFF2-40B4-BE49-F238E27FC236}">
              <a16:creationId xmlns:a16="http://schemas.microsoft.com/office/drawing/2014/main" id="{5882F5ED-D293-4AC3-8628-172829078328}"/>
            </a:ext>
          </a:extLst>
        </xdr:cNvPr>
        <xdr:cNvSpPr txBox="1"/>
      </xdr:nvSpPr>
      <xdr:spPr>
        <a:xfrm>
          <a:off x="10515600" y="184557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145459</xdr:rowOff>
    </xdr:from>
    <xdr:to>
      <xdr:col>50</xdr:col>
      <xdr:colOff>165100</xdr:colOff>
      <xdr:row>108</xdr:row>
      <xdr:rowOff>75609</xdr:rowOff>
    </xdr:to>
    <xdr:sp macro="" textlink="">
      <xdr:nvSpPr>
        <xdr:cNvPr id="481" name="楕円 480">
          <a:extLst>
            <a:ext uri="{FF2B5EF4-FFF2-40B4-BE49-F238E27FC236}">
              <a16:creationId xmlns:a16="http://schemas.microsoft.com/office/drawing/2014/main" id="{FB21B8CD-6602-4F44-A3F8-9E52E1C2861F}"/>
            </a:ext>
          </a:extLst>
        </xdr:cNvPr>
        <xdr:cNvSpPr/>
      </xdr:nvSpPr>
      <xdr:spPr>
        <a:xfrm>
          <a:off x="9588500" y="1849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11505</xdr:rowOff>
    </xdr:from>
    <xdr:to>
      <xdr:col>55</xdr:col>
      <xdr:colOff>0</xdr:colOff>
      <xdr:row>108</xdr:row>
      <xdr:rowOff>24809</xdr:rowOff>
    </xdr:to>
    <xdr:cxnSp macro="">
      <xdr:nvCxnSpPr>
        <xdr:cNvPr id="482" name="直線コネクタ 481">
          <a:extLst>
            <a:ext uri="{FF2B5EF4-FFF2-40B4-BE49-F238E27FC236}">
              <a16:creationId xmlns:a16="http://schemas.microsoft.com/office/drawing/2014/main" id="{F2F627E7-454B-4C0B-81EE-69FB6B1D4631}"/>
            </a:ext>
          </a:extLst>
        </xdr:cNvPr>
        <xdr:cNvCxnSpPr/>
      </xdr:nvCxnSpPr>
      <xdr:spPr>
        <a:xfrm flipV="1">
          <a:off x="9639300" y="18528105"/>
          <a:ext cx="8382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152572</xdr:rowOff>
    </xdr:from>
    <xdr:to>
      <xdr:col>46</xdr:col>
      <xdr:colOff>38100</xdr:colOff>
      <xdr:row>108</xdr:row>
      <xdr:rowOff>82722</xdr:rowOff>
    </xdr:to>
    <xdr:sp macro="" textlink="">
      <xdr:nvSpPr>
        <xdr:cNvPr id="483" name="楕円 482">
          <a:extLst>
            <a:ext uri="{FF2B5EF4-FFF2-40B4-BE49-F238E27FC236}">
              <a16:creationId xmlns:a16="http://schemas.microsoft.com/office/drawing/2014/main" id="{C7E661B1-43E8-4C8E-85B9-13E7F924CF99}"/>
            </a:ext>
          </a:extLst>
        </xdr:cNvPr>
        <xdr:cNvSpPr/>
      </xdr:nvSpPr>
      <xdr:spPr>
        <a:xfrm>
          <a:off x="8699500" y="1849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24809</xdr:rowOff>
    </xdr:from>
    <xdr:to>
      <xdr:col>50</xdr:col>
      <xdr:colOff>114300</xdr:colOff>
      <xdr:row>108</xdr:row>
      <xdr:rowOff>31922</xdr:rowOff>
    </xdr:to>
    <xdr:cxnSp macro="">
      <xdr:nvCxnSpPr>
        <xdr:cNvPr id="484" name="直線コネクタ 483">
          <a:extLst>
            <a:ext uri="{FF2B5EF4-FFF2-40B4-BE49-F238E27FC236}">
              <a16:creationId xmlns:a16="http://schemas.microsoft.com/office/drawing/2014/main" id="{92C76175-2112-4C8A-899A-CC5617D2F139}"/>
            </a:ext>
          </a:extLst>
        </xdr:cNvPr>
        <xdr:cNvCxnSpPr/>
      </xdr:nvCxnSpPr>
      <xdr:spPr>
        <a:xfrm flipV="1">
          <a:off x="8750300" y="18541409"/>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164092</xdr:rowOff>
    </xdr:from>
    <xdr:to>
      <xdr:col>41</xdr:col>
      <xdr:colOff>101600</xdr:colOff>
      <xdr:row>108</xdr:row>
      <xdr:rowOff>94242</xdr:rowOff>
    </xdr:to>
    <xdr:sp macro="" textlink="">
      <xdr:nvSpPr>
        <xdr:cNvPr id="485" name="楕円 484">
          <a:extLst>
            <a:ext uri="{FF2B5EF4-FFF2-40B4-BE49-F238E27FC236}">
              <a16:creationId xmlns:a16="http://schemas.microsoft.com/office/drawing/2014/main" id="{362AB03E-4BF2-4527-A212-CCCE937624E8}"/>
            </a:ext>
          </a:extLst>
        </xdr:cNvPr>
        <xdr:cNvSpPr/>
      </xdr:nvSpPr>
      <xdr:spPr>
        <a:xfrm>
          <a:off x="7810500" y="1850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31922</xdr:rowOff>
    </xdr:from>
    <xdr:to>
      <xdr:col>45</xdr:col>
      <xdr:colOff>177800</xdr:colOff>
      <xdr:row>108</xdr:row>
      <xdr:rowOff>43442</xdr:rowOff>
    </xdr:to>
    <xdr:cxnSp macro="">
      <xdr:nvCxnSpPr>
        <xdr:cNvPr id="486" name="直線コネクタ 485">
          <a:extLst>
            <a:ext uri="{FF2B5EF4-FFF2-40B4-BE49-F238E27FC236}">
              <a16:creationId xmlns:a16="http://schemas.microsoft.com/office/drawing/2014/main" id="{78C14FCB-1569-4365-9347-EFFB9A847042}"/>
            </a:ext>
          </a:extLst>
        </xdr:cNvPr>
        <xdr:cNvCxnSpPr/>
      </xdr:nvCxnSpPr>
      <xdr:spPr>
        <a:xfrm flipV="1">
          <a:off x="7861300" y="18548522"/>
          <a:ext cx="88900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159758</xdr:rowOff>
    </xdr:from>
    <xdr:to>
      <xdr:col>36</xdr:col>
      <xdr:colOff>165100</xdr:colOff>
      <xdr:row>108</xdr:row>
      <xdr:rowOff>89908</xdr:rowOff>
    </xdr:to>
    <xdr:sp macro="" textlink="">
      <xdr:nvSpPr>
        <xdr:cNvPr id="487" name="楕円 486">
          <a:extLst>
            <a:ext uri="{FF2B5EF4-FFF2-40B4-BE49-F238E27FC236}">
              <a16:creationId xmlns:a16="http://schemas.microsoft.com/office/drawing/2014/main" id="{184EA6C7-58A4-4628-BE52-F4552912A677}"/>
            </a:ext>
          </a:extLst>
        </xdr:cNvPr>
        <xdr:cNvSpPr/>
      </xdr:nvSpPr>
      <xdr:spPr>
        <a:xfrm>
          <a:off x="6921500" y="1850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39108</xdr:rowOff>
    </xdr:from>
    <xdr:to>
      <xdr:col>41</xdr:col>
      <xdr:colOff>50800</xdr:colOff>
      <xdr:row>108</xdr:row>
      <xdr:rowOff>43442</xdr:rowOff>
    </xdr:to>
    <xdr:cxnSp macro="">
      <xdr:nvCxnSpPr>
        <xdr:cNvPr id="488" name="直線コネクタ 487">
          <a:extLst>
            <a:ext uri="{FF2B5EF4-FFF2-40B4-BE49-F238E27FC236}">
              <a16:creationId xmlns:a16="http://schemas.microsoft.com/office/drawing/2014/main" id="{74C3C652-6D1E-41D8-8367-5FB50E79B010}"/>
            </a:ext>
          </a:extLst>
        </xdr:cNvPr>
        <xdr:cNvCxnSpPr/>
      </xdr:nvCxnSpPr>
      <xdr:spPr>
        <a:xfrm>
          <a:off x="6972300" y="18555708"/>
          <a:ext cx="889000" cy="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14045</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166D8BE5-6422-499B-95B8-13BECCE14381}"/>
            </a:ext>
          </a:extLst>
        </xdr:cNvPr>
        <xdr:cNvSpPr txBox="1"/>
      </xdr:nvSpPr>
      <xdr:spPr>
        <a:xfrm>
          <a:off x="9281505" y="1818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42246</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5B637C65-0615-4BCE-B955-28966A03D6FC}"/>
            </a:ext>
          </a:extLst>
        </xdr:cNvPr>
        <xdr:cNvSpPr txBox="1"/>
      </xdr:nvSpPr>
      <xdr:spPr>
        <a:xfrm>
          <a:off x="8405205" y="18215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58569</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EBDEACE7-D3BC-426F-874F-117889149F55}"/>
            </a:ext>
          </a:extLst>
        </xdr:cNvPr>
        <xdr:cNvSpPr txBox="1"/>
      </xdr:nvSpPr>
      <xdr:spPr>
        <a:xfrm>
          <a:off x="7516205" y="1806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45945</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1793CB7E-24CD-47F5-8870-643B5952E8B1}"/>
            </a:ext>
          </a:extLst>
        </xdr:cNvPr>
        <xdr:cNvSpPr txBox="1"/>
      </xdr:nvSpPr>
      <xdr:spPr>
        <a:xfrm>
          <a:off x="6627205" y="180481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108</xdr:row>
      <xdr:rowOff>66736</xdr:rowOff>
    </xdr:from>
    <xdr:ext cx="690189" cy="259045"/>
    <xdr:sp macro="" textlink="">
      <xdr:nvSpPr>
        <xdr:cNvPr id="493" name="n_1mainValue【港湾・漁港】&#10;一人当たり有形固定資産（償却資産）額">
          <a:extLst>
            <a:ext uri="{FF2B5EF4-FFF2-40B4-BE49-F238E27FC236}">
              <a16:creationId xmlns:a16="http://schemas.microsoft.com/office/drawing/2014/main" id="{267F792B-8A1C-460B-B7FA-81D3E7261F8D}"/>
            </a:ext>
          </a:extLst>
        </xdr:cNvPr>
        <xdr:cNvSpPr txBox="1"/>
      </xdr:nvSpPr>
      <xdr:spPr>
        <a:xfrm>
          <a:off x="9281505" y="185833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73849</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C19B7879-4402-48DF-B3B3-598975A8EEA1}"/>
            </a:ext>
          </a:extLst>
        </xdr:cNvPr>
        <xdr:cNvSpPr txBox="1"/>
      </xdr:nvSpPr>
      <xdr:spPr>
        <a:xfrm>
          <a:off x="8450795" y="1859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85369</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0ECC5AE3-95EB-4AB9-8E3B-5A11795B6779}"/>
            </a:ext>
          </a:extLst>
        </xdr:cNvPr>
        <xdr:cNvSpPr txBox="1"/>
      </xdr:nvSpPr>
      <xdr:spPr>
        <a:xfrm>
          <a:off x="7561795" y="1860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81035</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0912473C-4566-4CA6-855A-DA7084A75306}"/>
            </a:ext>
          </a:extLst>
        </xdr:cNvPr>
        <xdr:cNvSpPr txBox="1"/>
      </xdr:nvSpPr>
      <xdr:spPr>
        <a:xfrm>
          <a:off x="6672795" y="1859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758AFCC1-D4EE-4FD7-A9D3-D79880125FC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87444D24-3570-42C5-BDB8-A193F6C18CC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8BDD3A39-CE9B-4E10-9A9E-82C8D8E749E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91CC12D4-97B6-46FF-AD17-7A75FF98EB2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D22330E6-999E-4BED-A5B8-07953952EEC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EB9CEA18-31EA-4F06-82E8-F045F39F9EA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24275926-1887-4A1F-9C2B-B767F7B92CE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7076AA88-DBCC-4EFE-BEC4-69058DC2482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600B4F6-3474-4D11-B376-F73F880B7AC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49C95CA2-639D-4561-B514-57B98DA9F21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D36B55E6-1F95-410C-9892-994BCF5BF7E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BA0B772B-EE4B-4CAC-9DD6-2429ED88FEE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651353A1-F022-4B03-829E-248492BA214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417EA8D4-6B0F-44C8-B21C-9F4E3BFD1BB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E87A7E51-865C-418C-90A1-63DE3DF4A39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1F341E52-3F04-4470-8FF4-9CB42216224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A2F1F27B-CBC2-4DC3-9AA1-9C1D8CCDF15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5A372B66-63A6-45A4-9FF1-0FC05E2139D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DAE075B2-AE11-49B2-B6BD-57CDF7C73C8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A2919E59-541A-4D17-83D9-82583C88069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9B3FC016-34A2-4DCE-99B7-0B2A26E234D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EFD17F4B-6EF1-4A88-9F03-1CD766A4A61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19E90100-BA09-4785-9131-5C26A8E2DE7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867AE26C-89F2-49FC-A9BB-90609CA05E3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F771F363-1789-4D15-BE48-26C1921755B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14B18715-769D-46C3-97E6-2720EA44CC86}"/>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a:extLst>
            <a:ext uri="{FF2B5EF4-FFF2-40B4-BE49-F238E27FC236}">
              <a16:creationId xmlns:a16="http://schemas.microsoft.com/office/drawing/2014/main" id="{3445889C-B56A-4F58-9712-A8C02929ED5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0C13FABE-F1C2-477E-860C-F037AFDBAA8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525" name="【認定こども園・幼稚園・保育所】&#10;有形固定資産減価償却率最大値テキスト">
          <a:extLst>
            <a:ext uri="{FF2B5EF4-FFF2-40B4-BE49-F238E27FC236}">
              <a16:creationId xmlns:a16="http://schemas.microsoft.com/office/drawing/2014/main" id="{F8AD3980-60BA-4469-8F30-197608FEDDC6}"/>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526" name="直線コネクタ 525">
          <a:extLst>
            <a:ext uri="{FF2B5EF4-FFF2-40B4-BE49-F238E27FC236}">
              <a16:creationId xmlns:a16="http://schemas.microsoft.com/office/drawing/2014/main" id="{8309BD15-39B0-4CA6-BEC7-3B4648D5F1AA}"/>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64948318-7DB6-435E-B8BB-989E3D4A018D}"/>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528" name="フローチャート: 判断 527">
          <a:extLst>
            <a:ext uri="{FF2B5EF4-FFF2-40B4-BE49-F238E27FC236}">
              <a16:creationId xmlns:a16="http://schemas.microsoft.com/office/drawing/2014/main" id="{26B156F5-97CD-48E6-B0B7-498C77AF3753}"/>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529" name="フローチャート: 判断 528">
          <a:extLst>
            <a:ext uri="{FF2B5EF4-FFF2-40B4-BE49-F238E27FC236}">
              <a16:creationId xmlns:a16="http://schemas.microsoft.com/office/drawing/2014/main" id="{03298424-317C-419E-A483-92CFA68B01F3}"/>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530" name="フローチャート: 判断 529">
          <a:extLst>
            <a:ext uri="{FF2B5EF4-FFF2-40B4-BE49-F238E27FC236}">
              <a16:creationId xmlns:a16="http://schemas.microsoft.com/office/drawing/2014/main" id="{A2BA3733-BE2C-4598-8DAD-86CF5C067A88}"/>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531" name="フローチャート: 判断 530">
          <a:extLst>
            <a:ext uri="{FF2B5EF4-FFF2-40B4-BE49-F238E27FC236}">
              <a16:creationId xmlns:a16="http://schemas.microsoft.com/office/drawing/2014/main" id="{7762ABA6-3D11-4681-8209-54C9F1BD5261}"/>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32" name="フローチャート: 判断 531">
          <a:extLst>
            <a:ext uri="{FF2B5EF4-FFF2-40B4-BE49-F238E27FC236}">
              <a16:creationId xmlns:a16="http://schemas.microsoft.com/office/drawing/2014/main" id="{8B8C0FA8-1F4E-4927-94CB-3686C46F1DC6}"/>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558E90E-9FF5-436F-8A34-804C4BE027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AABF6BF-5124-4ED9-971F-4FF853A5865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701B7B8A-9BAF-4B4F-8D26-B21FF365C08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DDE885FC-E01A-4C15-8AA4-9F8D971F281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70458BA1-0A65-4A14-9E4E-D8D760B39A9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136434</xdr:rowOff>
    </xdr:from>
    <xdr:to>
      <xdr:col>85</xdr:col>
      <xdr:colOff>177800</xdr:colOff>
      <xdr:row>42</xdr:row>
      <xdr:rowOff>66584</xdr:rowOff>
    </xdr:to>
    <xdr:sp macro="" textlink="">
      <xdr:nvSpPr>
        <xdr:cNvPr id="538" name="楕円 537">
          <a:extLst>
            <a:ext uri="{FF2B5EF4-FFF2-40B4-BE49-F238E27FC236}">
              <a16:creationId xmlns:a16="http://schemas.microsoft.com/office/drawing/2014/main" id="{1DBA0362-249A-433A-BAF3-3D123C9D2811}"/>
            </a:ext>
          </a:extLst>
        </xdr:cNvPr>
        <xdr:cNvSpPr/>
      </xdr:nvSpPr>
      <xdr:spPr>
        <a:xfrm>
          <a:off x="16268700" y="71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51361</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BD5D1221-9BFF-4312-8816-F73476AECE0A}"/>
            </a:ext>
          </a:extLst>
        </xdr:cNvPr>
        <xdr:cNvSpPr txBox="1"/>
      </xdr:nvSpPr>
      <xdr:spPr>
        <a:xfrm>
          <a:off x="16357600" y="7080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144599</xdr:rowOff>
    </xdr:from>
    <xdr:to>
      <xdr:col>81</xdr:col>
      <xdr:colOff>101600</xdr:colOff>
      <xdr:row>42</xdr:row>
      <xdr:rowOff>74749</xdr:rowOff>
    </xdr:to>
    <xdr:sp macro="" textlink="">
      <xdr:nvSpPr>
        <xdr:cNvPr id="540" name="楕円 539">
          <a:extLst>
            <a:ext uri="{FF2B5EF4-FFF2-40B4-BE49-F238E27FC236}">
              <a16:creationId xmlns:a16="http://schemas.microsoft.com/office/drawing/2014/main" id="{83FE8F94-96A9-40A1-B12E-8C6BC6953DA4}"/>
            </a:ext>
          </a:extLst>
        </xdr:cNvPr>
        <xdr:cNvSpPr/>
      </xdr:nvSpPr>
      <xdr:spPr>
        <a:xfrm>
          <a:off x="15430500" y="7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15784</xdr:rowOff>
    </xdr:from>
    <xdr:to>
      <xdr:col>85</xdr:col>
      <xdr:colOff>127000</xdr:colOff>
      <xdr:row>42</xdr:row>
      <xdr:rowOff>23949</xdr:rowOff>
    </xdr:to>
    <xdr:cxnSp macro="">
      <xdr:nvCxnSpPr>
        <xdr:cNvPr id="541" name="直線コネクタ 540">
          <a:extLst>
            <a:ext uri="{FF2B5EF4-FFF2-40B4-BE49-F238E27FC236}">
              <a16:creationId xmlns:a16="http://schemas.microsoft.com/office/drawing/2014/main" id="{5EB170D3-B57D-49B6-9AA2-3242D2383820}"/>
            </a:ext>
          </a:extLst>
        </xdr:cNvPr>
        <xdr:cNvCxnSpPr/>
      </xdr:nvCxnSpPr>
      <xdr:spPr>
        <a:xfrm flipV="1">
          <a:off x="15481300" y="721668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18869</xdr:rowOff>
    </xdr:from>
    <xdr:to>
      <xdr:col>76</xdr:col>
      <xdr:colOff>165100</xdr:colOff>
      <xdr:row>42</xdr:row>
      <xdr:rowOff>120469</xdr:rowOff>
    </xdr:to>
    <xdr:sp macro="" textlink="">
      <xdr:nvSpPr>
        <xdr:cNvPr id="542" name="楕円 541">
          <a:extLst>
            <a:ext uri="{FF2B5EF4-FFF2-40B4-BE49-F238E27FC236}">
              <a16:creationId xmlns:a16="http://schemas.microsoft.com/office/drawing/2014/main" id="{4ECC3D57-9DE6-487D-A08A-126E25551AA0}"/>
            </a:ext>
          </a:extLst>
        </xdr:cNvPr>
        <xdr:cNvSpPr/>
      </xdr:nvSpPr>
      <xdr:spPr>
        <a:xfrm>
          <a:off x="14541500" y="72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23949</xdr:rowOff>
    </xdr:from>
    <xdr:to>
      <xdr:col>81</xdr:col>
      <xdr:colOff>50800</xdr:colOff>
      <xdr:row>42</xdr:row>
      <xdr:rowOff>69669</xdr:rowOff>
    </xdr:to>
    <xdr:cxnSp macro="">
      <xdr:nvCxnSpPr>
        <xdr:cNvPr id="543" name="直線コネクタ 542">
          <a:extLst>
            <a:ext uri="{FF2B5EF4-FFF2-40B4-BE49-F238E27FC236}">
              <a16:creationId xmlns:a16="http://schemas.microsoft.com/office/drawing/2014/main" id="{A7354B0F-0CBB-4DDE-968D-347C6AD19529}"/>
            </a:ext>
          </a:extLst>
        </xdr:cNvPr>
        <xdr:cNvCxnSpPr/>
      </xdr:nvCxnSpPr>
      <xdr:spPr>
        <a:xfrm flipV="1">
          <a:off x="14592300" y="72248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17235</xdr:rowOff>
    </xdr:from>
    <xdr:to>
      <xdr:col>72</xdr:col>
      <xdr:colOff>38100</xdr:colOff>
      <xdr:row>42</xdr:row>
      <xdr:rowOff>118835</xdr:rowOff>
    </xdr:to>
    <xdr:sp macro="" textlink="">
      <xdr:nvSpPr>
        <xdr:cNvPr id="544" name="楕円 543">
          <a:extLst>
            <a:ext uri="{FF2B5EF4-FFF2-40B4-BE49-F238E27FC236}">
              <a16:creationId xmlns:a16="http://schemas.microsoft.com/office/drawing/2014/main" id="{4D3F35AF-A689-403D-A64A-6219C345A596}"/>
            </a:ext>
          </a:extLst>
        </xdr:cNvPr>
        <xdr:cNvSpPr/>
      </xdr:nvSpPr>
      <xdr:spPr>
        <a:xfrm>
          <a:off x="136525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68035</xdr:rowOff>
    </xdr:from>
    <xdr:to>
      <xdr:col>76</xdr:col>
      <xdr:colOff>114300</xdr:colOff>
      <xdr:row>42</xdr:row>
      <xdr:rowOff>69669</xdr:rowOff>
    </xdr:to>
    <xdr:cxnSp macro="">
      <xdr:nvCxnSpPr>
        <xdr:cNvPr id="545" name="直線コネクタ 544">
          <a:extLst>
            <a:ext uri="{FF2B5EF4-FFF2-40B4-BE49-F238E27FC236}">
              <a16:creationId xmlns:a16="http://schemas.microsoft.com/office/drawing/2014/main" id="{7297EC05-3F57-4936-9045-4A92E8CDAC9E}"/>
            </a:ext>
          </a:extLst>
        </xdr:cNvPr>
        <xdr:cNvCxnSpPr/>
      </xdr:nvCxnSpPr>
      <xdr:spPr>
        <a:xfrm>
          <a:off x="13703300" y="726893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546" name="楕円 545">
          <a:extLst>
            <a:ext uri="{FF2B5EF4-FFF2-40B4-BE49-F238E27FC236}">
              <a16:creationId xmlns:a16="http://schemas.microsoft.com/office/drawing/2014/main" id="{8F179BDA-31BA-447D-A985-11AACDDEAC8E}"/>
            </a:ext>
          </a:extLst>
        </xdr:cNvPr>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68035</xdr:rowOff>
    </xdr:from>
    <xdr:to>
      <xdr:col>71</xdr:col>
      <xdr:colOff>177800</xdr:colOff>
      <xdr:row>42</xdr:row>
      <xdr:rowOff>92528</xdr:rowOff>
    </xdr:to>
    <xdr:cxnSp macro="">
      <xdr:nvCxnSpPr>
        <xdr:cNvPr id="547" name="直線コネクタ 546">
          <a:extLst>
            <a:ext uri="{FF2B5EF4-FFF2-40B4-BE49-F238E27FC236}">
              <a16:creationId xmlns:a16="http://schemas.microsoft.com/office/drawing/2014/main" id="{0DB2AE4C-2BBB-4F7C-AB00-E67BAF90A404}"/>
            </a:ext>
          </a:extLst>
        </xdr:cNvPr>
        <xdr:cNvCxnSpPr/>
      </xdr:nvCxnSpPr>
      <xdr:spPr>
        <a:xfrm flipV="1">
          <a:off x="12814300" y="726893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D3376463-05A6-4010-8B46-D73EC4BDEB04}"/>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0B9A2FAA-C83C-4800-8B69-33EDAD8C2E2A}"/>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BAA069E8-41D8-4EC9-B227-D61809FE210F}"/>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3D83BBEB-784F-49E2-9CA3-C3FDEA25DE86}"/>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65876</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676A5D0B-1937-499B-8F15-164548C909B5}"/>
            </a:ext>
          </a:extLst>
        </xdr:cNvPr>
        <xdr:cNvSpPr txBox="1"/>
      </xdr:nvSpPr>
      <xdr:spPr>
        <a:xfrm>
          <a:off x="15266044" y="726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111596</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D16AC9CD-3CBF-42B2-8C2B-4DD2832C2767}"/>
            </a:ext>
          </a:extLst>
        </xdr:cNvPr>
        <xdr:cNvSpPr txBox="1"/>
      </xdr:nvSpPr>
      <xdr:spPr>
        <a:xfrm>
          <a:off x="14389744" y="731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109962</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BC2B4B66-249B-4CA3-BF1F-9F2C5AA9D935}"/>
            </a:ext>
          </a:extLst>
        </xdr:cNvPr>
        <xdr:cNvSpPr txBox="1"/>
      </xdr:nvSpPr>
      <xdr:spPr>
        <a:xfrm>
          <a:off x="13500744" y="731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555" name="n_4mainValue【認定こども園・幼稚園・保育所】&#10;有形固定資産減価償却率">
          <a:extLst>
            <a:ext uri="{FF2B5EF4-FFF2-40B4-BE49-F238E27FC236}">
              <a16:creationId xmlns:a16="http://schemas.microsoft.com/office/drawing/2014/main" id="{FEDD0DCC-69B9-4063-88CD-AE738A36EBF6}"/>
            </a:ext>
          </a:extLst>
        </xdr:cNvPr>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74AEFE80-63F9-461B-87AB-B256197AF37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2F2C57BF-749F-4CE1-B7AD-35DE206E1BE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BD8B0467-E0AF-4D55-A9C6-7AFABBAC0A3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3F106F4A-8134-4D64-ACC3-0955E1E1184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E8FE6526-40F6-43BC-ADC7-A45E133DD5C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05418D96-7BA1-459F-A053-0DC2295D6B0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B3F1A982-5A46-4784-A17A-207C53260DD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FE739C1D-AA11-4D01-9118-DE505B44CF8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DA3E555B-67B8-48FF-8018-59BB20030C8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7DD3052A-EBE9-45A3-BDB4-3319CC2A067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46B4D67C-95AE-4366-B49E-82570038C4A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a:extLst>
            <a:ext uri="{FF2B5EF4-FFF2-40B4-BE49-F238E27FC236}">
              <a16:creationId xmlns:a16="http://schemas.microsoft.com/office/drawing/2014/main" id="{902478F2-3EEB-47DA-A7EE-92B3E4B07C3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E5C3D1B8-477A-48EC-8A6C-0A543151359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a:extLst>
            <a:ext uri="{FF2B5EF4-FFF2-40B4-BE49-F238E27FC236}">
              <a16:creationId xmlns:a16="http://schemas.microsoft.com/office/drawing/2014/main" id="{C44C67DF-8B56-4145-9DD1-5728BE36BFB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67943489-AFFF-49DB-B861-CBD94342B9B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a:extLst>
            <a:ext uri="{FF2B5EF4-FFF2-40B4-BE49-F238E27FC236}">
              <a16:creationId xmlns:a16="http://schemas.microsoft.com/office/drawing/2014/main" id="{9B4A44BA-A0BA-48D4-8622-4E7DDAB1E94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AE870DAA-4CA1-405B-8356-8055036F3A2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a:extLst>
            <a:ext uri="{FF2B5EF4-FFF2-40B4-BE49-F238E27FC236}">
              <a16:creationId xmlns:a16="http://schemas.microsoft.com/office/drawing/2014/main" id="{ED243DE9-AE3E-4CDF-8B78-4F37135A8D9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1C17C08A-B7B2-4430-9733-80B799EE111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AA6920A3-9B08-42FD-9A6A-419B283E4CB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FD0B7DB9-01A1-4AE9-8566-C817735FBB2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577" name="直線コネクタ 576">
          <a:extLst>
            <a:ext uri="{FF2B5EF4-FFF2-40B4-BE49-F238E27FC236}">
              <a16:creationId xmlns:a16="http://schemas.microsoft.com/office/drawing/2014/main" id="{FEF95D41-83A4-4205-8229-076823BBFD92}"/>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DED71F1F-9867-43CA-AAD9-A2A5A65C6BA5}"/>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579" name="直線コネクタ 578">
          <a:extLst>
            <a:ext uri="{FF2B5EF4-FFF2-40B4-BE49-F238E27FC236}">
              <a16:creationId xmlns:a16="http://schemas.microsoft.com/office/drawing/2014/main" id="{4B30D802-8C4B-4147-BFDE-55230D8E4DC9}"/>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D02E9EB-DF05-41B5-94C4-27927643179C}"/>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581" name="直線コネクタ 580">
          <a:extLst>
            <a:ext uri="{FF2B5EF4-FFF2-40B4-BE49-F238E27FC236}">
              <a16:creationId xmlns:a16="http://schemas.microsoft.com/office/drawing/2014/main" id="{CC75BD58-7D55-4D6E-95A8-832D7BC92D68}"/>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FDD52CE7-7E62-454C-8338-FD8ED005DBD3}"/>
            </a:ext>
          </a:extLst>
        </xdr:cNvPr>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583" name="フローチャート: 判断 582">
          <a:extLst>
            <a:ext uri="{FF2B5EF4-FFF2-40B4-BE49-F238E27FC236}">
              <a16:creationId xmlns:a16="http://schemas.microsoft.com/office/drawing/2014/main" id="{1EBDFFDF-5725-49B5-89A7-509455F1431A}"/>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584" name="フローチャート: 判断 583">
          <a:extLst>
            <a:ext uri="{FF2B5EF4-FFF2-40B4-BE49-F238E27FC236}">
              <a16:creationId xmlns:a16="http://schemas.microsoft.com/office/drawing/2014/main" id="{0C1FFC71-F431-4598-A393-A15AB6DAFC3A}"/>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585" name="フローチャート: 判断 584">
          <a:extLst>
            <a:ext uri="{FF2B5EF4-FFF2-40B4-BE49-F238E27FC236}">
              <a16:creationId xmlns:a16="http://schemas.microsoft.com/office/drawing/2014/main" id="{9E84F17C-0EB3-44E4-A088-F41B60DC493F}"/>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586" name="フローチャート: 判断 585">
          <a:extLst>
            <a:ext uri="{FF2B5EF4-FFF2-40B4-BE49-F238E27FC236}">
              <a16:creationId xmlns:a16="http://schemas.microsoft.com/office/drawing/2014/main" id="{68086D10-8D22-47D8-AC12-BACE56BF5830}"/>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587" name="フローチャート: 判断 586">
          <a:extLst>
            <a:ext uri="{FF2B5EF4-FFF2-40B4-BE49-F238E27FC236}">
              <a16:creationId xmlns:a16="http://schemas.microsoft.com/office/drawing/2014/main" id="{A2363F9F-2DE9-480C-B516-735AA60D52D2}"/>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0495AF6-BF70-4274-B747-6ECF90690D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D6FEEB6-BAAC-4015-B4EC-D27836234F4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07129DC-5D17-4513-B55A-DB23E2B6BEB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64727B4E-FC74-43FD-B177-001786B7EAC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89AE93E-0242-44FD-B7C9-FBD2FC0D5B4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170332</xdr:rowOff>
    </xdr:from>
    <xdr:to>
      <xdr:col>116</xdr:col>
      <xdr:colOff>114300</xdr:colOff>
      <xdr:row>38</xdr:row>
      <xdr:rowOff>100482</xdr:rowOff>
    </xdr:to>
    <xdr:sp macro="" textlink="">
      <xdr:nvSpPr>
        <xdr:cNvPr id="593" name="楕円 592">
          <a:extLst>
            <a:ext uri="{FF2B5EF4-FFF2-40B4-BE49-F238E27FC236}">
              <a16:creationId xmlns:a16="http://schemas.microsoft.com/office/drawing/2014/main" id="{1D097C1C-DA59-4B41-8F07-194063B02E47}"/>
            </a:ext>
          </a:extLst>
        </xdr:cNvPr>
        <xdr:cNvSpPr/>
      </xdr:nvSpPr>
      <xdr:spPr>
        <a:xfrm>
          <a:off x="22110700" y="65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21759</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71744FE1-172F-4D45-9892-C10702DFA829}"/>
            </a:ext>
          </a:extLst>
        </xdr:cNvPr>
        <xdr:cNvSpPr txBox="1"/>
      </xdr:nvSpPr>
      <xdr:spPr>
        <a:xfrm>
          <a:off x="22199600" y="636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17170</xdr:rowOff>
    </xdr:from>
    <xdr:to>
      <xdr:col>112</xdr:col>
      <xdr:colOff>38100</xdr:colOff>
      <xdr:row>38</xdr:row>
      <xdr:rowOff>118770</xdr:rowOff>
    </xdr:to>
    <xdr:sp macro="" textlink="">
      <xdr:nvSpPr>
        <xdr:cNvPr id="595" name="楕円 594">
          <a:extLst>
            <a:ext uri="{FF2B5EF4-FFF2-40B4-BE49-F238E27FC236}">
              <a16:creationId xmlns:a16="http://schemas.microsoft.com/office/drawing/2014/main" id="{64453C4D-6CA1-48CA-80AA-A4B4A3771861}"/>
            </a:ext>
          </a:extLst>
        </xdr:cNvPr>
        <xdr:cNvSpPr/>
      </xdr:nvSpPr>
      <xdr:spPr>
        <a:xfrm>
          <a:off x="21272500" y="65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49682</xdr:rowOff>
    </xdr:from>
    <xdr:to>
      <xdr:col>116</xdr:col>
      <xdr:colOff>63500</xdr:colOff>
      <xdr:row>38</xdr:row>
      <xdr:rowOff>67970</xdr:rowOff>
    </xdr:to>
    <xdr:cxnSp macro="">
      <xdr:nvCxnSpPr>
        <xdr:cNvPr id="596" name="直線コネクタ 595">
          <a:extLst>
            <a:ext uri="{FF2B5EF4-FFF2-40B4-BE49-F238E27FC236}">
              <a16:creationId xmlns:a16="http://schemas.microsoft.com/office/drawing/2014/main" id="{174BC7AA-BB27-4753-B168-8377FAE9DB78}"/>
            </a:ext>
          </a:extLst>
        </xdr:cNvPr>
        <xdr:cNvCxnSpPr/>
      </xdr:nvCxnSpPr>
      <xdr:spPr>
        <a:xfrm flipV="1">
          <a:off x="21323300" y="656478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30886</xdr:rowOff>
    </xdr:from>
    <xdr:to>
      <xdr:col>107</xdr:col>
      <xdr:colOff>101600</xdr:colOff>
      <xdr:row>38</xdr:row>
      <xdr:rowOff>132486</xdr:rowOff>
    </xdr:to>
    <xdr:sp macro="" textlink="">
      <xdr:nvSpPr>
        <xdr:cNvPr id="597" name="楕円 596">
          <a:extLst>
            <a:ext uri="{FF2B5EF4-FFF2-40B4-BE49-F238E27FC236}">
              <a16:creationId xmlns:a16="http://schemas.microsoft.com/office/drawing/2014/main" id="{940F0079-EBD6-4DAC-AB1E-3ACD1F961F87}"/>
            </a:ext>
          </a:extLst>
        </xdr:cNvPr>
        <xdr:cNvSpPr/>
      </xdr:nvSpPr>
      <xdr:spPr>
        <a:xfrm>
          <a:off x="20383500" y="654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67970</xdr:rowOff>
    </xdr:from>
    <xdr:to>
      <xdr:col>111</xdr:col>
      <xdr:colOff>177800</xdr:colOff>
      <xdr:row>38</xdr:row>
      <xdr:rowOff>81686</xdr:rowOff>
    </xdr:to>
    <xdr:cxnSp macro="">
      <xdr:nvCxnSpPr>
        <xdr:cNvPr id="598" name="直線コネクタ 597">
          <a:extLst>
            <a:ext uri="{FF2B5EF4-FFF2-40B4-BE49-F238E27FC236}">
              <a16:creationId xmlns:a16="http://schemas.microsoft.com/office/drawing/2014/main" id="{0BFFEE9B-417A-4D1D-93D4-11EBB11FB94A}"/>
            </a:ext>
          </a:extLst>
        </xdr:cNvPr>
        <xdr:cNvCxnSpPr/>
      </xdr:nvCxnSpPr>
      <xdr:spPr>
        <a:xfrm flipV="1">
          <a:off x="20434300" y="658307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48260</xdr:rowOff>
    </xdr:from>
    <xdr:to>
      <xdr:col>102</xdr:col>
      <xdr:colOff>165100</xdr:colOff>
      <xdr:row>38</xdr:row>
      <xdr:rowOff>149860</xdr:rowOff>
    </xdr:to>
    <xdr:sp macro="" textlink="">
      <xdr:nvSpPr>
        <xdr:cNvPr id="599" name="楕円 598">
          <a:extLst>
            <a:ext uri="{FF2B5EF4-FFF2-40B4-BE49-F238E27FC236}">
              <a16:creationId xmlns:a16="http://schemas.microsoft.com/office/drawing/2014/main" id="{A1C79C38-9E28-446F-B233-BB28788B49A3}"/>
            </a:ext>
          </a:extLst>
        </xdr:cNvPr>
        <xdr:cNvSpPr/>
      </xdr:nvSpPr>
      <xdr:spPr>
        <a:xfrm>
          <a:off x="19494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81686</xdr:rowOff>
    </xdr:from>
    <xdr:to>
      <xdr:col>107</xdr:col>
      <xdr:colOff>50800</xdr:colOff>
      <xdr:row>38</xdr:row>
      <xdr:rowOff>99060</xdr:rowOff>
    </xdr:to>
    <xdr:cxnSp macro="">
      <xdr:nvCxnSpPr>
        <xdr:cNvPr id="600" name="直線コネクタ 599">
          <a:extLst>
            <a:ext uri="{FF2B5EF4-FFF2-40B4-BE49-F238E27FC236}">
              <a16:creationId xmlns:a16="http://schemas.microsoft.com/office/drawing/2014/main" id="{FA11EF69-D653-48F6-B5A9-FBB5B050A703}"/>
            </a:ext>
          </a:extLst>
        </xdr:cNvPr>
        <xdr:cNvCxnSpPr/>
      </xdr:nvCxnSpPr>
      <xdr:spPr>
        <a:xfrm flipV="1">
          <a:off x="19545300" y="659678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64719</xdr:rowOff>
    </xdr:from>
    <xdr:to>
      <xdr:col>98</xdr:col>
      <xdr:colOff>38100</xdr:colOff>
      <xdr:row>38</xdr:row>
      <xdr:rowOff>166319</xdr:rowOff>
    </xdr:to>
    <xdr:sp macro="" textlink="">
      <xdr:nvSpPr>
        <xdr:cNvPr id="601" name="楕円 600">
          <a:extLst>
            <a:ext uri="{FF2B5EF4-FFF2-40B4-BE49-F238E27FC236}">
              <a16:creationId xmlns:a16="http://schemas.microsoft.com/office/drawing/2014/main" id="{430B1546-9A90-4330-B76A-2A3AE55633A9}"/>
            </a:ext>
          </a:extLst>
        </xdr:cNvPr>
        <xdr:cNvSpPr/>
      </xdr:nvSpPr>
      <xdr:spPr>
        <a:xfrm>
          <a:off x="18605500" y="65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99060</xdr:rowOff>
    </xdr:from>
    <xdr:to>
      <xdr:col>102</xdr:col>
      <xdr:colOff>114300</xdr:colOff>
      <xdr:row>38</xdr:row>
      <xdr:rowOff>115519</xdr:rowOff>
    </xdr:to>
    <xdr:cxnSp macro="">
      <xdr:nvCxnSpPr>
        <xdr:cNvPr id="602" name="直線コネクタ 601">
          <a:extLst>
            <a:ext uri="{FF2B5EF4-FFF2-40B4-BE49-F238E27FC236}">
              <a16:creationId xmlns:a16="http://schemas.microsoft.com/office/drawing/2014/main" id="{07DDD9DE-27BD-4474-B9DB-3D2D9402F8B9}"/>
            </a:ext>
          </a:extLst>
        </xdr:cNvPr>
        <xdr:cNvCxnSpPr/>
      </xdr:nvCxnSpPr>
      <xdr:spPr>
        <a:xfrm flipV="1">
          <a:off x="18656300" y="6614160"/>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B6138002-21E8-4F32-94E6-8D883B49A7CA}"/>
            </a:ext>
          </a:extLst>
        </xdr:cNvPr>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99ED44B4-5B03-48EF-A213-06765164FDBE}"/>
            </a:ext>
          </a:extLst>
        </xdr:cNvPr>
        <xdr:cNvSpPr txBox="1"/>
      </xdr:nvSpPr>
      <xdr:spPr>
        <a:xfrm>
          <a:off x="201994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D7E1B2AE-7A47-4002-B81B-9C9E06C3E499}"/>
            </a:ext>
          </a:extLst>
        </xdr:cNvPr>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7AAEB93F-1CF5-4132-ACD1-168F490FBCE4}"/>
            </a:ext>
          </a:extLst>
        </xdr:cNvPr>
        <xdr:cNvSpPr txBox="1"/>
      </xdr:nvSpPr>
      <xdr:spPr>
        <a:xfrm>
          <a:off x="18421427"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135297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319157DB-BA0B-4BAB-9E80-5EE9CA4B916E}"/>
            </a:ext>
          </a:extLst>
        </xdr:cNvPr>
        <xdr:cNvSpPr txBox="1"/>
      </xdr:nvSpPr>
      <xdr:spPr>
        <a:xfrm>
          <a:off x="21075727" y="630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149013</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267B71E0-CEA5-4D27-BF0B-05424B15A64C}"/>
            </a:ext>
          </a:extLst>
        </xdr:cNvPr>
        <xdr:cNvSpPr txBox="1"/>
      </xdr:nvSpPr>
      <xdr:spPr>
        <a:xfrm>
          <a:off x="20199427" y="632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166387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B4CE230B-A131-4CC5-BB6B-D84B0D5E5476}"/>
            </a:ext>
          </a:extLst>
        </xdr:cNvPr>
        <xdr:cNvSpPr txBox="1"/>
      </xdr:nvSpPr>
      <xdr:spPr>
        <a:xfrm>
          <a:off x="19310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11396</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44BC3589-91DE-4FDE-BAA9-78B3BD422AB7}"/>
            </a:ext>
          </a:extLst>
        </xdr:cNvPr>
        <xdr:cNvSpPr txBox="1"/>
      </xdr:nvSpPr>
      <xdr:spPr>
        <a:xfrm>
          <a:off x="18421427" y="635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E2CE798A-21D7-413D-82C1-D46211D01D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9B1EB358-C739-4115-A787-730BDE7BD95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716813A4-E3E6-4EB9-9FF3-4B3A5D6ED33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ED1842DA-641E-4A8A-A434-61B4A468142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517C8815-98AB-42A6-A10E-64372D4F83A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785DFDFF-9DC0-4D46-97AE-2272FAE2B08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E03AB5F7-51BD-4589-AAE7-619FD07BD2E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EB0BB161-64CB-4F6E-BB16-A0D914969A2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56B5DAEF-5CEB-4049-A248-557AE09B0F6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5FDACDA3-1942-4C00-BBD5-94CD593B52E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166D5903-526D-41AA-9CE6-623F5295909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E7293672-CB6F-43AC-BFAF-E4532CCE313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61CA051A-ADF7-40EE-B206-E366DA245EE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FC1F4E31-C62D-4ED7-AA5D-C80397DBB40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55C4149C-6F23-4994-B4E3-52715B3F2E2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C014E8FA-02E0-4E32-9AAE-45998E14D35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43CFB5D6-CFE9-4077-9F75-B1A838358AF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8D233C75-C57F-44D7-90B4-4B3950BB39C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741CD886-7774-4ABC-ADB5-899832A8CC6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0F081F4A-859D-4FFC-8E7C-E1AEB0F6651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24D93AC4-D1AE-4886-9B59-4EB6DD9E7C7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458F8159-90ED-4FFD-8547-32CA4A734E5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E296383E-9C4C-44BB-A9E7-8C0312F89B9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B57119EE-55E1-44E5-920E-1D4E77E2050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AA4A824F-D4BE-46EF-A0D6-6AB17DA5BBE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636" name="直線コネクタ 635">
          <a:extLst>
            <a:ext uri="{FF2B5EF4-FFF2-40B4-BE49-F238E27FC236}">
              <a16:creationId xmlns:a16="http://schemas.microsoft.com/office/drawing/2014/main" id="{03644A82-06C7-4171-8E22-75253BAEA24D}"/>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B823051B-B490-4D81-BEA5-7256B1975DF4}"/>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638" name="直線コネクタ 637">
          <a:extLst>
            <a:ext uri="{FF2B5EF4-FFF2-40B4-BE49-F238E27FC236}">
              <a16:creationId xmlns:a16="http://schemas.microsoft.com/office/drawing/2014/main" id="{CADA94FD-2E57-4841-95A7-2FD007551441}"/>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79E4DAC4-469F-45DF-9774-D17614D7DB0C}"/>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40" name="直線コネクタ 639">
          <a:extLst>
            <a:ext uri="{FF2B5EF4-FFF2-40B4-BE49-F238E27FC236}">
              <a16:creationId xmlns:a16="http://schemas.microsoft.com/office/drawing/2014/main" id="{624A8959-AC0E-4892-A62F-401F6CD599C4}"/>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59FAE696-8E9D-410F-8170-36E238B2E3E4}"/>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2" name="フローチャート: 判断 641">
          <a:extLst>
            <a:ext uri="{FF2B5EF4-FFF2-40B4-BE49-F238E27FC236}">
              <a16:creationId xmlns:a16="http://schemas.microsoft.com/office/drawing/2014/main" id="{2AC8233E-BA76-463A-BAC2-22CFCC31041E}"/>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643" name="フローチャート: 判断 642">
          <a:extLst>
            <a:ext uri="{FF2B5EF4-FFF2-40B4-BE49-F238E27FC236}">
              <a16:creationId xmlns:a16="http://schemas.microsoft.com/office/drawing/2014/main" id="{BA8257D7-B6D9-4126-B009-DC05AB2AC9B9}"/>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644" name="フローチャート: 判断 643">
          <a:extLst>
            <a:ext uri="{FF2B5EF4-FFF2-40B4-BE49-F238E27FC236}">
              <a16:creationId xmlns:a16="http://schemas.microsoft.com/office/drawing/2014/main" id="{115FBEEC-EFE5-4276-A244-C70E9140F722}"/>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45" name="フローチャート: 判断 644">
          <a:extLst>
            <a:ext uri="{FF2B5EF4-FFF2-40B4-BE49-F238E27FC236}">
              <a16:creationId xmlns:a16="http://schemas.microsoft.com/office/drawing/2014/main" id="{02DE199E-E80E-4C3C-8EB7-33B01F6FF975}"/>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646" name="フローチャート: 判断 645">
          <a:extLst>
            <a:ext uri="{FF2B5EF4-FFF2-40B4-BE49-F238E27FC236}">
              <a16:creationId xmlns:a16="http://schemas.microsoft.com/office/drawing/2014/main" id="{4427380A-2805-4A14-B65A-5DA0C08283CA}"/>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C5C5805-0599-402D-9810-DDCD4C01BB3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AEA8120-3B54-48F2-B53C-6D2E6A65EC2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89223BF-5CF8-4483-ADB1-27B27CF5135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16CA885D-6FEE-4FD9-9A9F-46F190A12F3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CB4EA514-4245-45C1-9C2C-12E9A231418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135346</xdr:rowOff>
    </xdr:from>
    <xdr:to>
      <xdr:col>85</xdr:col>
      <xdr:colOff>177800</xdr:colOff>
      <xdr:row>64</xdr:row>
      <xdr:rowOff>65496</xdr:rowOff>
    </xdr:to>
    <xdr:sp macro="" textlink="">
      <xdr:nvSpPr>
        <xdr:cNvPr id="652" name="楕円 651">
          <a:extLst>
            <a:ext uri="{FF2B5EF4-FFF2-40B4-BE49-F238E27FC236}">
              <a16:creationId xmlns:a16="http://schemas.microsoft.com/office/drawing/2014/main" id="{86051E43-2712-4171-B98B-EFA9916BA3D9}"/>
            </a:ext>
          </a:extLst>
        </xdr:cNvPr>
        <xdr:cNvSpPr/>
      </xdr:nvSpPr>
      <xdr:spPr>
        <a:xfrm>
          <a:off x="16268700" y="109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50273</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FFA2C25D-8C28-49EF-B0B1-CB8FC84ED1C8}"/>
            </a:ext>
          </a:extLst>
        </xdr:cNvPr>
        <xdr:cNvSpPr txBox="1"/>
      </xdr:nvSpPr>
      <xdr:spPr>
        <a:xfrm>
          <a:off x="16357600" y="10851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117384</xdr:rowOff>
    </xdr:from>
    <xdr:to>
      <xdr:col>81</xdr:col>
      <xdr:colOff>101600</xdr:colOff>
      <xdr:row>64</xdr:row>
      <xdr:rowOff>47534</xdr:rowOff>
    </xdr:to>
    <xdr:sp macro="" textlink="">
      <xdr:nvSpPr>
        <xdr:cNvPr id="654" name="楕円 653">
          <a:extLst>
            <a:ext uri="{FF2B5EF4-FFF2-40B4-BE49-F238E27FC236}">
              <a16:creationId xmlns:a16="http://schemas.microsoft.com/office/drawing/2014/main" id="{3737ED26-286F-4CF1-B5B2-47487F07FBD7}"/>
            </a:ext>
          </a:extLst>
        </xdr:cNvPr>
        <xdr:cNvSpPr/>
      </xdr:nvSpPr>
      <xdr:spPr>
        <a:xfrm>
          <a:off x="15430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168184</xdr:rowOff>
    </xdr:from>
    <xdr:to>
      <xdr:col>85</xdr:col>
      <xdr:colOff>127000</xdr:colOff>
      <xdr:row>64</xdr:row>
      <xdr:rowOff>14696</xdr:rowOff>
    </xdr:to>
    <xdr:cxnSp macro="">
      <xdr:nvCxnSpPr>
        <xdr:cNvPr id="655" name="直線コネクタ 654">
          <a:extLst>
            <a:ext uri="{FF2B5EF4-FFF2-40B4-BE49-F238E27FC236}">
              <a16:creationId xmlns:a16="http://schemas.microsoft.com/office/drawing/2014/main" id="{02FE234D-DCEE-4264-BB04-9645443EEC88}"/>
            </a:ext>
          </a:extLst>
        </xdr:cNvPr>
        <xdr:cNvCxnSpPr/>
      </xdr:nvCxnSpPr>
      <xdr:spPr>
        <a:xfrm>
          <a:off x="15481300" y="1096953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55335</xdr:rowOff>
    </xdr:from>
    <xdr:to>
      <xdr:col>76</xdr:col>
      <xdr:colOff>165100</xdr:colOff>
      <xdr:row>64</xdr:row>
      <xdr:rowOff>156935</xdr:rowOff>
    </xdr:to>
    <xdr:sp macro="" textlink="">
      <xdr:nvSpPr>
        <xdr:cNvPr id="656" name="楕円 655">
          <a:extLst>
            <a:ext uri="{FF2B5EF4-FFF2-40B4-BE49-F238E27FC236}">
              <a16:creationId xmlns:a16="http://schemas.microsoft.com/office/drawing/2014/main" id="{08CE5492-2AC9-452C-A640-55E74D20CAE3}"/>
            </a:ext>
          </a:extLst>
        </xdr:cNvPr>
        <xdr:cNvSpPr/>
      </xdr:nvSpPr>
      <xdr:spPr>
        <a:xfrm>
          <a:off x="145415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168184</xdr:rowOff>
    </xdr:from>
    <xdr:to>
      <xdr:col>81</xdr:col>
      <xdr:colOff>50800</xdr:colOff>
      <xdr:row>64</xdr:row>
      <xdr:rowOff>106135</xdr:rowOff>
    </xdr:to>
    <xdr:cxnSp macro="">
      <xdr:nvCxnSpPr>
        <xdr:cNvPr id="657" name="直線コネクタ 656">
          <a:extLst>
            <a:ext uri="{FF2B5EF4-FFF2-40B4-BE49-F238E27FC236}">
              <a16:creationId xmlns:a16="http://schemas.microsoft.com/office/drawing/2014/main" id="{9BA2F0C6-299C-4DF3-BC12-7238E48BD0E0}"/>
            </a:ext>
          </a:extLst>
        </xdr:cNvPr>
        <xdr:cNvCxnSpPr/>
      </xdr:nvCxnSpPr>
      <xdr:spPr>
        <a:xfrm flipV="1">
          <a:off x="14592300" y="10969534"/>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27577</xdr:rowOff>
    </xdr:from>
    <xdr:to>
      <xdr:col>72</xdr:col>
      <xdr:colOff>38100</xdr:colOff>
      <xdr:row>64</xdr:row>
      <xdr:rowOff>129177</xdr:rowOff>
    </xdr:to>
    <xdr:sp macro="" textlink="">
      <xdr:nvSpPr>
        <xdr:cNvPr id="658" name="楕円 657">
          <a:extLst>
            <a:ext uri="{FF2B5EF4-FFF2-40B4-BE49-F238E27FC236}">
              <a16:creationId xmlns:a16="http://schemas.microsoft.com/office/drawing/2014/main" id="{47D70B6E-D41E-4358-8804-571FE0996438}"/>
            </a:ext>
          </a:extLst>
        </xdr:cNvPr>
        <xdr:cNvSpPr/>
      </xdr:nvSpPr>
      <xdr:spPr>
        <a:xfrm>
          <a:off x="13652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78377</xdr:rowOff>
    </xdr:from>
    <xdr:to>
      <xdr:col>76</xdr:col>
      <xdr:colOff>114300</xdr:colOff>
      <xdr:row>64</xdr:row>
      <xdr:rowOff>106135</xdr:rowOff>
    </xdr:to>
    <xdr:cxnSp macro="">
      <xdr:nvCxnSpPr>
        <xdr:cNvPr id="659" name="直線コネクタ 658">
          <a:extLst>
            <a:ext uri="{FF2B5EF4-FFF2-40B4-BE49-F238E27FC236}">
              <a16:creationId xmlns:a16="http://schemas.microsoft.com/office/drawing/2014/main" id="{B20C97F9-17D4-43E5-A18C-F912D9F40C29}"/>
            </a:ext>
          </a:extLst>
        </xdr:cNvPr>
        <xdr:cNvCxnSpPr/>
      </xdr:nvCxnSpPr>
      <xdr:spPr>
        <a:xfrm>
          <a:off x="13703300" y="110511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27577</xdr:rowOff>
    </xdr:from>
    <xdr:to>
      <xdr:col>67</xdr:col>
      <xdr:colOff>101600</xdr:colOff>
      <xdr:row>64</xdr:row>
      <xdr:rowOff>129177</xdr:rowOff>
    </xdr:to>
    <xdr:sp macro="" textlink="">
      <xdr:nvSpPr>
        <xdr:cNvPr id="660" name="楕円 659">
          <a:extLst>
            <a:ext uri="{FF2B5EF4-FFF2-40B4-BE49-F238E27FC236}">
              <a16:creationId xmlns:a16="http://schemas.microsoft.com/office/drawing/2014/main" id="{6466596F-F84C-4358-9B28-B6697B8D8235}"/>
            </a:ext>
          </a:extLst>
        </xdr:cNvPr>
        <xdr:cNvSpPr/>
      </xdr:nvSpPr>
      <xdr:spPr>
        <a:xfrm>
          <a:off x="12763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78377</xdr:rowOff>
    </xdr:from>
    <xdr:to>
      <xdr:col>71</xdr:col>
      <xdr:colOff>177800</xdr:colOff>
      <xdr:row>64</xdr:row>
      <xdr:rowOff>78377</xdr:rowOff>
    </xdr:to>
    <xdr:cxnSp macro="">
      <xdr:nvCxnSpPr>
        <xdr:cNvPr id="661" name="直線コネクタ 660">
          <a:extLst>
            <a:ext uri="{FF2B5EF4-FFF2-40B4-BE49-F238E27FC236}">
              <a16:creationId xmlns:a16="http://schemas.microsoft.com/office/drawing/2014/main" id="{7D37D023-923F-4BCC-AC75-012633ED4BE3}"/>
            </a:ext>
          </a:extLst>
        </xdr:cNvPr>
        <xdr:cNvCxnSpPr/>
      </xdr:nvCxnSpPr>
      <xdr:spPr>
        <a:xfrm>
          <a:off x="12814300" y="1105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662" name="n_1aveValue【学校施設】&#10;有形固定資産減価償却率">
          <a:extLst>
            <a:ext uri="{FF2B5EF4-FFF2-40B4-BE49-F238E27FC236}">
              <a16:creationId xmlns:a16="http://schemas.microsoft.com/office/drawing/2014/main" id="{F5B41043-6305-4CDD-8257-61BB7E60170B}"/>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663" name="n_2aveValue【学校施設】&#10;有形固定資産減価償却率">
          <a:extLst>
            <a:ext uri="{FF2B5EF4-FFF2-40B4-BE49-F238E27FC236}">
              <a16:creationId xmlns:a16="http://schemas.microsoft.com/office/drawing/2014/main" id="{AF09205B-A99D-4FB7-AB97-FC9A82D2FEDA}"/>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664" name="n_3aveValue【学校施設】&#10;有形固定資産減価償却率">
          <a:extLst>
            <a:ext uri="{FF2B5EF4-FFF2-40B4-BE49-F238E27FC236}">
              <a16:creationId xmlns:a16="http://schemas.microsoft.com/office/drawing/2014/main" id="{5EE083B8-7CDB-4AE8-B39F-0EB1B1CC9528}"/>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665" name="n_4aveValue【学校施設】&#10;有形固定資産減価償却率">
          <a:extLst>
            <a:ext uri="{FF2B5EF4-FFF2-40B4-BE49-F238E27FC236}">
              <a16:creationId xmlns:a16="http://schemas.microsoft.com/office/drawing/2014/main" id="{B2EE5245-C9B2-4A4B-BBAC-5A95EC235054}"/>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38661</xdr:rowOff>
    </xdr:from>
    <xdr:ext cx="405111" cy="259045"/>
    <xdr:sp macro="" textlink="">
      <xdr:nvSpPr>
        <xdr:cNvPr id="666" name="n_1mainValue【学校施設】&#10;有形固定資産減価償却率">
          <a:extLst>
            <a:ext uri="{FF2B5EF4-FFF2-40B4-BE49-F238E27FC236}">
              <a16:creationId xmlns:a16="http://schemas.microsoft.com/office/drawing/2014/main" id="{0C5DB165-5515-4B5D-8EFF-07255009DF6B}"/>
            </a:ext>
          </a:extLst>
        </xdr:cNvPr>
        <xdr:cNvSpPr txBox="1"/>
      </xdr:nvSpPr>
      <xdr:spPr>
        <a:xfrm>
          <a:off x="15266044" y="1101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148062</xdr:rowOff>
    </xdr:from>
    <xdr:ext cx="405111" cy="259045"/>
    <xdr:sp macro="" textlink="">
      <xdr:nvSpPr>
        <xdr:cNvPr id="667" name="n_2mainValue【学校施設】&#10;有形固定資産減価償却率">
          <a:extLst>
            <a:ext uri="{FF2B5EF4-FFF2-40B4-BE49-F238E27FC236}">
              <a16:creationId xmlns:a16="http://schemas.microsoft.com/office/drawing/2014/main" id="{44B4B5E9-6374-4E39-A220-E16C349347F4}"/>
            </a:ext>
          </a:extLst>
        </xdr:cNvPr>
        <xdr:cNvSpPr txBox="1"/>
      </xdr:nvSpPr>
      <xdr:spPr>
        <a:xfrm>
          <a:off x="14389744" y="1112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120304</xdr:rowOff>
    </xdr:from>
    <xdr:ext cx="405111" cy="259045"/>
    <xdr:sp macro="" textlink="">
      <xdr:nvSpPr>
        <xdr:cNvPr id="668" name="n_3mainValue【学校施設】&#10;有形固定資産減価償却率">
          <a:extLst>
            <a:ext uri="{FF2B5EF4-FFF2-40B4-BE49-F238E27FC236}">
              <a16:creationId xmlns:a16="http://schemas.microsoft.com/office/drawing/2014/main" id="{D238FBE3-27E3-485B-83F4-A20165D31552}"/>
            </a:ext>
          </a:extLst>
        </xdr:cNvPr>
        <xdr:cNvSpPr txBox="1"/>
      </xdr:nvSpPr>
      <xdr:spPr>
        <a:xfrm>
          <a:off x="13500744" y="1109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120304</xdr:rowOff>
    </xdr:from>
    <xdr:ext cx="405111" cy="259045"/>
    <xdr:sp macro="" textlink="">
      <xdr:nvSpPr>
        <xdr:cNvPr id="669" name="n_4mainValue【学校施設】&#10;有形固定資産減価償却率">
          <a:extLst>
            <a:ext uri="{FF2B5EF4-FFF2-40B4-BE49-F238E27FC236}">
              <a16:creationId xmlns:a16="http://schemas.microsoft.com/office/drawing/2014/main" id="{56AA2F86-1602-4C85-AC7C-DD17C7559B39}"/>
            </a:ext>
          </a:extLst>
        </xdr:cNvPr>
        <xdr:cNvSpPr txBox="1"/>
      </xdr:nvSpPr>
      <xdr:spPr>
        <a:xfrm>
          <a:off x="12611744" y="1109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1C864527-AF9A-4D17-BD5B-9474B5439A5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7894CBD6-1445-4324-91DF-7A747DE2B34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9907F84A-24AD-4E91-A1DC-19BE65A1963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599483B9-4BF8-424D-B70F-4B3AD7644E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74CDBB04-6A23-4192-BC42-32539E1461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5DA55BD9-2274-418D-955D-CD77CDAC5AD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D8CFE81C-D3AA-48C5-B1C0-FB18F1294B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E4E42EF3-BC0E-4912-B7AF-7069F1BE291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777EDCA8-33D5-4EC0-AF5F-AD73FDE1C30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C3E3CF7F-6F8B-4102-A743-5B149D65977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20FE7276-46FA-4681-B157-3E7E7BE8074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94BBA34B-0B3E-47E1-BD3F-016BB8AADDE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0A700BEB-681C-49DE-8DB3-3607307F371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3" name="テキスト ボックス 682">
          <a:extLst>
            <a:ext uri="{FF2B5EF4-FFF2-40B4-BE49-F238E27FC236}">
              <a16:creationId xmlns:a16="http://schemas.microsoft.com/office/drawing/2014/main" id="{6B76C785-6931-4666-AA79-0DF0CFAC40E6}"/>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4E3995FC-ADA9-47BC-B325-F7E9BEF5F4B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5" name="テキスト ボックス 684">
          <a:extLst>
            <a:ext uri="{FF2B5EF4-FFF2-40B4-BE49-F238E27FC236}">
              <a16:creationId xmlns:a16="http://schemas.microsoft.com/office/drawing/2014/main" id="{2262D701-FB99-4AE0-9A2B-F2CCDBFA0AF5}"/>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939F11F4-D196-4D1B-B7AE-84973B08F54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7" name="テキスト ボックス 686">
          <a:extLst>
            <a:ext uri="{FF2B5EF4-FFF2-40B4-BE49-F238E27FC236}">
              <a16:creationId xmlns:a16="http://schemas.microsoft.com/office/drawing/2014/main" id="{0A927D7E-8A95-4D37-B265-16F3930FECD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776D21C2-CB73-46D7-8F31-1BD2B3B6AE1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42C761A4-BDCE-4CB1-BB07-50FB773846C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98A15A08-54C7-43CC-9D28-739C3A6B4EA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691" name="直線コネクタ 690">
          <a:extLst>
            <a:ext uri="{FF2B5EF4-FFF2-40B4-BE49-F238E27FC236}">
              <a16:creationId xmlns:a16="http://schemas.microsoft.com/office/drawing/2014/main" id="{0CECCD75-C16D-4DCD-AF53-540F8E64ABAA}"/>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692" name="【学校施設】&#10;一人当たり面積最小値テキスト">
          <a:extLst>
            <a:ext uri="{FF2B5EF4-FFF2-40B4-BE49-F238E27FC236}">
              <a16:creationId xmlns:a16="http://schemas.microsoft.com/office/drawing/2014/main" id="{3CADAE11-A3CB-427E-9D27-7B094891E958}"/>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693" name="直線コネクタ 692">
          <a:extLst>
            <a:ext uri="{FF2B5EF4-FFF2-40B4-BE49-F238E27FC236}">
              <a16:creationId xmlns:a16="http://schemas.microsoft.com/office/drawing/2014/main" id="{0E7714C6-6A43-41D1-BE70-D8739E40A441}"/>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694" name="【学校施設】&#10;一人当たり面積最大値テキスト">
          <a:extLst>
            <a:ext uri="{FF2B5EF4-FFF2-40B4-BE49-F238E27FC236}">
              <a16:creationId xmlns:a16="http://schemas.microsoft.com/office/drawing/2014/main" id="{4EFBDAB7-1813-45CD-AB78-D05FCE3ED17C}"/>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695" name="直線コネクタ 694">
          <a:extLst>
            <a:ext uri="{FF2B5EF4-FFF2-40B4-BE49-F238E27FC236}">
              <a16:creationId xmlns:a16="http://schemas.microsoft.com/office/drawing/2014/main" id="{60514462-FDDB-40F4-9981-F8DED425A8BB}"/>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696" name="【学校施設】&#10;一人当たり面積平均値テキスト">
          <a:extLst>
            <a:ext uri="{FF2B5EF4-FFF2-40B4-BE49-F238E27FC236}">
              <a16:creationId xmlns:a16="http://schemas.microsoft.com/office/drawing/2014/main" id="{CB980A58-B055-421B-9004-588326BD895B}"/>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697" name="フローチャート: 判断 696">
          <a:extLst>
            <a:ext uri="{FF2B5EF4-FFF2-40B4-BE49-F238E27FC236}">
              <a16:creationId xmlns:a16="http://schemas.microsoft.com/office/drawing/2014/main" id="{1A164E03-4671-4329-B00C-3C941B4ED1C7}"/>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698" name="フローチャート: 判断 697">
          <a:extLst>
            <a:ext uri="{FF2B5EF4-FFF2-40B4-BE49-F238E27FC236}">
              <a16:creationId xmlns:a16="http://schemas.microsoft.com/office/drawing/2014/main" id="{A5AE9938-7A0C-4610-B362-9FA6C374C448}"/>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699" name="フローチャート: 判断 698">
          <a:extLst>
            <a:ext uri="{FF2B5EF4-FFF2-40B4-BE49-F238E27FC236}">
              <a16:creationId xmlns:a16="http://schemas.microsoft.com/office/drawing/2014/main" id="{85E42AA8-14C5-44B0-8041-9E1E07649C21}"/>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700" name="フローチャート: 判断 699">
          <a:extLst>
            <a:ext uri="{FF2B5EF4-FFF2-40B4-BE49-F238E27FC236}">
              <a16:creationId xmlns:a16="http://schemas.microsoft.com/office/drawing/2014/main" id="{70898EE9-2FB5-4729-8EDF-58871BB5A435}"/>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701" name="フローチャート: 判断 700">
          <a:extLst>
            <a:ext uri="{FF2B5EF4-FFF2-40B4-BE49-F238E27FC236}">
              <a16:creationId xmlns:a16="http://schemas.microsoft.com/office/drawing/2014/main" id="{69BB2CA9-CD2D-49F9-9AC1-44380E4C63A0}"/>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08BD389-3098-49C1-A4A6-53CD40C0B04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D57586D-DCFB-42A3-B41F-9B96E3BFBAE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0C0F00B-31CD-4D4C-A66C-34719C3363D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6922C27-A221-4F3D-B72F-C8C7649B1F4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98336A5-EE57-4634-A56A-72D565DE4A1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136103</xdr:rowOff>
    </xdr:from>
    <xdr:to>
      <xdr:col>116</xdr:col>
      <xdr:colOff>114300</xdr:colOff>
      <xdr:row>63</xdr:row>
      <xdr:rowOff>66253</xdr:rowOff>
    </xdr:to>
    <xdr:sp macro="" textlink="">
      <xdr:nvSpPr>
        <xdr:cNvPr id="707" name="楕円 706">
          <a:extLst>
            <a:ext uri="{FF2B5EF4-FFF2-40B4-BE49-F238E27FC236}">
              <a16:creationId xmlns:a16="http://schemas.microsoft.com/office/drawing/2014/main" id="{2429268C-9BB1-4225-951D-9F7BE354A0F2}"/>
            </a:ext>
          </a:extLst>
        </xdr:cNvPr>
        <xdr:cNvSpPr/>
      </xdr:nvSpPr>
      <xdr:spPr>
        <a:xfrm>
          <a:off x="22110700" y="107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63872</xdr:rowOff>
    </xdr:from>
    <xdr:ext cx="469744" cy="259045"/>
    <xdr:sp macro="" textlink="">
      <xdr:nvSpPr>
        <xdr:cNvPr id="708" name="【学校施設】&#10;一人当たり面積該当値テキスト">
          <a:extLst>
            <a:ext uri="{FF2B5EF4-FFF2-40B4-BE49-F238E27FC236}">
              <a16:creationId xmlns:a16="http://schemas.microsoft.com/office/drawing/2014/main" id="{C0014A3B-9003-4071-B3CD-8B691058B70F}"/>
            </a:ext>
          </a:extLst>
        </xdr:cNvPr>
        <xdr:cNvSpPr txBox="1"/>
      </xdr:nvSpPr>
      <xdr:spPr>
        <a:xfrm>
          <a:off x="22199600" y="106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140767</xdr:rowOff>
    </xdr:from>
    <xdr:to>
      <xdr:col>112</xdr:col>
      <xdr:colOff>38100</xdr:colOff>
      <xdr:row>63</xdr:row>
      <xdr:rowOff>70917</xdr:rowOff>
    </xdr:to>
    <xdr:sp macro="" textlink="">
      <xdr:nvSpPr>
        <xdr:cNvPr id="709" name="楕円 708">
          <a:extLst>
            <a:ext uri="{FF2B5EF4-FFF2-40B4-BE49-F238E27FC236}">
              <a16:creationId xmlns:a16="http://schemas.microsoft.com/office/drawing/2014/main" id="{9A1D5FB9-11FF-42BB-A9C2-ABD1C49CA0D8}"/>
            </a:ext>
          </a:extLst>
        </xdr:cNvPr>
        <xdr:cNvSpPr/>
      </xdr:nvSpPr>
      <xdr:spPr>
        <a:xfrm>
          <a:off x="21272500" y="1077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15453</xdr:rowOff>
    </xdr:from>
    <xdr:to>
      <xdr:col>116</xdr:col>
      <xdr:colOff>63500</xdr:colOff>
      <xdr:row>63</xdr:row>
      <xdr:rowOff>20117</xdr:rowOff>
    </xdr:to>
    <xdr:cxnSp macro="">
      <xdr:nvCxnSpPr>
        <xdr:cNvPr id="710" name="直線コネクタ 709">
          <a:extLst>
            <a:ext uri="{FF2B5EF4-FFF2-40B4-BE49-F238E27FC236}">
              <a16:creationId xmlns:a16="http://schemas.microsoft.com/office/drawing/2014/main" id="{D16D779D-6D45-452E-B950-7E85F1573312}"/>
            </a:ext>
          </a:extLst>
        </xdr:cNvPr>
        <xdr:cNvCxnSpPr/>
      </xdr:nvCxnSpPr>
      <xdr:spPr>
        <a:xfrm flipV="1">
          <a:off x="21323300" y="10816803"/>
          <a:ext cx="8382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144562</xdr:rowOff>
    </xdr:from>
    <xdr:to>
      <xdr:col>107</xdr:col>
      <xdr:colOff>101600</xdr:colOff>
      <xdr:row>63</xdr:row>
      <xdr:rowOff>74712</xdr:rowOff>
    </xdr:to>
    <xdr:sp macro="" textlink="">
      <xdr:nvSpPr>
        <xdr:cNvPr id="711" name="楕円 710">
          <a:extLst>
            <a:ext uri="{FF2B5EF4-FFF2-40B4-BE49-F238E27FC236}">
              <a16:creationId xmlns:a16="http://schemas.microsoft.com/office/drawing/2014/main" id="{8950ACD8-1B1A-423F-9A13-A77A556B4E54}"/>
            </a:ext>
          </a:extLst>
        </xdr:cNvPr>
        <xdr:cNvSpPr/>
      </xdr:nvSpPr>
      <xdr:spPr>
        <a:xfrm>
          <a:off x="20383500" y="1077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20117</xdr:rowOff>
    </xdr:from>
    <xdr:to>
      <xdr:col>111</xdr:col>
      <xdr:colOff>177800</xdr:colOff>
      <xdr:row>63</xdr:row>
      <xdr:rowOff>23912</xdr:rowOff>
    </xdr:to>
    <xdr:cxnSp macro="">
      <xdr:nvCxnSpPr>
        <xdr:cNvPr id="712" name="直線コネクタ 711">
          <a:extLst>
            <a:ext uri="{FF2B5EF4-FFF2-40B4-BE49-F238E27FC236}">
              <a16:creationId xmlns:a16="http://schemas.microsoft.com/office/drawing/2014/main" id="{5BA4F24F-D20C-4732-B186-0052C2141FB2}"/>
            </a:ext>
          </a:extLst>
        </xdr:cNvPr>
        <xdr:cNvCxnSpPr/>
      </xdr:nvCxnSpPr>
      <xdr:spPr>
        <a:xfrm flipV="1">
          <a:off x="20434300" y="10821467"/>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148905</xdr:rowOff>
    </xdr:from>
    <xdr:to>
      <xdr:col>102</xdr:col>
      <xdr:colOff>165100</xdr:colOff>
      <xdr:row>63</xdr:row>
      <xdr:rowOff>79055</xdr:rowOff>
    </xdr:to>
    <xdr:sp macro="" textlink="">
      <xdr:nvSpPr>
        <xdr:cNvPr id="713" name="楕円 712">
          <a:extLst>
            <a:ext uri="{FF2B5EF4-FFF2-40B4-BE49-F238E27FC236}">
              <a16:creationId xmlns:a16="http://schemas.microsoft.com/office/drawing/2014/main" id="{55027C40-B842-4726-BC84-403EA7F8B4FA}"/>
            </a:ext>
          </a:extLst>
        </xdr:cNvPr>
        <xdr:cNvSpPr/>
      </xdr:nvSpPr>
      <xdr:spPr>
        <a:xfrm>
          <a:off x="19494500" y="107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23912</xdr:rowOff>
    </xdr:from>
    <xdr:to>
      <xdr:col>107</xdr:col>
      <xdr:colOff>50800</xdr:colOff>
      <xdr:row>63</xdr:row>
      <xdr:rowOff>28255</xdr:rowOff>
    </xdr:to>
    <xdr:cxnSp macro="">
      <xdr:nvCxnSpPr>
        <xdr:cNvPr id="714" name="直線コネクタ 713">
          <a:extLst>
            <a:ext uri="{FF2B5EF4-FFF2-40B4-BE49-F238E27FC236}">
              <a16:creationId xmlns:a16="http://schemas.microsoft.com/office/drawing/2014/main" id="{B3C8156A-D43A-410A-932F-B08C643C2A16}"/>
            </a:ext>
          </a:extLst>
        </xdr:cNvPr>
        <xdr:cNvCxnSpPr/>
      </xdr:nvCxnSpPr>
      <xdr:spPr>
        <a:xfrm flipV="1">
          <a:off x="19545300" y="10825262"/>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153339</xdr:rowOff>
    </xdr:from>
    <xdr:to>
      <xdr:col>98</xdr:col>
      <xdr:colOff>38100</xdr:colOff>
      <xdr:row>63</xdr:row>
      <xdr:rowOff>83489</xdr:rowOff>
    </xdr:to>
    <xdr:sp macro="" textlink="">
      <xdr:nvSpPr>
        <xdr:cNvPr id="715" name="楕円 714">
          <a:extLst>
            <a:ext uri="{FF2B5EF4-FFF2-40B4-BE49-F238E27FC236}">
              <a16:creationId xmlns:a16="http://schemas.microsoft.com/office/drawing/2014/main" id="{FBCEB2AE-F7AB-432A-A438-7E14B8F10420}"/>
            </a:ext>
          </a:extLst>
        </xdr:cNvPr>
        <xdr:cNvSpPr/>
      </xdr:nvSpPr>
      <xdr:spPr>
        <a:xfrm>
          <a:off x="18605500" y="107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28255</xdr:rowOff>
    </xdr:from>
    <xdr:to>
      <xdr:col>102</xdr:col>
      <xdr:colOff>114300</xdr:colOff>
      <xdr:row>63</xdr:row>
      <xdr:rowOff>32689</xdr:rowOff>
    </xdr:to>
    <xdr:cxnSp macro="">
      <xdr:nvCxnSpPr>
        <xdr:cNvPr id="716" name="直線コネクタ 715">
          <a:extLst>
            <a:ext uri="{FF2B5EF4-FFF2-40B4-BE49-F238E27FC236}">
              <a16:creationId xmlns:a16="http://schemas.microsoft.com/office/drawing/2014/main" id="{E8C99799-050D-4C1E-8FE4-1E4C8FB6B4BE}"/>
            </a:ext>
          </a:extLst>
        </xdr:cNvPr>
        <xdr:cNvCxnSpPr/>
      </xdr:nvCxnSpPr>
      <xdr:spPr>
        <a:xfrm flipV="1">
          <a:off x="18656300" y="10829605"/>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717" name="n_1aveValue【学校施設】&#10;一人当たり面積">
          <a:extLst>
            <a:ext uri="{FF2B5EF4-FFF2-40B4-BE49-F238E27FC236}">
              <a16:creationId xmlns:a16="http://schemas.microsoft.com/office/drawing/2014/main" id="{D72F77A9-4D07-4E0A-B437-E67B7B9817F9}"/>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718" name="n_2aveValue【学校施設】&#10;一人当たり面積">
          <a:extLst>
            <a:ext uri="{FF2B5EF4-FFF2-40B4-BE49-F238E27FC236}">
              <a16:creationId xmlns:a16="http://schemas.microsoft.com/office/drawing/2014/main" id="{E1B9B104-8C3A-418E-95DC-73773E908C03}"/>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719" name="n_3aveValue【学校施設】&#10;一人当たり面積">
          <a:extLst>
            <a:ext uri="{FF2B5EF4-FFF2-40B4-BE49-F238E27FC236}">
              <a16:creationId xmlns:a16="http://schemas.microsoft.com/office/drawing/2014/main" id="{A467EEF3-33B2-4210-97F6-33457EBF8D53}"/>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720" name="n_4aveValue【学校施設】&#10;一人当たり面積">
          <a:extLst>
            <a:ext uri="{FF2B5EF4-FFF2-40B4-BE49-F238E27FC236}">
              <a16:creationId xmlns:a16="http://schemas.microsoft.com/office/drawing/2014/main" id="{E3686FE3-BA81-493F-A2AA-C070CF2C7FAD}"/>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62044</xdr:rowOff>
    </xdr:from>
    <xdr:ext cx="469744" cy="259045"/>
    <xdr:sp macro="" textlink="">
      <xdr:nvSpPr>
        <xdr:cNvPr id="721" name="n_1mainValue【学校施設】&#10;一人当たり面積">
          <a:extLst>
            <a:ext uri="{FF2B5EF4-FFF2-40B4-BE49-F238E27FC236}">
              <a16:creationId xmlns:a16="http://schemas.microsoft.com/office/drawing/2014/main" id="{7C56C4C1-D771-46B6-892B-994731EB31E1}"/>
            </a:ext>
          </a:extLst>
        </xdr:cNvPr>
        <xdr:cNvSpPr txBox="1"/>
      </xdr:nvSpPr>
      <xdr:spPr>
        <a:xfrm>
          <a:off x="21075727" y="1086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65839</xdr:rowOff>
    </xdr:from>
    <xdr:ext cx="469744" cy="259045"/>
    <xdr:sp macro="" textlink="">
      <xdr:nvSpPr>
        <xdr:cNvPr id="722" name="n_2mainValue【学校施設】&#10;一人当たり面積">
          <a:extLst>
            <a:ext uri="{FF2B5EF4-FFF2-40B4-BE49-F238E27FC236}">
              <a16:creationId xmlns:a16="http://schemas.microsoft.com/office/drawing/2014/main" id="{6A814919-D59E-4707-A093-48388239E162}"/>
            </a:ext>
          </a:extLst>
        </xdr:cNvPr>
        <xdr:cNvSpPr txBox="1"/>
      </xdr:nvSpPr>
      <xdr:spPr>
        <a:xfrm>
          <a:off x="20199427" y="1086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70182</xdr:rowOff>
    </xdr:from>
    <xdr:ext cx="469744" cy="259045"/>
    <xdr:sp macro="" textlink="">
      <xdr:nvSpPr>
        <xdr:cNvPr id="723" name="n_3mainValue【学校施設】&#10;一人当たり面積">
          <a:extLst>
            <a:ext uri="{FF2B5EF4-FFF2-40B4-BE49-F238E27FC236}">
              <a16:creationId xmlns:a16="http://schemas.microsoft.com/office/drawing/2014/main" id="{EEBF4BD7-E184-4B8D-BC16-9DBD5034C962}"/>
            </a:ext>
          </a:extLst>
        </xdr:cNvPr>
        <xdr:cNvSpPr txBox="1"/>
      </xdr:nvSpPr>
      <xdr:spPr>
        <a:xfrm>
          <a:off x="19310427" y="1087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74616</xdr:rowOff>
    </xdr:from>
    <xdr:ext cx="469744" cy="259045"/>
    <xdr:sp macro="" textlink="">
      <xdr:nvSpPr>
        <xdr:cNvPr id="724" name="n_4mainValue【学校施設】&#10;一人当たり面積">
          <a:extLst>
            <a:ext uri="{FF2B5EF4-FFF2-40B4-BE49-F238E27FC236}">
              <a16:creationId xmlns:a16="http://schemas.microsoft.com/office/drawing/2014/main" id="{7EB4C8F6-0A9C-431E-977F-C70FE29D847A}"/>
            </a:ext>
          </a:extLst>
        </xdr:cNvPr>
        <xdr:cNvSpPr txBox="1"/>
      </xdr:nvSpPr>
      <xdr:spPr>
        <a:xfrm>
          <a:off x="18421427" y="1087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51C61A58-223F-41AE-9800-D258689016E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E1C4B8D2-29E3-4E06-B7F1-ED66C37120A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7F69ABDD-B801-4BBF-907E-4B8C6A618FD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1F6C7D7D-18E9-4AFE-A0A7-3B015B5E373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AFF83CBE-BA1F-47F1-B27E-3F7E84188BE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DF75C5C-AC31-41BD-BC76-408917DEE3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19D962B8-F052-44B2-826A-60280120F11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19F708C9-710D-48DF-95A4-F5A9977CCAF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533BEA62-3BB4-46B4-9DEE-941D85D3E0D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980F3B26-5C58-4171-9310-0A80FAD8127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0FC83B1C-ACF0-488F-97BD-7C74B9CED5B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7D8EBA5E-7689-4565-AAE5-EDA2073E8F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A0EC8C57-4AD4-44CF-9DE1-113DB6FC478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43F97806-6A5F-42DC-9BFA-A1573321D1C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BF42D463-EF30-403B-8497-FECC4A5CA53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C5924555-4294-465B-A465-8A04D42BE32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1E46DE7D-5F8B-4DF2-9B0B-190D68D0E4B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8CDD10DF-D3A7-42AE-8DFB-6855145F879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602143E-84B6-42B1-9BDD-CF657646A35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2C1D9CA4-82EC-4F9B-8D35-A5F894AA153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1898F544-BD5E-48FB-A782-DACAEBFADAB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5BAA908-977B-4765-B9B7-14255ED28DF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A60B81DA-9195-4A53-A778-5B6FB55F216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6C346A8E-C66E-4FB9-8193-37F6609B4C5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67F463FF-E8F9-4E64-BA0D-9B17DA3ED54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C51C21F2-BF5A-4EBF-9F58-39848B81B58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CDE01290-D55F-4A35-86D0-9FF58A9E5BD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20662616-26F3-4E81-A3EE-48883424C26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56738AC9-EBDC-4E9F-BBB4-B3A60505ABB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2FAD67AE-F6AF-46ED-ADE0-0FA8CB97CC4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AD9450B8-60B8-4E92-A0DE-508225E4919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B0A32981-CD23-4EA8-9035-8DC9174FCE0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5BA33097-3245-4420-A1F1-72FF04ECAB4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2F16F780-ED53-4F1D-BD00-618A2367B3D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2FE2A9D1-DA18-44C8-A6EE-679E0B3D1BC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E43E5F0F-1811-45DA-8C08-EF1AD1D64BA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0B90C25D-9565-4266-8D35-1D760B7AF5F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57E2C6B9-3497-4AC1-8A4E-3EAC37049C9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C5C20B57-64A5-427F-81C8-4A0B17FDD53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F2643EAE-28D9-4CA6-AEC4-C6F24D399A7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DFCB30D5-515E-4B34-8C56-0BCA52700E7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8613E4B5-F28C-4CAC-9C32-6804324CAD7B}"/>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id="{7223144E-651C-4ADE-B2EF-902A4949834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D515045B-8729-4ADA-ACB0-458A34BC057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69" name="【公民館】&#10;有形固定資産減価償却率最大値テキスト">
          <a:extLst>
            <a:ext uri="{FF2B5EF4-FFF2-40B4-BE49-F238E27FC236}">
              <a16:creationId xmlns:a16="http://schemas.microsoft.com/office/drawing/2014/main" id="{9351397D-37F9-4C4B-AF13-7D32F16B410B}"/>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70" name="直線コネクタ 769">
          <a:extLst>
            <a:ext uri="{FF2B5EF4-FFF2-40B4-BE49-F238E27FC236}">
              <a16:creationId xmlns:a16="http://schemas.microsoft.com/office/drawing/2014/main" id="{2E5016E5-A20C-439F-B130-1C733F0A0C2C}"/>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98533</xdr:rowOff>
    </xdr:from>
    <xdr:ext cx="405111" cy="259045"/>
    <xdr:sp macro="" textlink="">
      <xdr:nvSpPr>
        <xdr:cNvPr id="771" name="【公民館】&#10;有形固定資産減価償却率平均値テキスト">
          <a:extLst>
            <a:ext uri="{FF2B5EF4-FFF2-40B4-BE49-F238E27FC236}">
              <a16:creationId xmlns:a16="http://schemas.microsoft.com/office/drawing/2014/main" id="{0F551476-3D5F-4D83-8AC6-010B5796EB06}"/>
            </a:ext>
          </a:extLst>
        </xdr:cNvPr>
        <xdr:cNvSpPr txBox="1"/>
      </xdr:nvSpPr>
      <xdr:spPr>
        <a:xfrm>
          <a:off x="16357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72" name="フローチャート: 判断 771">
          <a:extLst>
            <a:ext uri="{FF2B5EF4-FFF2-40B4-BE49-F238E27FC236}">
              <a16:creationId xmlns:a16="http://schemas.microsoft.com/office/drawing/2014/main" id="{BF917C9C-FA1E-487A-83F6-AF50947490C8}"/>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73" name="フローチャート: 判断 772">
          <a:extLst>
            <a:ext uri="{FF2B5EF4-FFF2-40B4-BE49-F238E27FC236}">
              <a16:creationId xmlns:a16="http://schemas.microsoft.com/office/drawing/2014/main" id="{C21FE4EA-8F7E-4564-83A0-A21CCD6BE31F}"/>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4" name="フローチャート: 判断 773">
          <a:extLst>
            <a:ext uri="{FF2B5EF4-FFF2-40B4-BE49-F238E27FC236}">
              <a16:creationId xmlns:a16="http://schemas.microsoft.com/office/drawing/2014/main" id="{C19B1B07-BDE4-4692-ABBC-8738EB78B607}"/>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5" name="フローチャート: 判断 774">
          <a:extLst>
            <a:ext uri="{FF2B5EF4-FFF2-40B4-BE49-F238E27FC236}">
              <a16:creationId xmlns:a16="http://schemas.microsoft.com/office/drawing/2014/main" id="{AAE7AF75-7DFA-496F-9062-02F767095942}"/>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76" name="フローチャート: 判断 775">
          <a:extLst>
            <a:ext uri="{FF2B5EF4-FFF2-40B4-BE49-F238E27FC236}">
              <a16:creationId xmlns:a16="http://schemas.microsoft.com/office/drawing/2014/main" id="{29AEB3DB-B754-485D-A797-6021ABCBBB2D}"/>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7E5DBF8-EC1D-401F-9299-02184DF4611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E1ACA2A-FE24-4431-868F-8FC95C5EBE8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6FF5E073-9BB2-4B99-9354-268BA91229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EF4181F6-D284-48C7-B4CD-E8A0DD387A3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5E4F06B1-C0AA-4A6C-BCD0-EDCBEE4E8E9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125005</xdr:rowOff>
    </xdr:from>
    <xdr:to>
      <xdr:col>85</xdr:col>
      <xdr:colOff>177800</xdr:colOff>
      <xdr:row>105</xdr:row>
      <xdr:rowOff>55155</xdr:rowOff>
    </xdr:to>
    <xdr:sp macro="" textlink="">
      <xdr:nvSpPr>
        <xdr:cNvPr id="782" name="楕円 781">
          <a:extLst>
            <a:ext uri="{FF2B5EF4-FFF2-40B4-BE49-F238E27FC236}">
              <a16:creationId xmlns:a16="http://schemas.microsoft.com/office/drawing/2014/main" id="{FF674C81-CB6F-47B5-8D6C-C9A19FC73986}"/>
            </a:ext>
          </a:extLst>
        </xdr:cNvPr>
        <xdr:cNvSpPr/>
      </xdr:nvSpPr>
      <xdr:spPr>
        <a:xfrm>
          <a:off x="162687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147882</xdr:rowOff>
    </xdr:from>
    <xdr:ext cx="405111" cy="259045"/>
    <xdr:sp macro="" textlink="">
      <xdr:nvSpPr>
        <xdr:cNvPr id="783" name="【公民館】&#10;有形固定資産減価償却率該当値テキスト">
          <a:extLst>
            <a:ext uri="{FF2B5EF4-FFF2-40B4-BE49-F238E27FC236}">
              <a16:creationId xmlns:a16="http://schemas.microsoft.com/office/drawing/2014/main" id="{FEE0A99F-02A5-4E2D-B23F-1C867ABBB09B}"/>
            </a:ext>
          </a:extLst>
        </xdr:cNvPr>
        <xdr:cNvSpPr txBox="1"/>
      </xdr:nvSpPr>
      <xdr:spPr>
        <a:xfrm>
          <a:off x="16357600" y="1780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76019</xdr:rowOff>
    </xdr:from>
    <xdr:to>
      <xdr:col>81</xdr:col>
      <xdr:colOff>101600</xdr:colOff>
      <xdr:row>109</xdr:row>
      <xdr:rowOff>6169</xdr:rowOff>
    </xdr:to>
    <xdr:sp macro="" textlink="">
      <xdr:nvSpPr>
        <xdr:cNvPr id="784" name="楕円 783">
          <a:extLst>
            <a:ext uri="{FF2B5EF4-FFF2-40B4-BE49-F238E27FC236}">
              <a16:creationId xmlns:a16="http://schemas.microsoft.com/office/drawing/2014/main" id="{F73E6ED4-6F3F-4983-9A3D-116DFFD44D4E}"/>
            </a:ext>
          </a:extLst>
        </xdr:cNvPr>
        <xdr:cNvSpPr/>
      </xdr:nvSpPr>
      <xdr:spPr>
        <a:xfrm>
          <a:off x="15430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4355</xdr:rowOff>
    </xdr:from>
    <xdr:to>
      <xdr:col>85</xdr:col>
      <xdr:colOff>127000</xdr:colOff>
      <xdr:row>108</xdr:row>
      <xdr:rowOff>126819</xdr:rowOff>
    </xdr:to>
    <xdr:cxnSp macro="">
      <xdr:nvCxnSpPr>
        <xdr:cNvPr id="785" name="直線コネクタ 784">
          <a:extLst>
            <a:ext uri="{FF2B5EF4-FFF2-40B4-BE49-F238E27FC236}">
              <a16:creationId xmlns:a16="http://schemas.microsoft.com/office/drawing/2014/main" id="{2655A456-7BBD-40E8-A2A7-7A24A0B9CF44}"/>
            </a:ext>
          </a:extLst>
        </xdr:cNvPr>
        <xdr:cNvCxnSpPr/>
      </xdr:nvCxnSpPr>
      <xdr:spPr>
        <a:xfrm flipV="1">
          <a:off x="15481300" y="18006605"/>
          <a:ext cx="838200" cy="63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76019</xdr:rowOff>
    </xdr:from>
    <xdr:to>
      <xdr:col>76</xdr:col>
      <xdr:colOff>165100</xdr:colOff>
      <xdr:row>109</xdr:row>
      <xdr:rowOff>6169</xdr:rowOff>
    </xdr:to>
    <xdr:sp macro="" textlink="">
      <xdr:nvSpPr>
        <xdr:cNvPr id="786" name="楕円 785">
          <a:extLst>
            <a:ext uri="{FF2B5EF4-FFF2-40B4-BE49-F238E27FC236}">
              <a16:creationId xmlns:a16="http://schemas.microsoft.com/office/drawing/2014/main" id="{E9691F83-86EF-4018-BA1D-88A063569FD1}"/>
            </a:ext>
          </a:extLst>
        </xdr:cNvPr>
        <xdr:cNvSpPr/>
      </xdr:nvSpPr>
      <xdr:spPr>
        <a:xfrm>
          <a:off x="14541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126819</xdr:rowOff>
    </xdr:from>
    <xdr:to>
      <xdr:col>81</xdr:col>
      <xdr:colOff>50800</xdr:colOff>
      <xdr:row>108</xdr:row>
      <xdr:rowOff>126819</xdr:rowOff>
    </xdr:to>
    <xdr:cxnSp macro="">
      <xdr:nvCxnSpPr>
        <xdr:cNvPr id="787" name="直線コネクタ 786">
          <a:extLst>
            <a:ext uri="{FF2B5EF4-FFF2-40B4-BE49-F238E27FC236}">
              <a16:creationId xmlns:a16="http://schemas.microsoft.com/office/drawing/2014/main" id="{19BB47CF-B6A2-43BC-9C9F-8DFB40BD7142}"/>
            </a:ext>
          </a:extLst>
        </xdr:cNvPr>
        <xdr:cNvCxnSpPr/>
      </xdr:nvCxnSpPr>
      <xdr:spPr>
        <a:xfrm>
          <a:off x="14592300" y="186434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10705</xdr:rowOff>
    </xdr:from>
    <xdr:to>
      <xdr:col>72</xdr:col>
      <xdr:colOff>38100</xdr:colOff>
      <xdr:row>108</xdr:row>
      <xdr:rowOff>112305</xdr:rowOff>
    </xdr:to>
    <xdr:sp macro="" textlink="">
      <xdr:nvSpPr>
        <xdr:cNvPr id="788" name="楕円 787">
          <a:extLst>
            <a:ext uri="{FF2B5EF4-FFF2-40B4-BE49-F238E27FC236}">
              <a16:creationId xmlns:a16="http://schemas.microsoft.com/office/drawing/2014/main" id="{D085F54B-FFE8-47F7-8539-1950FDDE7DD0}"/>
            </a:ext>
          </a:extLst>
        </xdr:cNvPr>
        <xdr:cNvSpPr/>
      </xdr:nvSpPr>
      <xdr:spPr>
        <a:xfrm>
          <a:off x="136525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61505</xdr:rowOff>
    </xdr:from>
    <xdr:to>
      <xdr:col>76</xdr:col>
      <xdr:colOff>114300</xdr:colOff>
      <xdr:row>108</xdr:row>
      <xdr:rowOff>126819</xdr:rowOff>
    </xdr:to>
    <xdr:cxnSp macro="">
      <xdr:nvCxnSpPr>
        <xdr:cNvPr id="789" name="直線コネクタ 788">
          <a:extLst>
            <a:ext uri="{FF2B5EF4-FFF2-40B4-BE49-F238E27FC236}">
              <a16:creationId xmlns:a16="http://schemas.microsoft.com/office/drawing/2014/main" id="{E740359A-1248-43D2-AE9A-0D7F10731BBC}"/>
            </a:ext>
          </a:extLst>
        </xdr:cNvPr>
        <xdr:cNvCxnSpPr/>
      </xdr:nvCxnSpPr>
      <xdr:spPr>
        <a:xfrm>
          <a:off x="13703300" y="1857810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10705</xdr:rowOff>
    </xdr:from>
    <xdr:to>
      <xdr:col>67</xdr:col>
      <xdr:colOff>101600</xdr:colOff>
      <xdr:row>108</xdr:row>
      <xdr:rowOff>112305</xdr:rowOff>
    </xdr:to>
    <xdr:sp macro="" textlink="">
      <xdr:nvSpPr>
        <xdr:cNvPr id="790" name="楕円 789">
          <a:extLst>
            <a:ext uri="{FF2B5EF4-FFF2-40B4-BE49-F238E27FC236}">
              <a16:creationId xmlns:a16="http://schemas.microsoft.com/office/drawing/2014/main" id="{5579088B-876B-4B0F-869D-4AB6ED4A7C22}"/>
            </a:ext>
          </a:extLst>
        </xdr:cNvPr>
        <xdr:cNvSpPr/>
      </xdr:nvSpPr>
      <xdr:spPr>
        <a:xfrm>
          <a:off x="127635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61505</xdr:rowOff>
    </xdr:from>
    <xdr:to>
      <xdr:col>71</xdr:col>
      <xdr:colOff>177800</xdr:colOff>
      <xdr:row>108</xdr:row>
      <xdr:rowOff>61505</xdr:rowOff>
    </xdr:to>
    <xdr:cxnSp macro="">
      <xdr:nvCxnSpPr>
        <xdr:cNvPr id="791" name="直線コネクタ 790">
          <a:extLst>
            <a:ext uri="{FF2B5EF4-FFF2-40B4-BE49-F238E27FC236}">
              <a16:creationId xmlns:a16="http://schemas.microsoft.com/office/drawing/2014/main" id="{E80E0B0A-5EBE-4828-8060-86E9A4476755}"/>
            </a:ext>
          </a:extLst>
        </xdr:cNvPr>
        <xdr:cNvCxnSpPr/>
      </xdr:nvCxnSpPr>
      <xdr:spPr>
        <a:xfrm>
          <a:off x="12814300" y="18578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792" name="n_1aveValue【公民館】&#10;有形固定資産減価償却率">
          <a:extLst>
            <a:ext uri="{FF2B5EF4-FFF2-40B4-BE49-F238E27FC236}">
              <a16:creationId xmlns:a16="http://schemas.microsoft.com/office/drawing/2014/main" id="{65D81133-D98B-43D5-97B3-C003A78D7491}"/>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93" name="n_2aveValue【公民館】&#10;有形固定資産減価償却率">
          <a:extLst>
            <a:ext uri="{FF2B5EF4-FFF2-40B4-BE49-F238E27FC236}">
              <a16:creationId xmlns:a16="http://schemas.microsoft.com/office/drawing/2014/main" id="{4AA70E54-CCC3-4446-B925-7B8990728D1E}"/>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94" name="n_3aveValue【公民館】&#10;有形固定資産減価償却率">
          <a:extLst>
            <a:ext uri="{FF2B5EF4-FFF2-40B4-BE49-F238E27FC236}">
              <a16:creationId xmlns:a16="http://schemas.microsoft.com/office/drawing/2014/main" id="{150C83A1-5C52-44E6-A291-355E522F3AE9}"/>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795" name="n_4aveValue【公民館】&#10;有形固定資産減価償却率">
          <a:extLst>
            <a:ext uri="{FF2B5EF4-FFF2-40B4-BE49-F238E27FC236}">
              <a16:creationId xmlns:a16="http://schemas.microsoft.com/office/drawing/2014/main" id="{ECC7E78D-450B-4B6D-A9D5-425C8A08A990}"/>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168746</xdr:rowOff>
    </xdr:from>
    <xdr:ext cx="405111" cy="259045"/>
    <xdr:sp macro="" textlink="">
      <xdr:nvSpPr>
        <xdr:cNvPr id="796" name="n_1mainValue【公民館】&#10;有形固定資産減価償却率">
          <a:extLst>
            <a:ext uri="{FF2B5EF4-FFF2-40B4-BE49-F238E27FC236}">
              <a16:creationId xmlns:a16="http://schemas.microsoft.com/office/drawing/2014/main" id="{5319C7DC-0B0F-4487-A187-617ED7264CB1}"/>
            </a:ext>
          </a:extLst>
        </xdr:cNvPr>
        <xdr:cNvSpPr txBox="1"/>
      </xdr:nvSpPr>
      <xdr:spPr>
        <a:xfrm>
          <a:off x="15266044" y="1868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168746</xdr:rowOff>
    </xdr:from>
    <xdr:ext cx="405111" cy="259045"/>
    <xdr:sp macro="" textlink="">
      <xdr:nvSpPr>
        <xdr:cNvPr id="797" name="n_2mainValue【公民館】&#10;有形固定資産減価償却率">
          <a:extLst>
            <a:ext uri="{FF2B5EF4-FFF2-40B4-BE49-F238E27FC236}">
              <a16:creationId xmlns:a16="http://schemas.microsoft.com/office/drawing/2014/main" id="{8BD87392-AE39-4D44-BEEE-2B27BF91AB3F}"/>
            </a:ext>
          </a:extLst>
        </xdr:cNvPr>
        <xdr:cNvSpPr txBox="1"/>
      </xdr:nvSpPr>
      <xdr:spPr>
        <a:xfrm>
          <a:off x="14389744" y="1868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103432</xdr:rowOff>
    </xdr:from>
    <xdr:ext cx="405111" cy="259045"/>
    <xdr:sp macro="" textlink="">
      <xdr:nvSpPr>
        <xdr:cNvPr id="798" name="n_3mainValue【公民館】&#10;有形固定資産減価償却率">
          <a:extLst>
            <a:ext uri="{FF2B5EF4-FFF2-40B4-BE49-F238E27FC236}">
              <a16:creationId xmlns:a16="http://schemas.microsoft.com/office/drawing/2014/main" id="{0517A650-6C72-494E-92EF-F67F47D92663}"/>
            </a:ext>
          </a:extLst>
        </xdr:cNvPr>
        <xdr:cNvSpPr txBox="1"/>
      </xdr:nvSpPr>
      <xdr:spPr>
        <a:xfrm>
          <a:off x="13500744" y="186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103432</xdr:rowOff>
    </xdr:from>
    <xdr:ext cx="405111" cy="259045"/>
    <xdr:sp macro="" textlink="">
      <xdr:nvSpPr>
        <xdr:cNvPr id="799" name="n_4mainValue【公民館】&#10;有形固定資産減価償却率">
          <a:extLst>
            <a:ext uri="{FF2B5EF4-FFF2-40B4-BE49-F238E27FC236}">
              <a16:creationId xmlns:a16="http://schemas.microsoft.com/office/drawing/2014/main" id="{8DE0D797-F7EC-44E9-B585-0F1175EC252D}"/>
            </a:ext>
          </a:extLst>
        </xdr:cNvPr>
        <xdr:cNvSpPr txBox="1"/>
      </xdr:nvSpPr>
      <xdr:spPr>
        <a:xfrm>
          <a:off x="12611744" y="186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86C528B9-7DBC-479C-B858-1D393643AED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BD4EA033-109A-498D-928C-08C4F52E48B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927AAA62-FE9D-445C-B18C-7AE007BFB76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63AC5BB1-84BA-422B-92B4-FCE6FB27D3F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714F4192-E123-48B0-907F-D058C5F6DE7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C8BF2DD0-2C97-4B48-B674-80771188BDD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6747F3FF-1FA4-4EB8-8821-A07DE8A48FB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CBC16AB1-E5BB-4F8D-93C0-58CA85CC1B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E0B4A617-B80F-4AD2-99CA-AFB00699E67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731C1F5A-FC40-4412-B39D-AE024A74DC7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2EB31AF5-5132-42B9-88FE-4A61ED0A35C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B4F95DE6-DBB7-4AB2-B60F-112B1030CE1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35AF06E8-9230-4B77-A8F2-93DE3754E4F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B6085C45-28A6-480D-8C38-7F10BEAF373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E3426155-1A6B-4EFC-AE0E-691BCAEED21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5" name="テキスト ボックス 814">
          <a:extLst>
            <a:ext uri="{FF2B5EF4-FFF2-40B4-BE49-F238E27FC236}">
              <a16:creationId xmlns:a16="http://schemas.microsoft.com/office/drawing/2014/main" id="{5FAA1E9F-B36C-42E8-8192-81CB238D8317}"/>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26999E3B-A953-494B-9640-B6204AC522B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7" name="テキスト ボックス 816">
          <a:extLst>
            <a:ext uri="{FF2B5EF4-FFF2-40B4-BE49-F238E27FC236}">
              <a16:creationId xmlns:a16="http://schemas.microsoft.com/office/drawing/2014/main" id="{CD38A50E-B6F0-4F18-B74F-13A1248AA65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EF398958-EB4A-443F-B825-FFF6130D09A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9" name="テキスト ボックス 818">
          <a:extLst>
            <a:ext uri="{FF2B5EF4-FFF2-40B4-BE49-F238E27FC236}">
              <a16:creationId xmlns:a16="http://schemas.microsoft.com/office/drawing/2014/main" id="{BB9E4728-5E76-4A60-98D3-FD1CF3510071}"/>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A0EF707E-1CAA-4FA1-A583-7B57BCA3CB8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1" name="テキスト ボックス 820">
          <a:extLst>
            <a:ext uri="{FF2B5EF4-FFF2-40B4-BE49-F238E27FC236}">
              <a16:creationId xmlns:a16="http://schemas.microsoft.com/office/drawing/2014/main" id="{D7C1319A-4027-47C8-ACEA-4C3F69C872FB}"/>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F38C6656-667F-405B-9C29-B0A28835428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23" name="直線コネクタ 822">
          <a:extLst>
            <a:ext uri="{FF2B5EF4-FFF2-40B4-BE49-F238E27FC236}">
              <a16:creationId xmlns:a16="http://schemas.microsoft.com/office/drawing/2014/main" id="{1DFF1973-12AF-4513-811E-3F3C34DD7238}"/>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4" name="【公民館】&#10;一人当たり面積最小値テキスト">
          <a:extLst>
            <a:ext uri="{FF2B5EF4-FFF2-40B4-BE49-F238E27FC236}">
              <a16:creationId xmlns:a16="http://schemas.microsoft.com/office/drawing/2014/main" id="{0086860F-5220-4688-8CB1-EE6BBA7A1612}"/>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5" name="直線コネクタ 824">
          <a:extLst>
            <a:ext uri="{FF2B5EF4-FFF2-40B4-BE49-F238E27FC236}">
              <a16:creationId xmlns:a16="http://schemas.microsoft.com/office/drawing/2014/main" id="{D4C75A66-141A-4965-8DB0-5E81B83F40C5}"/>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26" name="【公民館】&#10;一人当たり面積最大値テキスト">
          <a:extLst>
            <a:ext uri="{FF2B5EF4-FFF2-40B4-BE49-F238E27FC236}">
              <a16:creationId xmlns:a16="http://schemas.microsoft.com/office/drawing/2014/main" id="{0D1D02AA-1027-415C-896E-93C372AAB0BE}"/>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7" name="直線コネクタ 826">
          <a:extLst>
            <a:ext uri="{FF2B5EF4-FFF2-40B4-BE49-F238E27FC236}">
              <a16:creationId xmlns:a16="http://schemas.microsoft.com/office/drawing/2014/main" id="{839287C0-784F-4A57-98FA-0F0498ECAC71}"/>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828" name="【公民館】&#10;一人当たり面積平均値テキスト">
          <a:extLst>
            <a:ext uri="{FF2B5EF4-FFF2-40B4-BE49-F238E27FC236}">
              <a16:creationId xmlns:a16="http://schemas.microsoft.com/office/drawing/2014/main" id="{3F068150-CF36-4AF6-B05C-4A7753ADD71B}"/>
            </a:ext>
          </a:extLst>
        </xdr:cNvPr>
        <xdr:cNvSpPr txBox="1"/>
      </xdr:nvSpPr>
      <xdr:spPr>
        <a:xfrm>
          <a:off x="22199600" y="18516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29" name="フローチャート: 判断 828">
          <a:extLst>
            <a:ext uri="{FF2B5EF4-FFF2-40B4-BE49-F238E27FC236}">
              <a16:creationId xmlns:a16="http://schemas.microsoft.com/office/drawing/2014/main" id="{9B2345C0-8924-4081-B631-C18C05318B60}"/>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30" name="フローチャート: 判断 829">
          <a:extLst>
            <a:ext uri="{FF2B5EF4-FFF2-40B4-BE49-F238E27FC236}">
              <a16:creationId xmlns:a16="http://schemas.microsoft.com/office/drawing/2014/main" id="{CEEE92B6-5556-4333-8225-7419AFA9627F}"/>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31" name="フローチャート: 判断 830">
          <a:extLst>
            <a:ext uri="{FF2B5EF4-FFF2-40B4-BE49-F238E27FC236}">
              <a16:creationId xmlns:a16="http://schemas.microsoft.com/office/drawing/2014/main" id="{04C2C0FA-3DD8-445B-8785-07340DAB9C77}"/>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32" name="フローチャート: 判断 831">
          <a:extLst>
            <a:ext uri="{FF2B5EF4-FFF2-40B4-BE49-F238E27FC236}">
              <a16:creationId xmlns:a16="http://schemas.microsoft.com/office/drawing/2014/main" id="{12553BEE-FE13-4CE0-A71E-E5B5FB7C128E}"/>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833" name="フローチャート: 判断 832">
          <a:extLst>
            <a:ext uri="{FF2B5EF4-FFF2-40B4-BE49-F238E27FC236}">
              <a16:creationId xmlns:a16="http://schemas.microsoft.com/office/drawing/2014/main" id="{839D9FBD-704E-40F3-85C8-88E0ECDA4216}"/>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B99671C-FBA2-446D-BE89-5D6EEA87C4D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7FDCCAE2-0CB7-4E4D-8BF5-462A9494CA3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4BD8ECCA-A1AE-4811-90C8-03D7610E69F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5DBC6FF-FAFC-41E9-B1BD-9818B54FF10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DA6A512A-D576-441D-9DC8-4CBD445FE1B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13284</xdr:rowOff>
    </xdr:from>
    <xdr:to>
      <xdr:col>116</xdr:col>
      <xdr:colOff>114300</xdr:colOff>
      <xdr:row>108</xdr:row>
      <xdr:rowOff>114884</xdr:rowOff>
    </xdr:to>
    <xdr:sp macro="" textlink="">
      <xdr:nvSpPr>
        <xdr:cNvPr id="839" name="楕円 838">
          <a:extLst>
            <a:ext uri="{FF2B5EF4-FFF2-40B4-BE49-F238E27FC236}">
              <a16:creationId xmlns:a16="http://schemas.microsoft.com/office/drawing/2014/main" id="{6C930AF5-E8A4-4E6B-A39B-5865323E3132}"/>
            </a:ext>
          </a:extLst>
        </xdr:cNvPr>
        <xdr:cNvSpPr/>
      </xdr:nvSpPr>
      <xdr:spPr>
        <a:xfrm>
          <a:off x="22110700" y="185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144111</xdr:rowOff>
    </xdr:from>
    <xdr:ext cx="469744" cy="259045"/>
    <xdr:sp macro="" textlink="">
      <xdr:nvSpPr>
        <xdr:cNvPr id="840" name="【公民館】&#10;一人当たり面積該当値テキスト">
          <a:extLst>
            <a:ext uri="{FF2B5EF4-FFF2-40B4-BE49-F238E27FC236}">
              <a16:creationId xmlns:a16="http://schemas.microsoft.com/office/drawing/2014/main" id="{5BE7E0D5-C7F1-47B5-B804-26EC9281637D}"/>
            </a:ext>
          </a:extLst>
        </xdr:cNvPr>
        <xdr:cNvSpPr txBox="1"/>
      </xdr:nvSpPr>
      <xdr:spPr>
        <a:xfrm>
          <a:off x="22199600" y="1831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15875</xdr:rowOff>
    </xdr:from>
    <xdr:to>
      <xdr:col>112</xdr:col>
      <xdr:colOff>38100</xdr:colOff>
      <xdr:row>108</xdr:row>
      <xdr:rowOff>117475</xdr:rowOff>
    </xdr:to>
    <xdr:sp macro="" textlink="">
      <xdr:nvSpPr>
        <xdr:cNvPr id="841" name="楕円 840">
          <a:extLst>
            <a:ext uri="{FF2B5EF4-FFF2-40B4-BE49-F238E27FC236}">
              <a16:creationId xmlns:a16="http://schemas.microsoft.com/office/drawing/2014/main" id="{A761650F-B23F-4286-AA44-1C81C1F5A55F}"/>
            </a:ext>
          </a:extLst>
        </xdr:cNvPr>
        <xdr:cNvSpPr/>
      </xdr:nvSpPr>
      <xdr:spPr>
        <a:xfrm>
          <a:off x="21272500" y="18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64084</xdr:rowOff>
    </xdr:from>
    <xdr:to>
      <xdr:col>116</xdr:col>
      <xdr:colOff>63500</xdr:colOff>
      <xdr:row>108</xdr:row>
      <xdr:rowOff>66675</xdr:rowOff>
    </xdr:to>
    <xdr:cxnSp macro="">
      <xdr:nvCxnSpPr>
        <xdr:cNvPr id="842" name="直線コネクタ 841">
          <a:extLst>
            <a:ext uri="{FF2B5EF4-FFF2-40B4-BE49-F238E27FC236}">
              <a16:creationId xmlns:a16="http://schemas.microsoft.com/office/drawing/2014/main" id="{A7779AA0-8DFD-43E2-B913-7905C5AB6285}"/>
            </a:ext>
          </a:extLst>
        </xdr:cNvPr>
        <xdr:cNvCxnSpPr/>
      </xdr:nvCxnSpPr>
      <xdr:spPr>
        <a:xfrm flipV="1">
          <a:off x="21323300" y="18580684"/>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18084</xdr:rowOff>
    </xdr:from>
    <xdr:to>
      <xdr:col>107</xdr:col>
      <xdr:colOff>101600</xdr:colOff>
      <xdr:row>108</xdr:row>
      <xdr:rowOff>119684</xdr:rowOff>
    </xdr:to>
    <xdr:sp macro="" textlink="">
      <xdr:nvSpPr>
        <xdr:cNvPr id="843" name="楕円 842">
          <a:extLst>
            <a:ext uri="{FF2B5EF4-FFF2-40B4-BE49-F238E27FC236}">
              <a16:creationId xmlns:a16="http://schemas.microsoft.com/office/drawing/2014/main" id="{C51625A9-6FD4-44A6-9F77-2C9D6A353CCD}"/>
            </a:ext>
          </a:extLst>
        </xdr:cNvPr>
        <xdr:cNvSpPr/>
      </xdr:nvSpPr>
      <xdr:spPr>
        <a:xfrm>
          <a:off x="20383500" y="185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66675</xdr:rowOff>
    </xdr:from>
    <xdr:to>
      <xdr:col>111</xdr:col>
      <xdr:colOff>177800</xdr:colOff>
      <xdr:row>108</xdr:row>
      <xdr:rowOff>68884</xdr:rowOff>
    </xdr:to>
    <xdr:cxnSp macro="">
      <xdr:nvCxnSpPr>
        <xdr:cNvPr id="844" name="直線コネクタ 843">
          <a:extLst>
            <a:ext uri="{FF2B5EF4-FFF2-40B4-BE49-F238E27FC236}">
              <a16:creationId xmlns:a16="http://schemas.microsoft.com/office/drawing/2014/main" id="{4D0ADC22-1501-43B5-9008-BBFCC49CF679}"/>
            </a:ext>
          </a:extLst>
        </xdr:cNvPr>
        <xdr:cNvCxnSpPr/>
      </xdr:nvCxnSpPr>
      <xdr:spPr>
        <a:xfrm flipV="1">
          <a:off x="20434300" y="18583275"/>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20523</xdr:rowOff>
    </xdr:from>
    <xdr:to>
      <xdr:col>102</xdr:col>
      <xdr:colOff>165100</xdr:colOff>
      <xdr:row>108</xdr:row>
      <xdr:rowOff>122123</xdr:rowOff>
    </xdr:to>
    <xdr:sp macro="" textlink="">
      <xdr:nvSpPr>
        <xdr:cNvPr id="845" name="楕円 844">
          <a:extLst>
            <a:ext uri="{FF2B5EF4-FFF2-40B4-BE49-F238E27FC236}">
              <a16:creationId xmlns:a16="http://schemas.microsoft.com/office/drawing/2014/main" id="{553D02D4-A0AC-4B4D-9AE6-411DC62F4722}"/>
            </a:ext>
          </a:extLst>
        </xdr:cNvPr>
        <xdr:cNvSpPr/>
      </xdr:nvSpPr>
      <xdr:spPr>
        <a:xfrm>
          <a:off x="19494500" y="1853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68884</xdr:rowOff>
    </xdr:from>
    <xdr:to>
      <xdr:col>107</xdr:col>
      <xdr:colOff>50800</xdr:colOff>
      <xdr:row>108</xdr:row>
      <xdr:rowOff>71323</xdr:rowOff>
    </xdr:to>
    <xdr:cxnSp macro="">
      <xdr:nvCxnSpPr>
        <xdr:cNvPr id="846" name="直線コネクタ 845">
          <a:extLst>
            <a:ext uri="{FF2B5EF4-FFF2-40B4-BE49-F238E27FC236}">
              <a16:creationId xmlns:a16="http://schemas.microsoft.com/office/drawing/2014/main" id="{16073B21-09CF-4D13-A60C-DD59AE645038}"/>
            </a:ext>
          </a:extLst>
        </xdr:cNvPr>
        <xdr:cNvCxnSpPr/>
      </xdr:nvCxnSpPr>
      <xdr:spPr>
        <a:xfrm flipV="1">
          <a:off x="19545300" y="18585484"/>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23037</xdr:rowOff>
    </xdr:from>
    <xdr:to>
      <xdr:col>98</xdr:col>
      <xdr:colOff>38100</xdr:colOff>
      <xdr:row>108</xdr:row>
      <xdr:rowOff>124637</xdr:rowOff>
    </xdr:to>
    <xdr:sp macro="" textlink="">
      <xdr:nvSpPr>
        <xdr:cNvPr id="847" name="楕円 846">
          <a:extLst>
            <a:ext uri="{FF2B5EF4-FFF2-40B4-BE49-F238E27FC236}">
              <a16:creationId xmlns:a16="http://schemas.microsoft.com/office/drawing/2014/main" id="{9B4C7FAF-1DCF-4127-AA32-8503C19C1AB1}"/>
            </a:ext>
          </a:extLst>
        </xdr:cNvPr>
        <xdr:cNvSpPr/>
      </xdr:nvSpPr>
      <xdr:spPr>
        <a:xfrm>
          <a:off x="18605500" y="185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71323</xdr:rowOff>
    </xdr:from>
    <xdr:to>
      <xdr:col>102</xdr:col>
      <xdr:colOff>114300</xdr:colOff>
      <xdr:row>108</xdr:row>
      <xdr:rowOff>73837</xdr:rowOff>
    </xdr:to>
    <xdr:cxnSp macro="">
      <xdr:nvCxnSpPr>
        <xdr:cNvPr id="848" name="直線コネクタ 847">
          <a:extLst>
            <a:ext uri="{FF2B5EF4-FFF2-40B4-BE49-F238E27FC236}">
              <a16:creationId xmlns:a16="http://schemas.microsoft.com/office/drawing/2014/main" id="{98247F0D-AB60-491F-A21C-0FEC6002416B}"/>
            </a:ext>
          </a:extLst>
        </xdr:cNvPr>
        <xdr:cNvCxnSpPr/>
      </xdr:nvCxnSpPr>
      <xdr:spPr>
        <a:xfrm flipV="1">
          <a:off x="18656300" y="18587923"/>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117518</xdr:rowOff>
    </xdr:from>
    <xdr:ext cx="469744" cy="259045"/>
    <xdr:sp macro="" textlink="">
      <xdr:nvSpPr>
        <xdr:cNvPr id="849" name="n_1aveValue【公民館】&#10;一人当たり面積">
          <a:extLst>
            <a:ext uri="{FF2B5EF4-FFF2-40B4-BE49-F238E27FC236}">
              <a16:creationId xmlns:a16="http://schemas.microsoft.com/office/drawing/2014/main" id="{DE0103FB-48C7-486C-A0E0-00E990DED194}"/>
            </a:ext>
          </a:extLst>
        </xdr:cNvPr>
        <xdr:cNvSpPr txBox="1"/>
      </xdr:nvSpPr>
      <xdr:spPr>
        <a:xfrm>
          <a:off x="21075727" y="1863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122775</xdr:rowOff>
    </xdr:from>
    <xdr:ext cx="469744" cy="259045"/>
    <xdr:sp macro="" textlink="">
      <xdr:nvSpPr>
        <xdr:cNvPr id="850" name="n_2aveValue【公民館】&#10;一人当たり面積">
          <a:extLst>
            <a:ext uri="{FF2B5EF4-FFF2-40B4-BE49-F238E27FC236}">
              <a16:creationId xmlns:a16="http://schemas.microsoft.com/office/drawing/2014/main" id="{FA70953A-4100-4640-9242-6CE89A063CD5}"/>
            </a:ext>
          </a:extLst>
        </xdr:cNvPr>
        <xdr:cNvSpPr txBox="1"/>
      </xdr:nvSpPr>
      <xdr:spPr>
        <a:xfrm>
          <a:off x="20199427" y="1863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120108</xdr:rowOff>
    </xdr:from>
    <xdr:ext cx="469744" cy="259045"/>
    <xdr:sp macro="" textlink="">
      <xdr:nvSpPr>
        <xdr:cNvPr id="851" name="n_3aveValue【公民館】&#10;一人当たり面積">
          <a:extLst>
            <a:ext uri="{FF2B5EF4-FFF2-40B4-BE49-F238E27FC236}">
              <a16:creationId xmlns:a16="http://schemas.microsoft.com/office/drawing/2014/main" id="{8B7B3406-B22F-4D94-BCBD-871C47B8518E}"/>
            </a:ext>
          </a:extLst>
        </xdr:cNvPr>
        <xdr:cNvSpPr txBox="1"/>
      </xdr:nvSpPr>
      <xdr:spPr>
        <a:xfrm>
          <a:off x="19310427" y="186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119575</xdr:rowOff>
    </xdr:from>
    <xdr:ext cx="469744" cy="259045"/>
    <xdr:sp macro="" textlink="">
      <xdr:nvSpPr>
        <xdr:cNvPr id="852" name="n_4aveValue【公民館】&#10;一人当たり面積">
          <a:extLst>
            <a:ext uri="{FF2B5EF4-FFF2-40B4-BE49-F238E27FC236}">
              <a16:creationId xmlns:a16="http://schemas.microsoft.com/office/drawing/2014/main" id="{2E881DB3-A918-45E1-8C8D-B84270F9BEAE}"/>
            </a:ext>
          </a:extLst>
        </xdr:cNvPr>
        <xdr:cNvSpPr txBox="1"/>
      </xdr:nvSpPr>
      <xdr:spPr>
        <a:xfrm>
          <a:off x="18421427" y="1863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134002</xdr:rowOff>
    </xdr:from>
    <xdr:ext cx="469744" cy="259045"/>
    <xdr:sp macro="" textlink="">
      <xdr:nvSpPr>
        <xdr:cNvPr id="853" name="n_1mainValue【公民館】&#10;一人当たり面積">
          <a:extLst>
            <a:ext uri="{FF2B5EF4-FFF2-40B4-BE49-F238E27FC236}">
              <a16:creationId xmlns:a16="http://schemas.microsoft.com/office/drawing/2014/main" id="{6B7DE3A8-92DB-4A6B-B6EC-35B6C0E65B26}"/>
            </a:ext>
          </a:extLst>
        </xdr:cNvPr>
        <xdr:cNvSpPr txBox="1"/>
      </xdr:nvSpPr>
      <xdr:spPr>
        <a:xfrm>
          <a:off x="21075727" y="183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136211</xdr:rowOff>
    </xdr:from>
    <xdr:ext cx="469744" cy="259045"/>
    <xdr:sp macro="" textlink="">
      <xdr:nvSpPr>
        <xdr:cNvPr id="854" name="n_2mainValue【公民館】&#10;一人当たり面積">
          <a:extLst>
            <a:ext uri="{FF2B5EF4-FFF2-40B4-BE49-F238E27FC236}">
              <a16:creationId xmlns:a16="http://schemas.microsoft.com/office/drawing/2014/main" id="{FA517996-B2CF-4E4A-8BEB-324922E3D27F}"/>
            </a:ext>
          </a:extLst>
        </xdr:cNvPr>
        <xdr:cNvSpPr txBox="1"/>
      </xdr:nvSpPr>
      <xdr:spPr>
        <a:xfrm>
          <a:off x="20199427" y="1830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138650</xdr:rowOff>
    </xdr:from>
    <xdr:ext cx="469744" cy="259045"/>
    <xdr:sp macro="" textlink="">
      <xdr:nvSpPr>
        <xdr:cNvPr id="855" name="n_3mainValue【公民館】&#10;一人当たり面積">
          <a:extLst>
            <a:ext uri="{FF2B5EF4-FFF2-40B4-BE49-F238E27FC236}">
              <a16:creationId xmlns:a16="http://schemas.microsoft.com/office/drawing/2014/main" id="{917A5A52-D8E9-4FF7-9871-775CB1080E81}"/>
            </a:ext>
          </a:extLst>
        </xdr:cNvPr>
        <xdr:cNvSpPr txBox="1"/>
      </xdr:nvSpPr>
      <xdr:spPr>
        <a:xfrm>
          <a:off x="19310427" y="1831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141164</xdr:rowOff>
    </xdr:from>
    <xdr:ext cx="469744" cy="259045"/>
    <xdr:sp macro="" textlink="">
      <xdr:nvSpPr>
        <xdr:cNvPr id="856" name="n_4mainValue【公民館】&#10;一人当たり面積">
          <a:extLst>
            <a:ext uri="{FF2B5EF4-FFF2-40B4-BE49-F238E27FC236}">
              <a16:creationId xmlns:a16="http://schemas.microsoft.com/office/drawing/2014/main" id="{134760CF-88A5-4CE6-BE8A-EA52B0154CFD}"/>
            </a:ext>
          </a:extLst>
        </xdr:cNvPr>
        <xdr:cNvSpPr txBox="1"/>
      </xdr:nvSpPr>
      <xdr:spPr>
        <a:xfrm>
          <a:off x="18421427" y="1831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47034FEA-E4CB-417E-804A-CC4F92F3CF8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3DC12503-1B50-4D8F-99DF-D3E88AE756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6F12157B-1771-47E3-A6B0-53D2BD5CA5E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交通インフラである道路については、長寿命化計画に基づき毎年長寿命化や改修を行っているため、類似団体平均と近しい値になっております。一方で橋梁について、有形固定資産減価償却率が高くなっている要因は、橋梁点検の結果を考慮し、緊急に対応する必要がある橋梁から改修し、山間部等の未着手の橋梁が多数あることが挙げられます。公民館にお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年度に甲浦公民館耐震補強事業が完了し有形固定資産減価償却率が一気に改善しております。学校施設、保育園、公営住宅の多くは建設当時から大規模改修や長寿命化の対策を行えておらず、減価償却率が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％近くになっております。今後の財政状況を注視しながら、長寿命化対策や除却等を行っていく必要があります。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B9C96C4-8167-43E3-AFD9-37053A96BD8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BDDF839-2671-4014-A5D5-753481379A2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8DA7FD-85B6-47A6-8357-4D8FD07788A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ED9EE6-D6A6-4D29-96BF-21B95584241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高知県東洋町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BF85A4D-3906-4C35-AD08-09C5979E242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2F176E-3561-4FDD-BAA5-F05B2C90D31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45A39DD-7ADB-44FA-80B9-FA76040D2EE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85D1A1-20C7-453D-BCBC-01F5FB6B7F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394C322-20EB-4775-838C-BBA80993B06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E6677AF-DEE1-4DA2-819D-1189EB9449D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2,118
2,103
74.02
3,226,329
3,154,158
31,757
1,888,617
4,291,657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25C6282-4EF9-479F-BE13-9F54AF7F506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648056-7FFB-4AA6-8262-684616C867E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4169B9-474C-441D-9E6C-1F5AA723018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199CD24-2F35-4382-9406-8B6630B7BED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00D0491-1A7C-4B6E-8729-6E53A57A780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57E3A8E-546B-4C68-8602-C56B8141408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32FC361-AA52-4D63-B72A-697E6C483B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150E52-8CAC-4C3C-9679-C17A6441F7A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D74EFF-5160-49FE-8D30-3D91A060E55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AED6729-B2FC-454F-AA13-FFE14E1B022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6270931-45F2-465A-8C23-88E46F59897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F744FB-C18B-40D0-9EBD-E60877B06DC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6CCA048-9D44-431C-850E-01B1A1E321F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34CB41-CF17-442A-BA18-82EB7B41826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7AAB86-3535-4AF2-AF7E-9A3BDA5AB8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EF3B942-644A-429F-9C25-769C0A8F4E2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420625-EF42-442D-A88B-9FCA94E139F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B4DF8A-BF03-4FEF-9C35-8CE9E92901F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EF622B8-7540-40CB-9284-EF2303F75FE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8B77062-30F5-4E9C-978C-ED47C4633E2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F38972A-DBB2-4E6D-BBD0-C9EAAF18DBC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788294E-82C8-4B0E-B494-E86469E6877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BCD2BF2-A2F7-4A1C-9122-6210D3DB710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FF27715-4760-4EA9-A704-8BDF3D4B2D1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F4A306E-813C-47CE-9603-2480BBA9083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324859B-3FBD-4A4F-85CE-E5E9E91BE5B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28A6360-1093-4490-B6DA-31E64C77636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BD9B038-7E09-4B59-B8B1-4B8F5A76DC4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3366877-FCD7-4894-BB01-D8203987D8D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E81A967-EE32-46EA-8637-6B1EFA7BB4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05A51A1-B334-4928-A1AF-8BDA22457DF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049894F-22A3-4A79-B863-89BFD677DCF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66128AA-78E0-4E24-8EF0-5352DEA5EE2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C57E421-0A42-4928-8D4A-E2DB5245ED0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074E3EA-6508-4947-8EEF-2E21D5E9D40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D4D8837-C795-44F5-A247-FCB5AE6CE1A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09BF471-0B78-449A-A6FE-CFB1A62FCBC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F6D0176-782D-4527-B7AE-1C61973421A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61B1505-1D7D-43D2-B87E-1AF33F98DC9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5323415-9216-4FF2-8C39-97C2AEE4605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0F8742C-9126-4950-8AC0-A1107726171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5089402-F82C-4669-9601-DD07E7BBAF55}"/>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4BEE10A-67E2-4CEF-B228-B63C3F4DB4E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C87A066A-A72A-422A-BEFB-2F5FA05A46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D55A96FC-8A91-4447-8FC4-D5E7B4A5EAD4}"/>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B1BA121C-9D4C-41E4-8C4A-A0E8CF07002D}"/>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93A96F5E-1705-4CC2-BEE9-ACA891EEC00F}"/>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23A76CCE-EAE7-4B6F-9370-6B6E25F7EE22}"/>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AEB7E5BE-FDC0-4793-A4F3-2449C10C9507}"/>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1" name="【図書館】&#10;有形固定資産減価償却率平均値テキスト">
          <a:extLst>
            <a:ext uri="{FF2B5EF4-FFF2-40B4-BE49-F238E27FC236}">
              <a16:creationId xmlns:a16="http://schemas.microsoft.com/office/drawing/2014/main" id="{26DC480A-B077-4B65-BF74-FB0991195368}"/>
            </a:ext>
          </a:extLst>
        </xdr:cNvPr>
        <xdr:cNvSpPr txBox="1"/>
      </xdr:nvSpPr>
      <xdr:spPr>
        <a:xfrm>
          <a:off x="4673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89FFB4A6-7484-4F56-8290-DF8E52586A62}"/>
            </a:ext>
          </a:extLst>
        </xdr:cNvPr>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C26FEC72-DEA7-410F-BD11-2F1C2923F622}"/>
            </a:ext>
          </a:extLst>
        </xdr:cNvPr>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123207</xdr:rowOff>
    </xdr:from>
    <xdr:ext cx="405111" cy="259045"/>
    <xdr:sp macro="" textlink="">
      <xdr:nvSpPr>
        <xdr:cNvPr id="64" name="n_1aveValue【図書館】&#10;有形固定資産減価償却率">
          <a:extLst>
            <a:ext uri="{FF2B5EF4-FFF2-40B4-BE49-F238E27FC236}">
              <a16:creationId xmlns:a16="http://schemas.microsoft.com/office/drawing/2014/main" id="{286F5F66-D2F7-43C8-8DCF-48225FE82C51}"/>
            </a:ext>
          </a:extLst>
        </xdr:cNvPr>
        <xdr:cNvSpPr txBox="1"/>
      </xdr:nvSpPr>
      <xdr:spPr>
        <a:xfrm>
          <a:off x="3582044" y="646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3810</xdr:rowOff>
    </xdr:from>
    <xdr:to>
      <xdr:col>15</xdr:col>
      <xdr:colOff>101600</xdr:colOff>
      <xdr:row>37</xdr:row>
      <xdr:rowOff>105410</xdr:rowOff>
    </xdr:to>
    <xdr:sp macro="" textlink="">
      <xdr:nvSpPr>
        <xdr:cNvPr id="65" name="フローチャート: 判断 64">
          <a:extLst>
            <a:ext uri="{FF2B5EF4-FFF2-40B4-BE49-F238E27FC236}">
              <a16:creationId xmlns:a16="http://schemas.microsoft.com/office/drawing/2014/main" id="{3A215A59-2A48-4619-B688-7A716A28BF1A}"/>
            </a:ext>
          </a:extLst>
        </xdr:cNvPr>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96537</xdr:rowOff>
    </xdr:from>
    <xdr:ext cx="405111" cy="259045"/>
    <xdr:sp macro="" textlink="">
      <xdr:nvSpPr>
        <xdr:cNvPr id="66" name="n_2aveValue【図書館】&#10;有形固定資産減価償却率">
          <a:extLst>
            <a:ext uri="{FF2B5EF4-FFF2-40B4-BE49-F238E27FC236}">
              <a16:creationId xmlns:a16="http://schemas.microsoft.com/office/drawing/2014/main" id="{40BF88F2-4282-4666-AC4E-AA81F0947017}"/>
            </a:ext>
          </a:extLst>
        </xdr:cNvPr>
        <xdr:cNvSpPr txBox="1"/>
      </xdr:nvSpPr>
      <xdr:spPr>
        <a:xfrm>
          <a:off x="2705744"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90170</xdr:rowOff>
    </xdr:from>
    <xdr:to>
      <xdr:col>10</xdr:col>
      <xdr:colOff>165100</xdr:colOff>
      <xdr:row>37</xdr:row>
      <xdr:rowOff>20320</xdr:rowOff>
    </xdr:to>
    <xdr:sp macro="" textlink="">
      <xdr:nvSpPr>
        <xdr:cNvPr id="67" name="フローチャート: 判断 66">
          <a:extLst>
            <a:ext uri="{FF2B5EF4-FFF2-40B4-BE49-F238E27FC236}">
              <a16:creationId xmlns:a16="http://schemas.microsoft.com/office/drawing/2014/main" id="{38B4CBB3-E43A-49BC-9186-B2B575C9B16B}"/>
            </a:ext>
          </a:extLst>
        </xdr:cNvPr>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11447</xdr:rowOff>
    </xdr:from>
    <xdr:ext cx="405111" cy="259045"/>
    <xdr:sp macro="" textlink="">
      <xdr:nvSpPr>
        <xdr:cNvPr id="68" name="n_3aveValue【図書館】&#10;有形固定資産減価償却率">
          <a:extLst>
            <a:ext uri="{FF2B5EF4-FFF2-40B4-BE49-F238E27FC236}">
              <a16:creationId xmlns:a16="http://schemas.microsoft.com/office/drawing/2014/main" id="{0BA9DCED-49A0-4191-975D-B2AE0C840FCE}"/>
            </a:ext>
          </a:extLst>
        </xdr:cNvPr>
        <xdr:cNvSpPr txBox="1"/>
      </xdr:nvSpPr>
      <xdr:spPr>
        <a:xfrm>
          <a:off x="181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74930</xdr:rowOff>
    </xdr:from>
    <xdr:to>
      <xdr:col>6</xdr:col>
      <xdr:colOff>38100</xdr:colOff>
      <xdr:row>37</xdr:row>
      <xdr:rowOff>5080</xdr:rowOff>
    </xdr:to>
    <xdr:sp macro="" textlink="">
      <xdr:nvSpPr>
        <xdr:cNvPr id="69" name="フローチャート: 判断 68">
          <a:extLst>
            <a:ext uri="{FF2B5EF4-FFF2-40B4-BE49-F238E27FC236}">
              <a16:creationId xmlns:a16="http://schemas.microsoft.com/office/drawing/2014/main" id="{F12445EF-8215-4411-AA8A-C53CD66FEBB2}"/>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36</xdr:row>
      <xdr:rowOff>167657</xdr:rowOff>
    </xdr:from>
    <xdr:ext cx="405111" cy="259045"/>
    <xdr:sp macro="" textlink="">
      <xdr:nvSpPr>
        <xdr:cNvPr id="70" name="n_4aveValue【図書館】&#10;有形固定資産減価償却率">
          <a:extLst>
            <a:ext uri="{FF2B5EF4-FFF2-40B4-BE49-F238E27FC236}">
              <a16:creationId xmlns:a16="http://schemas.microsoft.com/office/drawing/2014/main" id="{3B786922-F68B-427F-B61F-0488A4CA76DA}"/>
            </a:ext>
          </a:extLst>
        </xdr:cNvPr>
        <xdr:cNvSpPr txBox="1"/>
      </xdr:nvSpPr>
      <xdr:spPr>
        <a:xfrm>
          <a:off x="927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9512795-C14C-4F01-A03C-F6CD4E5A1E3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944DA47-ACB4-4F5F-9ADE-C75D04D436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73D25CC-1822-42A3-8486-E5C4CF111B4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F1E19BC8-DB1F-43DC-932F-C0B602E9DB8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24CE978A-14E8-411F-A1E5-289A1157D62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6350</xdr:rowOff>
    </xdr:from>
    <xdr:to>
      <xdr:col>24</xdr:col>
      <xdr:colOff>114300</xdr:colOff>
      <xdr:row>33</xdr:row>
      <xdr:rowOff>107950</xdr:rowOff>
    </xdr:to>
    <xdr:sp macro="" textlink="">
      <xdr:nvSpPr>
        <xdr:cNvPr id="76" name="楕円 75">
          <a:extLst>
            <a:ext uri="{FF2B5EF4-FFF2-40B4-BE49-F238E27FC236}">
              <a16:creationId xmlns:a16="http://schemas.microsoft.com/office/drawing/2014/main" id="{E890546A-ABAF-4514-84A8-4AC9A5C07B91}"/>
            </a:ext>
          </a:extLst>
        </xdr:cNvPr>
        <xdr:cNvSpPr/>
      </xdr:nvSpPr>
      <xdr:spPr>
        <a:xfrm>
          <a:off x="4584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130827</xdr:rowOff>
    </xdr:from>
    <xdr:ext cx="340478" cy="259045"/>
    <xdr:sp macro="" textlink="">
      <xdr:nvSpPr>
        <xdr:cNvPr id="77" name="【図書館】&#10;有形固定資産減価償却率該当値テキスト">
          <a:extLst>
            <a:ext uri="{FF2B5EF4-FFF2-40B4-BE49-F238E27FC236}">
              <a16:creationId xmlns:a16="http://schemas.microsoft.com/office/drawing/2014/main" id="{75E48BF1-5CE0-41BD-9900-A4D168426646}"/>
            </a:ext>
          </a:extLst>
        </xdr:cNvPr>
        <xdr:cNvSpPr txBox="1"/>
      </xdr:nvSpPr>
      <xdr:spPr>
        <a:xfrm>
          <a:off x="4673600" y="561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6350</xdr:rowOff>
    </xdr:from>
    <xdr:to>
      <xdr:col>20</xdr:col>
      <xdr:colOff>38100</xdr:colOff>
      <xdr:row>33</xdr:row>
      <xdr:rowOff>107950</xdr:rowOff>
    </xdr:to>
    <xdr:sp macro="" textlink="">
      <xdr:nvSpPr>
        <xdr:cNvPr id="78" name="楕円 77">
          <a:extLst>
            <a:ext uri="{FF2B5EF4-FFF2-40B4-BE49-F238E27FC236}">
              <a16:creationId xmlns:a16="http://schemas.microsoft.com/office/drawing/2014/main" id="{259B459B-362E-4A5E-9145-DCA4BEF751F6}"/>
            </a:ext>
          </a:extLst>
        </xdr:cNvPr>
        <xdr:cNvSpPr/>
      </xdr:nvSpPr>
      <xdr:spPr>
        <a:xfrm>
          <a:off x="3746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57150</xdr:rowOff>
    </xdr:from>
    <xdr:to>
      <xdr:col>24</xdr:col>
      <xdr:colOff>63500</xdr:colOff>
      <xdr:row>33</xdr:row>
      <xdr:rowOff>57150</xdr:rowOff>
    </xdr:to>
    <xdr:cxnSp macro="">
      <xdr:nvCxnSpPr>
        <xdr:cNvPr id="79" name="直線コネクタ 78">
          <a:extLst>
            <a:ext uri="{FF2B5EF4-FFF2-40B4-BE49-F238E27FC236}">
              <a16:creationId xmlns:a16="http://schemas.microsoft.com/office/drawing/2014/main" id="{1E72C553-B535-4BF9-B23E-493BEF0BE54C}"/>
            </a:ext>
          </a:extLst>
        </xdr:cNvPr>
        <xdr:cNvCxnSpPr/>
      </xdr:nvCxnSpPr>
      <xdr:spPr>
        <a:xfrm>
          <a:off x="3797300" y="571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6350</xdr:rowOff>
    </xdr:from>
    <xdr:to>
      <xdr:col>15</xdr:col>
      <xdr:colOff>101600</xdr:colOff>
      <xdr:row>33</xdr:row>
      <xdr:rowOff>107950</xdr:rowOff>
    </xdr:to>
    <xdr:sp macro="" textlink="">
      <xdr:nvSpPr>
        <xdr:cNvPr id="80" name="楕円 79">
          <a:extLst>
            <a:ext uri="{FF2B5EF4-FFF2-40B4-BE49-F238E27FC236}">
              <a16:creationId xmlns:a16="http://schemas.microsoft.com/office/drawing/2014/main" id="{8AE14E4B-AA6C-443F-B999-965FD8F9375F}"/>
            </a:ext>
          </a:extLst>
        </xdr:cNvPr>
        <xdr:cNvSpPr/>
      </xdr:nvSpPr>
      <xdr:spPr>
        <a:xfrm>
          <a:off x="2857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57150</xdr:rowOff>
    </xdr:from>
    <xdr:to>
      <xdr:col>19</xdr:col>
      <xdr:colOff>177800</xdr:colOff>
      <xdr:row>33</xdr:row>
      <xdr:rowOff>57150</xdr:rowOff>
    </xdr:to>
    <xdr:cxnSp macro="">
      <xdr:nvCxnSpPr>
        <xdr:cNvPr id="81" name="直線コネクタ 80">
          <a:extLst>
            <a:ext uri="{FF2B5EF4-FFF2-40B4-BE49-F238E27FC236}">
              <a16:creationId xmlns:a16="http://schemas.microsoft.com/office/drawing/2014/main" id="{87F4CCE0-3B1E-40B1-B710-D305ED975F64}"/>
            </a:ext>
          </a:extLst>
        </xdr:cNvPr>
        <xdr:cNvCxnSpPr/>
      </xdr:nvCxnSpPr>
      <xdr:spPr>
        <a:xfrm>
          <a:off x="2908300" y="57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6350</xdr:rowOff>
    </xdr:from>
    <xdr:to>
      <xdr:col>10</xdr:col>
      <xdr:colOff>165100</xdr:colOff>
      <xdr:row>33</xdr:row>
      <xdr:rowOff>107950</xdr:rowOff>
    </xdr:to>
    <xdr:sp macro="" textlink="">
      <xdr:nvSpPr>
        <xdr:cNvPr id="82" name="楕円 81">
          <a:extLst>
            <a:ext uri="{FF2B5EF4-FFF2-40B4-BE49-F238E27FC236}">
              <a16:creationId xmlns:a16="http://schemas.microsoft.com/office/drawing/2014/main" id="{8AF32F72-7BBD-46CE-A0F7-916CA98FBA2B}"/>
            </a:ext>
          </a:extLst>
        </xdr:cNvPr>
        <xdr:cNvSpPr/>
      </xdr:nvSpPr>
      <xdr:spPr>
        <a:xfrm>
          <a:off x="1968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57150</xdr:rowOff>
    </xdr:from>
    <xdr:to>
      <xdr:col>15</xdr:col>
      <xdr:colOff>50800</xdr:colOff>
      <xdr:row>33</xdr:row>
      <xdr:rowOff>57150</xdr:rowOff>
    </xdr:to>
    <xdr:cxnSp macro="">
      <xdr:nvCxnSpPr>
        <xdr:cNvPr id="83" name="直線コネクタ 82">
          <a:extLst>
            <a:ext uri="{FF2B5EF4-FFF2-40B4-BE49-F238E27FC236}">
              <a16:creationId xmlns:a16="http://schemas.microsoft.com/office/drawing/2014/main" id="{9A954855-3807-4589-8ECF-2BFFB247C03D}"/>
            </a:ext>
          </a:extLst>
        </xdr:cNvPr>
        <xdr:cNvCxnSpPr/>
      </xdr:nvCxnSpPr>
      <xdr:spPr>
        <a:xfrm>
          <a:off x="2019300" y="57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6350</xdr:rowOff>
    </xdr:from>
    <xdr:to>
      <xdr:col>6</xdr:col>
      <xdr:colOff>38100</xdr:colOff>
      <xdr:row>33</xdr:row>
      <xdr:rowOff>107950</xdr:rowOff>
    </xdr:to>
    <xdr:sp macro="" textlink="">
      <xdr:nvSpPr>
        <xdr:cNvPr id="84" name="楕円 83">
          <a:extLst>
            <a:ext uri="{FF2B5EF4-FFF2-40B4-BE49-F238E27FC236}">
              <a16:creationId xmlns:a16="http://schemas.microsoft.com/office/drawing/2014/main" id="{B34E8D05-1EBB-4E63-A263-EEC4D1CFAAE8}"/>
            </a:ext>
          </a:extLst>
        </xdr:cNvPr>
        <xdr:cNvSpPr/>
      </xdr:nvSpPr>
      <xdr:spPr>
        <a:xfrm>
          <a:off x="1079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57150</xdr:rowOff>
    </xdr:from>
    <xdr:to>
      <xdr:col>10</xdr:col>
      <xdr:colOff>114300</xdr:colOff>
      <xdr:row>33</xdr:row>
      <xdr:rowOff>57150</xdr:rowOff>
    </xdr:to>
    <xdr:cxnSp macro="">
      <xdr:nvCxnSpPr>
        <xdr:cNvPr id="85" name="直線コネクタ 84">
          <a:extLst>
            <a:ext uri="{FF2B5EF4-FFF2-40B4-BE49-F238E27FC236}">
              <a16:creationId xmlns:a16="http://schemas.microsoft.com/office/drawing/2014/main" id="{9BE0A352-376A-40FA-A7D7-466D3711DABA}"/>
            </a:ext>
          </a:extLst>
        </xdr:cNvPr>
        <xdr:cNvCxnSpPr/>
      </xdr:nvCxnSpPr>
      <xdr:spPr>
        <a:xfrm>
          <a:off x="1130300" y="57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31</xdr:row>
      <xdr:rowOff>124477</xdr:rowOff>
    </xdr:from>
    <xdr:ext cx="340478" cy="259045"/>
    <xdr:sp macro="" textlink="">
      <xdr:nvSpPr>
        <xdr:cNvPr id="86" name="n_1mainValue【図書館】&#10;有形固定資産減価償却率">
          <a:extLst>
            <a:ext uri="{FF2B5EF4-FFF2-40B4-BE49-F238E27FC236}">
              <a16:creationId xmlns:a16="http://schemas.microsoft.com/office/drawing/2014/main" id="{9BF66165-BF6C-43CB-B273-18DC1582229E}"/>
            </a:ext>
          </a:extLst>
        </xdr:cNvPr>
        <xdr:cNvSpPr txBox="1"/>
      </xdr:nvSpPr>
      <xdr:spPr>
        <a:xfrm>
          <a:off x="36143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124477</xdr:rowOff>
    </xdr:from>
    <xdr:ext cx="340478" cy="259045"/>
    <xdr:sp macro="" textlink="">
      <xdr:nvSpPr>
        <xdr:cNvPr id="87" name="n_2mainValue【図書館】&#10;有形固定資産減価償却率">
          <a:extLst>
            <a:ext uri="{FF2B5EF4-FFF2-40B4-BE49-F238E27FC236}">
              <a16:creationId xmlns:a16="http://schemas.microsoft.com/office/drawing/2014/main" id="{67146C27-5DED-48D6-B20F-121911F658E0}"/>
            </a:ext>
          </a:extLst>
        </xdr:cNvPr>
        <xdr:cNvSpPr txBox="1"/>
      </xdr:nvSpPr>
      <xdr:spPr>
        <a:xfrm>
          <a:off x="2738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124477</xdr:rowOff>
    </xdr:from>
    <xdr:ext cx="340478" cy="259045"/>
    <xdr:sp macro="" textlink="">
      <xdr:nvSpPr>
        <xdr:cNvPr id="88" name="n_3mainValue【図書館】&#10;有形固定資産減価償却率">
          <a:extLst>
            <a:ext uri="{FF2B5EF4-FFF2-40B4-BE49-F238E27FC236}">
              <a16:creationId xmlns:a16="http://schemas.microsoft.com/office/drawing/2014/main" id="{7EAB4C2A-AAEA-4C2E-952B-36BCCE7DAB70}"/>
            </a:ext>
          </a:extLst>
        </xdr:cNvPr>
        <xdr:cNvSpPr txBox="1"/>
      </xdr:nvSpPr>
      <xdr:spPr>
        <a:xfrm>
          <a:off x="1849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124477</xdr:rowOff>
    </xdr:from>
    <xdr:ext cx="340478" cy="259045"/>
    <xdr:sp macro="" textlink="">
      <xdr:nvSpPr>
        <xdr:cNvPr id="89" name="n_4mainValue【図書館】&#10;有形固定資産減価償却率">
          <a:extLst>
            <a:ext uri="{FF2B5EF4-FFF2-40B4-BE49-F238E27FC236}">
              <a16:creationId xmlns:a16="http://schemas.microsoft.com/office/drawing/2014/main" id="{1C90B765-91B0-4DA4-B64D-D91AC5DE3A9C}"/>
            </a:ext>
          </a:extLst>
        </xdr:cNvPr>
        <xdr:cNvSpPr txBox="1"/>
      </xdr:nvSpPr>
      <xdr:spPr>
        <a:xfrm>
          <a:off x="960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87091064-6016-4EC2-94E8-864FC482CB3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FF5200F7-5A0A-49FD-BEA8-DF210B4B407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B264CB6-3646-48CA-B4A7-E4B4CFEDD1D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3CF99D9F-0BC4-456F-A88C-CF0972C4492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B1ABF7D3-1E8A-4D60-B8E5-32D3A662387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24975106-B014-4957-9B0C-2AD890ADFCF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1CBE9CC8-1526-4923-8C1F-D15CB521EBC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C4B75E1C-1630-45E8-8BEB-6E9567CD5E3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6D0FEEB1-5BB2-428D-B774-C047FF4CE90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8FFE1910-25B0-4B54-9D1A-E3086CB7EEE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500E5E07-34C0-4AC8-92E5-3A6114880A5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47F765DA-CA86-4476-814C-B8DD26893B9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341A5596-7A13-4471-988B-B53CE88B835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8284E83F-604D-45DE-9DE3-0AD3B8D2762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AFB07AFA-EACD-4BD5-B749-FC01B80C66A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2A882960-EE98-4DD3-89F4-BE3B5800F3E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B0C5626C-E7DA-429C-8B97-87C774CA51E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3EB6B2BE-2205-4F99-9E48-8A45BB4EE33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D2254F47-BA65-404A-B033-8BEB563036B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29C7EA3F-8CDE-48DB-9922-BA596CF78B1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8559851-10C6-4CD3-BF9B-37B5A974E21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41EE5F6-7E72-4E57-90C7-34D84820602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6C4DCBE-39C1-4D54-8B44-A54BC3619B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55D9E246-27DF-4C1F-9497-FCCB98C7E6DB}"/>
            </a:ext>
          </a:extLst>
        </xdr:cNvPr>
        <xdr:cNvCxnSpPr/>
      </xdr:nvCxnSpPr>
      <xdr:spPr>
        <a:xfrm flipV="1">
          <a:off x="10476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3056A9AF-ADE9-4794-8D78-E216B5B1521A}"/>
            </a:ext>
          </a:extLst>
        </xdr:cNvPr>
        <xdr:cNvSpPr txBox="1"/>
      </xdr:nvSpPr>
      <xdr:spPr>
        <a:xfrm>
          <a:off x="1051560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00D885F7-1693-4C9B-835E-A97F27756CB1}"/>
            </a:ext>
          </a:extLst>
        </xdr:cNvPr>
        <xdr:cNvCxnSpPr/>
      </xdr:nvCxnSpPr>
      <xdr:spPr>
        <a:xfrm>
          <a:off x="10388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E9D557D4-EEBD-407A-B5A9-9A04E951A7AE}"/>
            </a:ext>
          </a:extLst>
        </xdr:cNvPr>
        <xdr:cNvSpPr txBox="1"/>
      </xdr:nvSpPr>
      <xdr:spPr>
        <a:xfrm>
          <a:off x="10515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AD83DC9A-6147-4158-8C27-FC3623817F41}"/>
            </a:ext>
          </a:extLst>
        </xdr:cNvPr>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107332</xdr:rowOff>
    </xdr:from>
    <xdr:ext cx="469744" cy="259045"/>
    <xdr:sp macro="" textlink="">
      <xdr:nvSpPr>
        <xdr:cNvPr id="118" name="【図書館】&#10;一人当たり面積平均値テキスト">
          <a:extLst>
            <a:ext uri="{FF2B5EF4-FFF2-40B4-BE49-F238E27FC236}">
              <a16:creationId xmlns:a16="http://schemas.microsoft.com/office/drawing/2014/main" id="{CF6832CD-6546-4934-B4FD-7BD39B0B1B8D}"/>
            </a:ext>
          </a:extLst>
        </xdr:cNvPr>
        <xdr:cNvSpPr txBox="1"/>
      </xdr:nvSpPr>
      <xdr:spPr>
        <a:xfrm>
          <a:off x="10515600" y="6622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D1F53248-AB0F-425A-AB90-214B9025022E}"/>
            </a:ext>
          </a:extLst>
        </xdr:cNvPr>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48C18E70-3AB1-457B-A02E-7787F6EB0AEC}"/>
            </a:ext>
          </a:extLst>
        </xdr:cNvPr>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57802</xdr:rowOff>
    </xdr:from>
    <xdr:ext cx="469744" cy="259045"/>
    <xdr:sp macro="" textlink="">
      <xdr:nvSpPr>
        <xdr:cNvPr id="121" name="n_1aveValue【図書館】&#10;一人当たり面積">
          <a:extLst>
            <a:ext uri="{FF2B5EF4-FFF2-40B4-BE49-F238E27FC236}">
              <a16:creationId xmlns:a16="http://schemas.microsoft.com/office/drawing/2014/main" id="{840E04D1-8E7B-4530-9DF4-FBF6F7B83264}"/>
            </a:ext>
          </a:extLst>
        </xdr:cNvPr>
        <xdr:cNvSpPr txBox="1"/>
      </xdr:nvSpPr>
      <xdr:spPr>
        <a:xfrm>
          <a:off x="9391727"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114935</xdr:rowOff>
    </xdr:from>
    <xdr:to>
      <xdr:col>46</xdr:col>
      <xdr:colOff>38100</xdr:colOff>
      <xdr:row>40</xdr:row>
      <xdr:rowOff>45085</xdr:rowOff>
    </xdr:to>
    <xdr:sp macro="" textlink="">
      <xdr:nvSpPr>
        <xdr:cNvPr id="122" name="フローチャート: 判断 121">
          <a:extLst>
            <a:ext uri="{FF2B5EF4-FFF2-40B4-BE49-F238E27FC236}">
              <a16:creationId xmlns:a16="http://schemas.microsoft.com/office/drawing/2014/main" id="{CB88F813-8850-483F-A752-414C9E438819}"/>
            </a:ext>
          </a:extLst>
        </xdr:cNvPr>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61612</xdr:rowOff>
    </xdr:from>
    <xdr:ext cx="469744" cy="259045"/>
    <xdr:sp macro="" textlink="">
      <xdr:nvSpPr>
        <xdr:cNvPr id="123" name="n_2aveValue【図書館】&#10;一人当たり面積">
          <a:extLst>
            <a:ext uri="{FF2B5EF4-FFF2-40B4-BE49-F238E27FC236}">
              <a16:creationId xmlns:a16="http://schemas.microsoft.com/office/drawing/2014/main" id="{50B529FD-F82B-4E30-89BE-06E242444E66}"/>
            </a:ext>
          </a:extLst>
        </xdr:cNvPr>
        <xdr:cNvSpPr txBox="1"/>
      </xdr:nvSpPr>
      <xdr:spPr>
        <a:xfrm>
          <a:off x="8515427" y="657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84455</xdr:rowOff>
    </xdr:from>
    <xdr:to>
      <xdr:col>41</xdr:col>
      <xdr:colOff>101600</xdr:colOff>
      <xdr:row>40</xdr:row>
      <xdr:rowOff>14605</xdr:rowOff>
    </xdr:to>
    <xdr:sp macro="" textlink="">
      <xdr:nvSpPr>
        <xdr:cNvPr id="124" name="フローチャート: 判断 123">
          <a:extLst>
            <a:ext uri="{FF2B5EF4-FFF2-40B4-BE49-F238E27FC236}">
              <a16:creationId xmlns:a16="http://schemas.microsoft.com/office/drawing/2014/main" id="{E725DF2A-E8B1-463F-B92D-ED1FAA44446F}"/>
            </a:ext>
          </a:extLst>
        </xdr:cNvPr>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31132</xdr:rowOff>
    </xdr:from>
    <xdr:ext cx="469744" cy="259045"/>
    <xdr:sp macro="" textlink="">
      <xdr:nvSpPr>
        <xdr:cNvPr id="125" name="n_3aveValue【図書館】&#10;一人当たり面積">
          <a:extLst>
            <a:ext uri="{FF2B5EF4-FFF2-40B4-BE49-F238E27FC236}">
              <a16:creationId xmlns:a16="http://schemas.microsoft.com/office/drawing/2014/main" id="{D075BC23-5BAC-4FDD-9286-EB535C674FD2}"/>
            </a:ext>
          </a:extLst>
        </xdr:cNvPr>
        <xdr:cNvSpPr txBox="1"/>
      </xdr:nvSpPr>
      <xdr:spPr>
        <a:xfrm>
          <a:off x="76264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59690</xdr:rowOff>
    </xdr:from>
    <xdr:to>
      <xdr:col>36</xdr:col>
      <xdr:colOff>165100</xdr:colOff>
      <xdr:row>39</xdr:row>
      <xdr:rowOff>161290</xdr:rowOff>
    </xdr:to>
    <xdr:sp macro="" textlink="">
      <xdr:nvSpPr>
        <xdr:cNvPr id="126" name="フローチャート: 判断 125">
          <a:extLst>
            <a:ext uri="{FF2B5EF4-FFF2-40B4-BE49-F238E27FC236}">
              <a16:creationId xmlns:a16="http://schemas.microsoft.com/office/drawing/2014/main" id="{38474F12-5BA5-4C84-9343-1FDD7C014430}"/>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6367</xdr:rowOff>
    </xdr:from>
    <xdr:ext cx="469744" cy="259045"/>
    <xdr:sp macro="" textlink="">
      <xdr:nvSpPr>
        <xdr:cNvPr id="127" name="n_4aveValue【図書館】&#10;一人当たり面積">
          <a:extLst>
            <a:ext uri="{FF2B5EF4-FFF2-40B4-BE49-F238E27FC236}">
              <a16:creationId xmlns:a16="http://schemas.microsoft.com/office/drawing/2014/main" id="{15E3A74B-6C10-4CE5-B512-64A370AD9BB3}"/>
            </a:ext>
          </a:extLst>
        </xdr:cNvPr>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D309E61-133D-4E6B-B192-1B61D47407B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C877890-4041-4DB4-A285-13B4F728EE4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F0DDC5A-AD56-4C49-BA30-43848B51127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58FEC59-BC62-4661-9765-C0E4B7D918A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9BCDDD1-8F41-4B5D-97B2-7C9F9B69A78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113030</xdr:rowOff>
    </xdr:from>
    <xdr:to>
      <xdr:col>55</xdr:col>
      <xdr:colOff>50800</xdr:colOff>
      <xdr:row>42</xdr:row>
      <xdr:rowOff>43180</xdr:rowOff>
    </xdr:to>
    <xdr:sp macro="" textlink="">
      <xdr:nvSpPr>
        <xdr:cNvPr id="133" name="楕円 132">
          <a:extLst>
            <a:ext uri="{FF2B5EF4-FFF2-40B4-BE49-F238E27FC236}">
              <a16:creationId xmlns:a16="http://schemas.microsoft.com/office/drawing/2014/main" id="{990D25B9-9648-4C22-ADBE-DE35A07987C5}"/>
            </a:ext>
          </a:extLst>
        </xdr:cNvPr>
        <xdr:cNvSpPr/>
      </xdr:nvSpPr>
      <xdr:spPr>
        <a:xfrm>
          <a:off x="10426700" y="7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27957</xdr:rowOff>
    </xdr:from>
    <xdr:ext cx="469744" cy="259045"/>
    <xdr:sp macro="" textlink="">
      <xdr:nvSpPr>
        <xdr:cNvPr id="134" name="【図書館】&#10;一人当たり面積該当値テキスト">
          <a:extLst>
            <a:ext uri="{FF2B5EF4-FFF2-40B4-BE49-F238E27FC236}">
              <a16:creationId xmlns:a16="http://schemas.microsoft.com/office/drawing/2014/main" id="{6B247595-55D5-4D89-B154-C69FB2BB9201}"/>
            </a:ext>
          </a:extLst>
        </xdr:cNvPr>
        <xdr:cNvSpPr txBox="1"/>
      </xdr:nvSpPr>
      <xdr:spPr>
        <a:xfrm>
          <a:off x="10515600" y="70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114935</xdr:rowOff>
    </xdr:from>
    <xdr:to>
      <xdr:col>50</xdr:col>
      <xdr:colOff>165100</xdr:colOff>
      <xdr:row>42</xdr:row>
      <xdr:rowOff>45085</xdr:rowOff>
    </xdr:to>
    <xdr:sp macro="" textlink="">
      <xdr:nvSpPr>
        <xdr:cNvPr id="135" name="楕円 134">
          <a:extLst>
            <a:ext uri="{FF2B5EF4-FFF2-40B4-BE49-F238E27FC236}">
              <a16:creationId xmlns:a16="http://schemas.microsoft.com/office/drawing/2014/main" id="{E16D570D-FDBD-408B-BA71-2CDDDA425A30}"/>
            </a:ext>
          </a:extLst>
        </xdr:cNvPr>
        <xdr:cNvSpPr/>
      </xdr:nvSpPr>
      <xdr:spPr>
        <a:xfrm>
          <a:off x="95885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163830</xdr:rowOff>
    </xdr:from>
    <xdr:to>
      <xdr:col>55</xdr:col>
      <xdr:colOff>0</xdr:colOff>
      <xdr:row>41</xdr:row>
      <xdr:rowOff>165735</xdr:rowOff>
    </xdr:to>
    <xdr:cxnSp macro="">
      <xdr:nvCxnSpPr>
        <xdr:cNvPr id="136" name="直線コネクタ 135">
          <a:extLst>
            <a:ext uri="{FF2B5EF4-FFF2-40B4-BE49-F238E27FC236}">
              <a16:creationId xmlns:a16="http://schemas.microsoft.com/office/drawing/2014/main" id="{8298F7F1-E139-4F75-9D32-D25520BB2130}"/>
            </a:ext>
          </a:extLst>
        </xdr:cNvPr>
        <xdr:cNvCxnSpPr/>
      </xdr:nvCxnSpPr>
      <xdr:spPr>
        <a:xfrm flipV="1">
          <a:off x="9639300" y="71932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114935</xdr:rowOff>
    </xdr:from>
    <xdr:to>
      <xdr:col>46</xdr:col>
      <xdr:colOff>38100</xdr:colOff>
      <xdr:row>42</xdr:row>
      <xdr:rowOff>45085</xdr:rowOff>
    </xdr:to>
    <xdr:sp macro="" textlink="">
      <xdr:nvSpPr>
        <xdr:cNvPr id="137" name="楕円 136">
          <a:extLst>
            <a:ext uri="{FF2B5EF4-FFF2-40B4-BE49-F238E27FC236}">
              <a16:creationId xmlns:a16="http://schemas.microsoft.com/office/drawing/2014/main" id="{55557844-0D55-4F3F-A742-8C692FB77A95}"/>
            </a:ext>
          </a:extLst>
        </xdr:cNvPr>
        <xdr:cNvSpPr/>
      </xdr:nvSpPr>
      <xdr:spPr>
        <a:xfrm>
          <a:off x="86995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165735</xdr:rowOff>
    </xdr:from>
    <xdr:to>
      <xdr:col>50</xdr:col>
      <xdr:colOff>114300</xdr:colOff>
      <xdr:row>41</xdr:row>
      <xdr:rowOff>165735</xdr:rowOff>
    </xdr:to>
    <xdr:cxnSp macro="">
      <xdr:nvCxnSpPr>
        <xdr:cNvPr id="138" name="直線コネクタ 137">
          <a:extLst>
            <a:ext uri="{FF2B5EF4-FFF2-40B4-BE49-F238E27FC236}">
              <a16:creationId xmlns:a16="http://schemas.microsoft.com/office/drawing/2014/main" id="{CA39B6BF-56BB-4B71-A958-D48049CDC0EA}"/>
            </a:ext>
          </a:extLst>
        </xdr:cNvPr>
        <xdr:cNvCxnSpPr/>
      </xdr:nvCxnSpPr>
      <xdr:spPr>
        <a:xfrm>
          <a:off x="8750300" y="7195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116840</xdr:rowOff>
    </xdr:from>
    <xdr:to>
      <xdr:col>41</xdr:col>
      <xdr:colOff>101600</xdr:colOff>
      <xdr:row>42</xdr:row>
      <xdr:rowOff>46990</xdr:rowOff>
    </xdr:to>
    <xdr:sp macro="" textlink="">
      <xdr:nvSpPr>
        <xdr:cNvPr id="139" name="楕円 138">
          <a:extLst>
            <a:ext uri="{FF2B5EF4-FFF2-40B4-BE49-F238E27FC236}">
              <a16:creationId xmlns:a16="http://schemas.microsoft.com/office/drawing/2014/main" id="{ABE584BF-A240-432D-B136-3310EB0E8EE1}"/>
            </a:ext>
          </a:extLst>
        </xdr:cNvPr>
        <xdr:cNvSpPr/>
      </xdr:nvSpPr>
      <xdr:spPr>
        <a:xfrm>
          <a:off x="7810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165735</xdr:rowOff>
    </xdr:from>
    <xdr:to>
      <xdr:col>45</xdr:col>
      <xdr:colOff>177800</xdr:colOff>
      <xdr:row>41</xdr:row>
      <xdr:rowOff>167640</xdr:rowOff>
    </xdr:to>
    <xdr:cxnSp macro="">
      <xdr:nvCxnSpPr>
        <xdr:cNvPr id="140" name="直線コネクタ 139">
          <a:extLst>
            <a:ext uri="{FF2B5EF4-FFF2-40B4-BE49-F238E27FC236}">
              <a16:creationId xmlns:a16="http://schemas.microsoft.com/office/drawing/2014/main" id="{5CB297CF-0ECC-4A4D-9456-C0EA118346A2}"/>
            </a:ext>
          </a:extLst>
        </xdr:cNvPr>
        <xdr:cNvCxnSpPr/>
      </xdr:nvCxnSpPr>
      <xdr:spPr>
        <a:xfrm flipV="1">
          <a:off x="7861300" y="71951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118745</xdr:rowOff>
    </xdr:from>
    <xdr:to>
      <xdr:col>36</xdr:col>
      <xdr:colOff>165100</xdr:colOff>
      <xdr:row>42</xdr:row>
      <xdr:rowOff>48895</xdr:rowOff>
    </xdr:to>
    <xdr:sp macro="" textlink="">
      <xdr:nvSpPr>
        <xdr:cNvPr id="141" name="楕円 140">
          <a:extLst>
            <a:ext uri="{FF2B5EF4-FFF2-40B4-BE49-F238E27FC236}">
              <a16:creationId xmlns:a16="http://schemas.microsoft.com/office/drawing/2014/main" id="{37876A40-53C9-4CF2-8015-FA136644FF66}"/>
            </a:ext>
          </a:extLst>
        </xdr:cNvPr>
        <xdr:cNvSpPr/>
      </xdr:nvSpPr>
      <xdr:spPr>
        <a:xfrm>
          <a:off x="69215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167640</xdr:rowOff>
    </xdr:from>
    <xdr:to>
      <xdr:col>41</xdr:col>
      <xdr:colOff>50800</xdr:colOff>
      <xdr:row>41</xdr:row>
      <xdr:rowOff>169545</xdr:rowOff>
    </xdr:to>
    <xdr:cxnSp macro="">
      <xdr:nvCxnSpPr>
        <xdr:cNvPr id="142" name="直線コネクタ 141">
          <a:extLst>
            <a:ext uri="{FF2B5EF4-FFF2-40B4-BE49-F238E27FC236}">
              <a16:creationId xmlns:a16="http://schemas.microsoft.com/office/drawing/2014/main" id="{2A936D82-66C7-4AE1-AD35-797AF7987B37}"/>
            </a:ext>
          </a:extLst>
        </xdr:cNvPr>
        <xdr:cNvCxnSpPr/>
      </xdr:nvCxnSpPr>
      <xdr:spPr>
        <a:xfrm flipV="1">
          <a:off x="6972300" y="71970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42</xdr:row>
      <xdr:rowOff>36212</xdr:rowOff>
    </xdr:from>
    <xdr:ext cx="469744" cy="259045"/>
    <xdr:sp macro="" textlink="">
      <xdr:nvSpPr>
        <xdr:cNvPr id="143" name="n_1mainValue【図書館】&#10;一人当たり面積">
          <a:extLst>
            <a:ext uri="{FF2B5EF4-FFF2-40B4-BE49-F238E27FC236}">
              <a16:creationId xmlns:a16="http://schemas.microsoft.com/office/drawing/2014/main" id="{7DF30A18-A701-4CB2-89F0-36D5F6485D06}"/>
            </a:ext>
          </a:extLst>
        </xdr:cNvPr>
        <xdr:cNvSpPr txBox="1"/>
      </xdr:nvSpPr>
      <xdr:spPr>
        <a:xfrm>
          <a:off x="9391727" y="72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36212</xdr:rowOff>
    </xdr:from>
    <xdr:ext cx="469744" cy="259045"/>
    <xdr:sp macro="" textlink="">
      <xdr:nvSpPr>
        <xdr:cNvPr id="144" name="n_2mainValue【図書館】&#10;一人当たり面積">
          <a:extLst>
            <a:ext uri="{FF2B5EF4-FFF2-40B4-BE49-F238E27FC236}">
              <a16:creationId xmlns:a16="http://schemas.microsoft.com/office/drawing/2014/main" id="{401F1AB3-9CC6-4C02-93C2-F1004DEB0F84}"/>
            </a:ext>
          </a:extLst>
        </xdr:cNvPr>
        <xdr:cNvSpPr txBox="1"/>
      </xdr:nvSpPr>
      <xdr:spPr>
        <a:xfrm>
          <a:off x="8515427" y="72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38117</xdr:rowOff>
    </xdr:from>
    <xdr:ext cx="469744" cy="259045"/>
    <xdr:sp macro="" textlink="">
      <xdr:nvSpPr>
        <xdr:cNvPr id="145" name="n_3mainValue【図書館】&#10;一人当たり面積">
          <a:extLst>
            <a:ext uri="{FF2B5EF4-FFF2-40B4-BE49-F238E27FC236}">
              <a16:creationId xmlns:a16="http://schemas.microsoft.com/office/drawing/2014/main" id="{9F22B1EB-38EC-474B-BD19-202B852EAA3D}"/>
            </a:ext>
          </a:extLst>
        </xdr:cNvPr>
        <xdr:cNvSpPr txBox="1"/>
      </xdr:nvSpPr>
      <xdr:spPr>
        <a:xfrm>
          <a:off x="7626427" y="723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40022</xdr:rowOff>
    </xdr:from>
    <xdr:ext cx="469744" cy="259045"/>
    <xdr:sp macro="" textlink="">
      <xdr:nvSpPr>
        <xdr:cNvPr id="146" name="n_4mainValue【図書館】&#10;一人当たり面積">
          <a:extLst>
            <a:ext uri="{FF2B5EF4-FFF2-40B4-BE49-F238E27FC236}">
              <a16:creationId xmlns:a16="http://schemas.microsoft.com/office/drawing/2014/main" id="{BE3A3124-E409-4DFA-9105-9FF63F3BB5DA}"/>
            </a:ext>
          </a:extLst>
        </xdr:cNvPr>
        <xdr:cNvSpPr txBox="1"/>
      </xdr:nvSpPr>
      <xdr:spPr>
        <a:xfrm>
          <a:off x="6737427"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E65F77D-EA7D-44CF-994E-67A275D4156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FBA99BC-3278-4C08-919A-DC35163A5F4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6499461-C8B7-4747-8A91-1F8830CF9BB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AD79437-F40B-4CFA-9A0B-D3389B7B68F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68B534F-06B2-4836-9C30-23D25655998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09644F7-6DC0-4567-8732-4E883FF2AD3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134C99A-0764-42CF-A051-6721C09DE55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E3CCA95-A725-4A1C-AD4E-4EB182FFAC7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4170740-BA68-4E8C-B6BF-AAA36B3EB2D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3DEFB16-BFEB-452C-8671-68EBC174A2E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A4E35F0-FD80-4B7C-B559-4225ABEC273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86B1A20A-1DB3-4000-A88E-2D6E0A189F1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0724E42-58A6-4EAA-944B-83AF6A31130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E946ACF-D1CC-49BF-AAD1-C6640753668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C973034-6FB7-4D12-9F19-455BE3C4A0D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51F9907-E772-425B-A818-2FB8ECBDBF3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AC13AEC-E206-4F00-BCDE-5E1C4EBE17C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C3F2CCD8-F19A-4928-9B50-4519E33BC14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B85CE63-5D81-4064-9E68-27C3B51D114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6440139-D8A5-4A05-8634-EB8D4DC9E07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A0BEBBD-0C26-46E3-B4BA-C091EBF5662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C025BF7-570E-4DA4-8C6F-9EC694DDEEF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AD90924-8C07-4282-9B6C-0C6A8FF2A94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EF385E3-29B8-46CE-997D-FBEC7C65EDD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37776954-2ABE-4D00-9585-81449E69D7BB}"/>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88B4F745-23AD-4FEA-A24F-E14FFB12C9F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A7102A7-95A3-4EF5-AFE2-D8E2F4BDBDB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50CC101-6143-403B-B292-4C6DFCAB8EC8}"/>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49C864A8-31A3-44BC-9A0D-54DBEAFE68EA}"/>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5E21541-DA1C-46A4-8640-FEBE154C8563}"/>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a:extLst>
            <a:ext uri="{FF2B5EF4-FFF2-40B4-BE49-F238E27FC236}">
              <a16:creationId xmlns:a16="http://schemas.microsoft.com/office/drawing/2014/main" id="{28ADD2F8-8FFD-413A-A63A-5FBA56D397F1}"/>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a:extLst>
            <a:ext uri="{FF2B5EF4-FFF2-40B4-BE49-F238E27FC236}">
              <a16:creationId xmlns:a16="http://schemas.microsoft.com/office/drawing/2014/main" id="{CACA8DF3-5818-42C2-87C6-7624C6AA2F10}"/>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86377</xdr:rowOff>
    </xdr:from>
    <xdr:ext cx="405111" cy="259045"/>
    <xdr:sp macro="" textlink="">
      <xdr:nvSpPr>
        <xdr:cNvPr id="179" name="n_1aveValue【体育館・プール】&#10;有形固定資産減価償却率">
          <a:extLst>
            <a:ext uri="{FF2B5EF4-FFF2-40B4-BE49-F238E27FC236}">
              <a16:creationId xmlns:a16="http://schemas.microsoft.com/office/drawing/2014/main" id="{15DFC9BA-CA5A-402A-8CDF-253D5571ECD6}"/>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132080</xdr:rowOff>
    </xdr:from>
    <xdr:to>
      <xdr:col>15</xdr:col>
      <xdr:colOff>101600</xdr:colOff>
      <xdr:row>61</xdr:row>
      <xdr:rowOff>62230</xdr:rowOff>
    </xdr:to>
    <xdr:sp macro="" textlink="">
      <xdr:nvSpPr>
        <xdr:cNvPr id="180" name="フローチャート: 判断 179">
          <a:extLst>
            <a:ext uri="{FF2B5EF4-FFF2-40B4-BE49-F238E27FC236}">
              <a16:creationId xmlns:a16="http://schemas.microsoft.com/office/drawing/2014/main" id="{AEB39ADE-A62E-4677-9262-74219A23F202}"/>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78757</xdr:rowOff>
    </xdr:from>
    <xdr:ext cx="405111" cy="259045"/>
    <xdr:sp macro="" textlink="">
      <xdr:nvSpPr>
        <xdr:cNvPr id="181" name="n_2aveValue【体育館・プール】&#10;有形固定資産減価償却率">
          <a:extLst>
            <a:ext uri="{FF2B5EF4-FFF2-40B4-BE49-F238E27FC236}">
              <a16:creationId xmlns:a16="http://schemas.microsoft.com/office/drawing/2014/main" id="{B02B39B6-3AE0-4082-B8EF-3293C77CE589}"/>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133985</xdr:rowOff>
    </xdr:from>
    <xdr:to>
      <xdr:col>10</xdr:col>
      <xdr:colOff>165100</xdr:colOff>
      <xdr:row>61</xdr:row>
      <xdr:rowOff>64135</xdr:rowOff>
    </xdr:to>
    <xdr:sp macro="" textlink="">
      <xdr:nvSpPr>
        <xdr:cNvPr id="182" name="フローチャート: 判断 181">
          <a:extLst>
            <a:ext uri="{FF2B5EF4-FFF2-40B4-BE49-F238E27FC236}">
              <a16:creationId xmlns:a16="http://schemas.microsoft.com/office/drawing/2014/main" id="{CF28EDEC-98C7-47ED-ABA8-C78CFFE4AC29}"/>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80662</xdr:rowOff>
    </xdr:from>
    <xdr:ext cx="405111" cy="259045"/>
    <xdr:sp macro="" textlink="">
      <xdr:nvSpPr>
        <xdr:cNvPr id="183" name="n_3aveValue【体育館・プール】&#10;有形固定資産減価償却率">
          <a:extLst>
            <a:ext uri="{FF2B5EF4-FFF2-40B4-BE49-F238E27FC236}">
              <a16:creationId xmlns:a16="http://schemas.microsoft.com/office/drawing/2014/main" id="{5C3C46ED-5DC9-4A2D-AC98-01A0107A7464}"/>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162560</xdr:rowOff>
    </xdr:from>
    <xdr:to>
      <xdr:col>6</xdr:col>
      <xdr:colOff>38100</xdr:colOff>
      <xdr:row>61</xdr:row>
      <xdr:rowOff>92710</xdr:rowOff>
    </xdr:to>
    <xdr:sp macro="" textlink="">
      <xdr:nvSpPr>
        <xdr:cNvPr id="184" name="フローチャート: 判断 183">
          <a:extLst>
            <a:ext uri="{FF2B5EF4-FFF2-40B4-BE49-F238E27FC236}">
              <a16:creationId xmlns:a16="http://schemas.microsoft.com/office/drawing/2014/main" id="{8E8B687C-8F06-4BAD-AA22-B25B4957E6A3}"/>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59</xdr:row>
      <xdr:rowOff>109237</xdr:rowOff>
    </xdr:from>
    <xdr:ext cx="405111" cy="259045"/>
    <xdr:sp macro="" textlink="">
      <xdr:nvSpPr>
        <xdr:cNvPr id="185" name="n_4aveValue【体育館・プール】&#10;有形固定資産減価償却率">
          <a:extLst>
            <a:ext uri="{FF2B5EF4-FFF2-40B4-BE49-F238E27FC236}">
              <a16:creationId xmlns:a16="http://schemas.microsoft.com/office/drawing/2014/main" id="{710A4169-5719-4F08-AF6A-8FD103F41039}"/>
            </a:ext>
          </a:extLst>
        </xdr:cNvPr>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AAA50AC-8708-4987-A76B-284DCFCD975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E8BA8C7-30BB-4EF1-958D-2FD2EFC231B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92BDD80-4ADA-4F49-A659-1E2C3D0088F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0B64859-1851-42E6-95FE-640226F47BC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C8E6092-3277-488D-B7D7-4E2BD0D79E4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122555</xdr:rowOff>
    </xdr:from>
    <xdr:to>
      <xdr:col>24</xdr:col>
      <xdr:colOff>114300</xdr:colOff>
      <xdr:row>64</xdr:row>
      <xdr:rowOff>52705</xdr:rowOff>
    </xdr:to>
    <xdr:sp macro="" textlink="">
      <xdr:nvSpPr>
        <xdr:cNvPr id="191" name="楕円 190">
          <a:extLst>
            <a:ext uri="{FF2B5EF4-FFF2-40B4-BE49-F238E27FC236}">
              <a16:creationId xmlns:a16="http://schemas.microsoft.com/office/drawing/2014/main" id="{34F0B9CB-7DB7-4382-BEFB-5818AC33BD51}"/>
            </a:ext>
          </a:extLst>
        </xdr:cNvPr>
        <xdr:cNvSpPr/>
      </xdr:nvSpPr>
      <xdr:spPr>
        <a:xfrm>
          <a:off x="4584700" y="109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37482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546F83A0-DC8E-4F3D-AA9C-2725B19E37F7}"/>
            </a:ext>
          </a:extLst>
        </xdr:cNvPr>
        <xdr:cNvSpPr txBox="1"/>
      </xdr:nvSpPr>
      <xdr:spPr>
        <a:xfrm>
          <a:off x="4673600" y="10838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86360</xdr:rowOff>
    </xdr:from>
    <xdr:to>
      <xdr:col>20</xdr:col>
      <xdr:colOff>38100</xdr:colOff>
      <xdr:row>64</xdr:row>
      <xdr:rowOff>16510</xdr:rowOff>
    </xdr:to>
    <xdr:sp macro="" textlink="">
      <xdr:nvSpPr>
        <xdr:cNvPr id="193" name="楕円 192">
          <a:extLst>
            <a:ext uri="{FF2B5EF4-FFF2-40B4-BE49-F238E27FC236}">
              <a16:creationId xmlns:a16="http://schemas.microsoft.com/office/drawing/2014/main" id="{E1821AE7-F429-4D17-9576-D257743BD7C8}"/>
            </a:ext>
          </a:extLst>
        </xdr:cNvPr>
        <xdr:cNvSpPr/>
      </xdr:nvSpPr>
      <xdr:spPr>
        <a:xfrm>
          <a:off x="3746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137160</xdr:rowOff>
    </xdr:from>
    <xdr:to>
      <xdr:col>24</xdr:col>
      <xdr:colOff>63500</xdr:colOff>
      <xdr:row>64</xdr:row>
      <xdr:rowOff>1905</xdr:rowOff>
    </xdr:to>
    <xdr:cxnSp macro="">
      <xdr:nvCxnSpPr>
        <xdr:cNvPr id="194" name="直線コネクタ 193">
          <a:extLst>
            <a:ext uri="{FF2B5EF4-FFF2-40B4-BE49-F238E27FC236}">
              <a16:creationId xmlns:a16="http://schemas.microsoft.com/office/drawing/2014/main" id="{BCA4EB5A-595F-4CFE-9935-ADCA76EA2DAC}"/>
            </a:ext>
          </a:extLst>
        </xdr:cNvPr>
        <xdr:cNvCxnSpPr/>
      </xdr:nvCxnSpPr>
      <xdr:spPr>
        <a:xfrm>
          <a:off x="3797300" y="109385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107315</xdr:rowOff>
    </xdr:from>
    <xdr:to>
      <xdr:col>15</xdr:col>
      <xdr:colOff>101600</xdr:colOff>
      <xdr:row>64</xdr:row>
      <xdr:rowOff>37465</xdr:rowOff>
    </xdr:to>
    <xdr:sp macro="" textlink="">
      <xdr:nvSpPr>
        <xdr:cNvPr id="195" name="楕円 194">
          <a:extLst>
            <a:ext uri="{FF2B5EF4-FFF2-40B4-BE49-F238E27FC236}">
              <a16:creationId xmlns:a16="http://schemas.microsoft.com/office/drawing/2014/main" id="{BBC4CC6D-477C-4750-AC46-42CE033DBF0D}"/>
            </a:ext>
          </a:extLst>
        </xdr:cNvPr>
        <xdr:cNvSpPr/>
      </xdr:nvSpPr>
      <xdr:spPr>
        <a:xfrm>
          <a:off x="28575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137160</xdr:rowOff>
    </xdr:from>
    <xdr:to>
      <xdr:col>19</xdr:col>
      <xdr:colOff>177800</xdr:colOff>
      <xdr:row>63</xdr:row>
      <xdr:rowOff>158115</xdr:rowOff>
    </xdr:to>
    <xdr:cxnSp macro="">
      <xdr:nvCxnSpPr>
        <xdr:cNvPr id="196" name="直線コネクタ 195">
          <a:extLst>
            <a:ext uri="{FF2B5EF4-FFF2-40B4-BE49-F238E27FC236}">
              <a16:creationId xmlns:a16="http://schemas.microsoft.com/office/drawing/2014/main" id="{9AC70899-BF2E-4F56-80BD-6CAC365C1371}"/>
            </a:ext>
          </a:extLst>
        </xdr:cNvPr>
        <xdr:cNvCxnSpPr/>
      </xdr:nvCxnSpPr>
      <xdr:spPr>
        <a:xfrm flipV="1">
          <a:off x="2908300" y="109385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73025</xdr:rowOff>
    </xdr:from>
    <xdr:to>
      <xdr:col>10</xdr:col>
      <xdr:colOff>165100</xdr:colOff>
      <xdr:row>64</xdr:row>
      <xdr:rowOff>3175</xdr:rowOff>
    </xdr:to>
    <xdr:sp macro="" textlink="">
      <xdr:nvSpPr>
        <xdr:cNvPr id="197" name="楕円 196">
          <a:extLst>
            <a:ext uri="{FF2B5EF4-FFF2-40B4-BE49-F238E27FC236}">
              <a16:creationId xmlns:a16="http://schemas.microsoft.com/office/drawing/2014/main" id="{772FD4B7-E654-4870-87BC-A297D2CC886F}"/>
            </a:ext>
          </a:extLst>
        </xdr:cNvPr>
        <xdr:cNvSpPr/>
      </xdr:nvSpPr>
      <xdr:spPr>
        <a:xfrm>
          <a:off x="19685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123825</xdr:rowOff>
    </xdr:from>
    <xdr:to>
      <xdr:col>15</xdr:col>
      <xdr:colOff>50800</xdr:colOff>
      <xdr:row>63</xdr:row>
      <xdr:rowOff>158115</xdr:rowOff>
    </xdr:to>
    <xdr:cxnSp macro="">
      <xdr:nvCxnSpPr>
        <xdr:cNvPr id="198" name="直線コネクタ 197">
          <a:extLst>
            <a:ext uri="{FF2B5EF4-FFF2-40B4-BE49-F238E27FC236}">
              <a16:creationId xmlns:a16="http://schemas.microsoft.com/office/drawing/2014/main" id="{E05BB43E-5662-409A-827B-BF81F067E31C}"/>
            </a:ext>
          </a:extLst>
        </xdr:cNvPr>
        <xdr:cNvCxnSpPr/>
      </xdr:nvCxnSpPr>
      <xdr:spPr>
        <a:xfrm>
          <a:off x="2019300" y="109251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55880</xdr:rowOff>
    </xdr:from>
    <xdr:to>
      <xdr:col>6</xdr:col>
      <xdr:colOff>38100</xdr:colOff>
      <xdr:row>62</xdr:row>
      <xdr:rowOff>157480</xdr:rowOff>
    </xdr:to>
    <xdr:sp macro="" textlink="">
      <xdr:nvSpPr>
        <xdr:cNvPr id="199" name="楕円 198">
          <a:extLst>
            <a:ext uri="{FF2B5EF4-FFF2-40B4-BE49-F238E27FC236}">
              <a16:creationId xmlns:a16="http://schemas.microsoft.com/office/drawing/2014/main" id="{4C7261A3-C224-4BD6-949F-316FEF7FD2CD}"/>
            </a:ext>
          </a:extLst>
        </xdr:cNvPr>
        <xdr:cNvSpPr/>
      </xdr:nvSpPr>
      <xdr:spPr>
        <a:xfrm>
          <a:off x="1079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106680</xdr:rowOff>
    </xdr:from>
    <xdr:to>
      <xdr:col>10</xdr:col>
      <xdr:colOff>114300</xdr:colOff>
      <xdr:row>63</xdr:row>
      <xdr:rowOff>123825</xdr:rowOff>
    </xdr:to>
    <xdr:cxnSp macro="">
      <xdr:nvCxnSpPr>
        <xdr:cNvPr id="200" name="直線コネクタ 199">
          <a:extLst>
            <a:ext uri="{FF2B5EF4-FFF2-40B4-BE49-F238E27FC236}">
              <a16:creationId xmlns:a16="http://schemas.microsoft.com/office/drawing/2014/main" id="{C949AEAC-3774-46F4-BB9B-41B99976195B}"/>
            </a:ext>
          </a:extLst>
        </xdr:cNvPr>
        <xdr:cNvCxnSpPr/>
      </xdr:nvCxnSpPr>
      <xdr:spPr>
        <a:xfrm>
          <a:off x="1130300" y="1073658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64</xdr:row>
      <xdr:rowOff>7637</xdr:rowOff>
    </xdr:from>
    <xdr:ext cx="405111" cy="259045"/>
    <xdr:sp macro="" textlink="">
      <xdr:nvSpPr>
        <xdr:cNvPr id="201" name="n_1mainValue【体育館・プール】&#10;有形固定資産減価償却率">
          <a:extLst>
            <a:ext uri="{FF2B5EF4-FFF2-40B4-BE49-F238E27FC236}">
              <a16:creationId xmlns:a16="http://schemas.microsoft.com/office/drawing/2014/main" id="{10FB9AAE-3978-4648-8298-37CC2CBB176B}"/>
            </a:ext>
          </a:extLst>
        </xdr:cNvPr>
        <xdr:cNvSpPr txBox="1"/>
      </xdr:nvSpPr>
      <xdr:spPr>
        <a:xfrm>
          <a:off x="3582044"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28592</xdr:rowOff>
    </xdr:from>
    <xdr:ext cx="405111" cy="259045"/>
    <xdr:sp macro="" textlink="">
      <xdr:nvSpPr>
        <xdr:cNvPr id="202" name="n_2mainValue【体育館・プール】&#10;有形固定資産減価償却率">
          <a:extLst>
            <a:ext uri="{FF2B5EF4-FFF2-40B4-BE49-F238E27FC236}">
              <a16:creationId xmlns:a16="http://schemas.microsoft.com/office/drawing/2014/main" id="{4941E0E5-B45E-46E2-8B89-B6C91BF9A044}"/>
            </a:ext>
          </a:extLst>
        </xdr:cNvPr>
        <xdr:cNvSpPr txBox="1"/>
      </xdr:nvSpPr>
      <xdr:spPr>
        <a:xfrm>
          <a:off x="2705744"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165752</xdr:rowOff>
    </xdr:from>
    <xdr:ext cx="405111" cy="259045"/>
    <xdr:sp macro="" textlink="">
      <xdr:nvSpPr>
        <xdr:cNvPr id="203" name="n_3mainValue【体育館・プール】&#10;有形固定資産減価償却率">
          <a:extLst>
            <a:ext uri="{FF2B5EF4-FFF2-40B4-BE49-F238E27FC236}">
              <a16:creationId xmlns:a16="http://schemas.microsoft.com/office/drawing/2014/main" id="{75435D92-1D1C-4C39-8BBC-C67B08CBC657}"/>
            </a:ext>
          </a:extLst>
        </xdr:cNvPr>
        <xdr:cNvSpPr txBox="1"/>
      </xdr:nvSpPr>
      <xdr:spPr>
        <a:xfrm>
          <a:off x="1816744" y="1096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148607</xdr:rowOff>
    </xdr:from>
    <xdr:ext cx="405111" cy="259045"/>
    <xdr:sp macro="" textlink="">
      <xdr:nvSpPr>
        <xdr:cNvPr id="204" name="n_4mainValue【体育館・プール】&#10;有形固定資産減価償却率">
          <a:extLst>
            <a:ext uri="{FF2B5EF4-FFF2-40B4-BE49-F238E27FC236}">
              <a16:creationId xmlns:a16="http://schemas.microsoft.com/office/drawing/2014/main" id="{B1B61F73-6D2F-494A-98E1-3535A772BE20}"/>
            </a:ext>
          </a:extLst>
        </xdr:cNvPr>
        <xdr:cNvSpPr txBox="1"/>
      </xdr:nvSpPr>
      <xdr:spPr>
        <a:xfrm>
          <a:off x="927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889C013-38A8-478C-B573-029ECBCB799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2317769-6187-4ADD-ABB5-123D4544359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2C513C3-E8B0-4594-B778-723E7526614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43FF63F-5C05-4476-B15F-97A660BA104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DD83C91-324D-436F-8CA6-4240198C08D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C479DA6-071F-44A2-AF74-38158200F3E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527899F-43DB-4ECB-A854-235C9B71EC8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425EBDE-1DD4-4384-99E0-2D219F0E7DF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69F316C-592F-4CA2-B49A-C35228F25CC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578BFD2-4B55-49D1-A3E1-A38F9A44182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8DB3C43-1422-46F3-967A-ACAD5BCBCCE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A335A0BE-5E50-4B28-99D9-2226ABB13242}"/>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ECAA80BC-ED14-4FFA-AB4F-2D476CDA564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2FC6F8DA-1203-4AAA-A50B-2A1D9E4507C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85DC7F1E-0DBB-42C0-BFC4-EB13E177CD1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56A130B0-5A45-4BA2-9017-7F249FC80E7A}"/>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6800156E-B168-4966-8FDA-CB0C9C318C3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F2A6CBFB-3707-4F28-BE49-E3F38978B35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6A95FDA7-0B82-4D27-A1CC-2D7F2FC72F2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6FBD8354-BC09-495C-B9ED-843957A83D9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2D4A0BD-ED94-4E91-BF39-CBCEE9163CA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CF7560F9-5643-49AE-9115-A4992C46A9A6}"/>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B044A45-DD59-440A-9A61-90DA567B511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205095E5-AFED-40DD-B292-E99BE014874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B80F7DAC-E818-43B1-B9BA-2896DF25AEE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a:extLst>
            <a:ext uri="{FF2B5EF4-FFF2-40B4-BE49-F238E27FC236}">
              <a16:creationId xmlns:a16="http://schemas.microsoft.com/office/drawing/2014/main" id="{00E07510-0F80-41AC-AEE0-4BFF3953FA17}"/>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a:extLst>
            <a:ext uri="{FF2B5EF4-FFF2-40B4-BE49-F238E27FC236}">
              <a16:creationId xmlns:a16="http://schemas.microsoft.com/office/drawing/2014/main" id="{78C53FDD-2BBD-4B56-9040-76A6E46D8CBD}"/>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a:extLst>
            <a:ext uri="{FF2B5EF4-FFF2-40B4-BE49-F238E27FC236}">
              <a16:creationId xmlns:a16="http://schemas.microsoft.com/office/drawing/2014/main" id="{0308FFE4-E9B4-4129-85A3-51FB2B51A961}"/>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a:extLst>
            <a:ext uri="{FF2B5EF4-FFF2-40B4-BE49-F238E27FC236}">
              <a16:creationId xmlns:a16="http://schemas.microsoft.com/office/drawing/2014/main" id="{AB76A608-8907-4187-AC5A-74B6FFAFD63D}"/>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a:extLst>
            <a:ext uri="{FF2B5EF4-FFF2-40B4-BE49-F238E27FC236}">
              <a16:creationId xmlns:a16="http://schemas.microsoft.com/office/drawing/2014/main" id="{4E58E24A-10DE-47C6-9F04-447D9248DABB}"/>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235" name="【体育館・プール】&#10;一人当たり面積平均値テキスト">
          <a:extLst>
            <a:ext uri="{FF2B5EF4-FFF2-40B4-BE49-F238E27FC236}">
              <a16:creationId xmlns:a16="http://schemas.microsoft.com/office/drawing/2014/main" id="{FECF2831-E268-4A30-A46F-52F99D3CEA9F}"/>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a:extLst>
            <a:ext uri="{FF2B5EF4-FFF2-40B4-BE49-F238E27FC236}">
              <a16:creationId xmlns:a16="http://schemas.microsoft.com/office/drawing/2014/main" id="{46F5C381-463A-40AF-BC8A-38A15258E506}"/>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a:extLst>
            <a:ext uri="{FF2B5EF4-FFF2-40B4-BE49-F238E27FC236}">
              <a16:creationId xmlns:a16="http://schemas.microsoft.com/office/drawing/2014/main" id="{7BFA1DE4-5DBC-4BF0-84DD-67F34C6F82B5}"/>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24220</xdr:rowOff>
    </xdr:from>
    <xdr:ext cx="469744" cy="259045"/>
    <xdr:sp macro="" textlink="">
      <xdr:nvSpPr>
        <xdr:cNvPr id="238" name="n_1aveValue【体育館・プール】&#10;一人当たり面積">
          <a:extLst>
            <a:ext uri="{FF2B5EF4-FFF2-40B4-BE49-F238E27FC236}">
              <a16:creationId xmlns:a16="http://schemas.microsoft.com/office/drawing/2014/main" id="{7DE146AD-4C38-4B48-941D-FDF52B4A3941}"/>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92565</xdr:rowOff>
    </xdr:from>
    <xdr:to>
      <xdr:col>46</xdr:col>
      <xdr:colOff>38100</xdr:colOff>
      <xdr:row>63</xdr:row>
      <xdr:rowOff>22715</xdr:rowOff>
    </xdr:to>
    <xdr:sp macro="" textlink="">
      <xdr:nvSpPr>
        <xdr:cNvPr id="239" name="フローチャート: 判断 238">
          <a:extLst>
            <a:ext uri="{FF2B5EF4-FFF2-40B4-BE49-F238E27FC236}">
              <a16:creationId xmlns:a16="http://schemas.microsoft.com/office/drawing/2014/main" id="{C6F53AFE-33A1-4F87-BC4B-F5D2231686B3}"/>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39242</xdr:rowOff>
    </xdr:from>
    <xdr:ext cx="469744" cy="259045"/>
    <xdr:sp macro="" textlink="">
      <xdr:nvSpPr>
        <xdr:cNvPr id="240" name="n_2aveValue【体育館・プール】&#10;一人当たり面積">
          <a:extLst>
            <a:ext uri="{FF2B5EF4-FFF2-40B4-BE49-F238E27FC236}">
              <a16:creationId xmlns:a16="http://schemas.microsoft.com/office/drawing/2014/main" id="{26790782-117E-4BFB-8834-19BC6F0CB59F}"/>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94197</xdr:rowOff>
    </xdr:from>
    <xdr:to>
      <xdr:col>41</xdr:col>
      <xdr:colOff>101600</xdr:colOff>
      <xdr:row>63</xdr:row>
      <xdr:rowOff>24347</xdr:rowOff>
    </xdr:to>
    <xdr:sp macro="" textlink="">
      <xdr:nvSpPr>
        <xdr:cNvPr id="241" name="フローチャート: 判断 240">
          <a:extLst>
            <a:ext uri="{FF2B5EF4-FFF2-40B4-BE49-F238E27FC236}">
              <a16:creationId xmlns:a16="http://schemas.microsoft.com/office/drawing/2014/main" id="{95E223EC-EEFA-4733-BAC6-8A645EFA58CE}"/>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40874</xdr:rowOff>
    </xdr:from>
    <xdr:ext cx="469744" cy="259045"/>
    <xdr:sp macro="" textlink="">
      <xdr:nvSpPr>
        <xdr:cNvPr id="242" name="n_3aveValue【体育館・プール】&#10;一人当たり面積">
          <a:extLst>
            <a:ext uri="{FF2B5EF4-FFF2-40B4-BE49-F238E27FC236}">
              <a16:creationId xmlns:a16="http://schemas.microsoft.com/office/drawing/2014/main" id="{7AC23111-77F1-4C8D-8370-4C35DEC1DA18}"/>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90932</xdr:rowOff>
    </xdr:from>
    <xdr:to>
      <xdr:col>36</xdr:col>
      <xdr:colOff>165100</xdr:colOff>
      <xdr:row>63</xdr:row>
      <xdr:rowOff>21082</xdr:rowOff>
    </xdr:to>
    <xdr:sp macro="" textlink="">
      <xdr:nvSpPr>
        <xdr:cNvPr id="243" name="フローチャート: 判断 242">
          <a:extLst>
            <a:ext uri="{FF2B5EF4-FFF2-40B4-BE49-F238E27FC236}">
              <a16:creationId xmlns:a16="http://schemas.microsoft.com/office/drawing/2014/main" id="{42C56ECF-95C7-4F78-BE43-8DE9977BFA9F}"/>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61</xdr:row>
      <xdr:rowOff>37609</xdr:rowOff>
    </xdr:from>
    <xdr:ext cx="469744" cy="259045"/>
    <xdr:sp macro="" textlink="">
      <xdr:nvSpPr>
        <xdr:cNvPr id="244" name="n_4aveValue【体育館・プール】&#10;一人当たり面積">
          <a:extLst>
            <a:ext uri="{FF2B5EF4-FFF2-40B4-BE49-F238E27FC236}">
              <a16:creationId xmlns:a16="http://schemas.microsoft.com/office/drawing/2014/main" id="{9425FE8C-F4D9-4931-B2C6-B71C296982EC}"/>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8C2A958-8A13-44B2-BF52-698DBD019C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16D0639-A784-4CB2-8F59-AE954D71404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2FA2D6D-76B6-4A7A-AA27-D829E6B9461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C8F7E51-FC70-4A68-AAB4-B568D0533D7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A4B6388-4F5D-46F1-A733-4A18FDC6403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139264</xdr:rowOff>
    </xdr:from>
    <xdr:to>
      <xdr:col>55</xdr:col>
      <xdr:colOff>50800</xdr:colOff>
      <xdr:row>64</xdr:row>
      <xdr:rowOff>69414</xdr:rowOff>
    </xdr:to>
    <xdr:sp macro="" textlink="">
      <xdr:nvSpPr>
        <xdr:cNvPr id="250" name="楕円 249">
          <a:extLst>
            <a:ext uri="{FF2B5EF4-FFF2-40B4-BE49-F238E27FC236}">
              <a16:creationId xmlns:a16="http://schemas.microsoft.com/office/drawing/2014/main" id="{F2F865E9-A27A-4A28-B48C-74173C6D4907}"/>
            </a:ext>
          </a:extLst>
        </xdr:cNvPr>
        <xdr:cNvSpPr/>
      </xdr:nvSpPr>
      <xdr:spPr>
        <a:xfrm>
          <a:off x="10426700" y="109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54191</xdr:rowOff>
    </xdr:from>
    <xdr:ext cx="469744" cy="259045"/>
    <xdr:sp macro="" textlink="">
      <xdr:nvSpPr>
        <xdr:cNvPr id="251" name="【体育館・プール】&#10;一人当たり面積該当値テキスト">
          <a:extLst>
            <a:ext uri="{FF2B5EF4-FFF2-40B4-BE49-F238E27FC236}">
              <a16:creationId xmlns:a16="http://schemas.microsoft.com/office/drawing/2014/main" id="{0F100ADD-EBBA-41AA-8432-CEFECD94BB65}"/>
            </a:ext>
          </a:extLst>
        </xdr:cNvPr>
        <xdr:cNvSpPr txBox="1"/>
      </xdr:nvSpPr>
      <xdr:spPr>
        <a:xfrm>
          <a:off x="10515600" y="108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142530</xdr:rowOff>
    </xdr:from>
    <xdr:to>
      <xdr:col>50</xdr:col>
      <xdr:colOff>165100</xdr:colOff>
      <xdr:row>64</xdr:row>
      <xdr:rowOff>72680</xdr:rowOff>
    </xdr:to>
    <xdr:sp macro="" textlink="">
      <xdr:nvSpPr>
        <xdr:cNvPr id="252" name="楕円 251">
          <a:extLst>
            <a:ext uri="{FF2B5EF4-FFF2-40B4-BE49-F238E27FC236}">
              <a16:creationId xmlns:a16="http://schemas.microsoft.com/office/drawing/2014/main" id="{BECEC09F-4046-47CD-926B-AD0F3DBC3557}"/>
            </a:ext>
          </a:extLst>
        </xdr:cNvPr>
        <xdr:cNvSpPr/>
      </xdr:nvSpPr>
      <xdr:spPr>
        <a:xfrm>
          <a:off x="9588500" y="109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18614</xdr:rowOff>
    </xdr:from>
    <xdr:to>
      <xdr:col>55</xdr:col>
      <xdr:colOff>0</xdr:colOff>
      <xdr:row>64</xdr:row>
      <xdr:rowOff>21880</xdr:rowOff>
    </xdr:to>
    <xdr:cxnSp macro="">
      <xdr:nvCxnSpPr>
        <xdr:cNvPr id="253" name="直線コネクタ 252">
          <a:extLst>
            <a:ext uri="{FF2B5EF4-FFF2-40B4-BE49-F238E27FC236}">
              <a16:creationId xmlns:a16="http://schemas.microsoft.com/office/drawing/2014/main" id="{72F4EFB4-576F-4AAC-BF8D-E78ABEA01C44}"/>
            </a:ext>
          </a:extLst>
        </xdr:cNvPr>
        <xdr:cNvCxnSpPr/>
      </xdr:nvCxnSpPr>
      <xdr:spPr>
        <a:xfrm flipV="1">
          <a:off x="9639300" y="109914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145469</xdr:rowOff>
    </xdr:from>
    <xdr:to>
      <xdr:col>46</xdr:col>
      <xdr:colOff>38100</xdr:colOff>
      <xdr:row>64</xdr:row>
      <xdr:rowOff>75619</xdr:rowOff>
    </xdr:to>
    <xdr:sp macro="" textlink="">
      <xdr:nvSpPr>
        <xdr:cNvPr id="254" name="楕円 253">
          <a:extLst>
            <a:ext uri="{FF2B5EF4-FFF2-40B4-BE49-F238E27FC236}">
              <a16:creationId xmlns:a16="http://schemas.microsoft.com/office/drawing/2014/main" id="{CF51CAA9-988D-4FF2-A3AF-DC7B0AA3CAED}"/>
            </a:ext>
          </a:extLst>
        </xdr:cNvPr>
        <xdr:cNvSpPr/>
      </xdr:nvSpPr>
      <xdr:spPr>
        <a:xfrm>
          <a:off x="8699500" y="1094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21880</xdr:rowOff>
    </xdr:from>
    <xdr:to>
      <xdr:col>50</xdr:col>
      <xdr:colOff>114300</xdr:colOff>
      <xdr:row>64</xdr:row>
      <xdr:rowOff>24819</xdr:rowOff>
    </xdr:to>
    <xdr:cxnSp macro="">
      <xdr:nvCxnSpPr>
        <xdr:cNvPr id="255" name="直線コネクタ 254">
          <a:extLst>
            <a:ext uri="{FF2B5EF4-FFF2-40B4-BE49-F238E27FC236}">
              <a16:creationId xmlns:a16="http://schemas.microsoft.com/office/drawing/2014/main" id="{417A628D-5088-4F98-B5B6-3A989BF92364}"/>
            </a:ext>
          </a:extLst>
        </xdr:cNvPr>
        <xdr:cNvCxnSpPr/>
      </xdr:nvCxnSpPr>
      <xdr:spPr>
        <a:xfrm flipV="1">
          <a:off x="8750300" y="10994680"/>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148409</xdr:rowOff>
    </xdr:from>
    <xdr:to>
      <xdr:col>41</xdr:col>
      <xdr:colOff>101600</xdr:colOff>
      <xdr:row>64</xdr:row>
      <xdr:rowOff>78559</xdr:rowOff>
    </xdr:to>
    <xdr:sp macro="" textlink="">
      <xdr:nvSpPr>
        <xdr:cNvPr id="256" name="楕円 255">
          <a:extLst>
            <a:ext uri="{FF2B5EF4-FFF2-40B4-BE49-F238E27FC236}">
              <a16:creationId xmlns:a16="http://schemas.microsoft.com/office/drawing/2014/main" id="{55F08EA6-DF7E-45DB-B69F-79B45863C40E}"/>
            </a:ext>
          </a:extLst>
        </xdr:cNvPr>
        <xdr:cNvSpPr/>
      </xdr:nvSpPr>
      <xdr:spPr>
        <a:xfrm>
          <a:off x="7810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24819</xdr:rowOff>
    </xdr:from>
    <xdr:to>
      <xdr:col>45</xdr:col>
      <xdr:colOff>177800</xdr:colOff>
      <xdr:row>64</xdr:row>
      <xdr:rowOff>27759</xdr:rowOff>
    </xdr:to>
    <xdr:cxnSp macro="">
      <xdr:nvCxnSpPr>
        <xdr:cNvPr id="257" name="直線コネクタ 256">
          <a:extLst>
            <a:ext uri="{FF2B5EF4-FFF2-40B4-BE49-F238E27FC236}">
              <a16:creationId xmlns:a16="http://schemas.microsoft.com/office/drawing/2014/main" id="{5974C4A2-6946-4D36-9A85-264EE307EC95}"/>
            </a:ext>
          </a:extLst>
        </xdr:cNvPr>
        <xdr:cNvCxnSpPr/>
      </xdr:nvCxnSpPr>
      <xdr:spPr>
        <a:xfrm flipV="1">
          <a:off x="7861300" y="10997619"/>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151674</xdr:rowOff>
    </xdr:from>
    <xdr:to>
      <xdr:col>36</xdr:col>
      <xdr:colOff>165100</xdr:colOff>
      <xdr:row>64</xdr:row>
      <xdr:rowOff>81824</xdr:rowOff>
    </xdr:to>
    <xdr:sp macro="" textlink="">
      <xdr:nvSpPr>
        <xdr:cNvPr id="258" name="楕円 257">
          <a:extLst>
            <a:ext uri="{FF2B5EF4-FFF2-40B4-BE49-F238E27FC236}">
              <a16:creationId xmlns:a16="http://schemas.microsoft.com/office/drawing/2014/main" id="{70C895B3-24B9-45BE-BFBB-0169CB3B907D}"/>
            </a:ext>
          </a:extLst>
        </xdr:cNvPr>
        <xdr:cNvSpPr/>
      </xdr:nvSpPr>
      <xdr:spPr>
        <a:xfrm>
          <a:off x="6921500" y="109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27759</xdr:rowOff>
    </xdr:from>
    <xdr:to>
      <xdr:col>41</xdr:col>
      <xdr:colOff>50800</xdr:colOff>
      <xdr:row>64</xdr:row>
      <xdr:rowOff>31024</xdr:rowOff>
    </xdr:to>
    <xdr:cxnSp macro="">
      <xdr:nvCxnSpPr>
        <xdr:cNvPr id="259" name="直線コネクタ 258">
          <a:extLst>
            <a:ext uri="{FF2B5EF4-FFF2-40B4-BE49-F238E27FC236}">
              <a16:creationId xmlns:a16="http://schemas.microsoft.com/office/drawing/2014/main" id="{97A465CB-2050-476D-A0CA-CF083E7F9B25}"/>
            </a:ext>
          </a:extLst>
        </xdr:cNvPr>
        <xdr:cNvCxnSpPr/>
      </xdr:nvCxnSpPr>
      <xdr:spPr>
        <a:xfrm flipV="1">
          <a:off x="6972300" y="1100055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63807</xdr:rowOff>
    </xdr:from>
    <xdr:ext cx="469744" cy="259045"/>
    <xdr:sp macro="" textlink="">
      <xdr:nvSpPr>
        <xdr:cNvPr id="260" name="n_1mainValue【体育館・プール】&#10;一人当たり面積">
          <a:extLst>
            <a:ext uri="{FF2B5EF4-FFF2-40B4-BE49-F238E27FC236}">
              <a16:creationId xmlns:a16="http://schemas.microsoft.com/office/drawing/2014/main" id="{3C5F9702-B3C2-4F49-999F-03872E1C576C}"/>
            </a:ext>
          </a:extLst>
        </xdr:cNvPr>
        <xdr:cNvSpPr txBox="1"/>
      </xdr:nvSpPr>
      <xdr:spPr>
        <a:xfrm>
          <a:off x="9391727" y="110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66746</xdr:rowOff>
    </xdr:from>
    <xdr:ext cx="469744" cy="259045"/>
    <xdr:sp macro="" textlink="">
      <xdr:nvSpPr>
        <xdr:cNvPr id="261" name="n_2mainValue【体育館・プール】&#10;一人当たり面積">
          <a:extLst>
            <a:ext uri="{FF2B5EF4-FFF2-40B4-BE49-F238E27FC236}">
              <a16:creationId xmlns:a16="http://schemas.microsoft.com/office/drawing/2014/main" id="{35A77EB9-59B5-46B9-9019-0ED04B30BE43}"/>
            </a:ext>
          </a:extLst>
        </xdr:cNvPr>
        <xdr:cNvSpPr txBox="1"/>
      </xdr:nvSpPr>
      <xdr:spPr>
        <a:xfrm>
          <a:off x="8515427" y="1103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69686</xdr:rowOff>
    </xdr:from>
    <xdr:ext cx="469744" cy="259045"/>
    <xdr:sp macro="" textlink="">
      <xdr:nvSpPr>
        <xdr:cNvPr id="262" name="n_3mainValue【体育館・プール】&#10;一人当たり面積">
          <a:extLst>
            <a:ext uri="{FF2B5EF4-FFF2-40B4-BE49-F238E27FC236}">
              <a16:creationId xmlns:a16="http://schemas.microsoft.com/office/drawing/2014/main" id="{3E495229-D430-4814-A03D-EC29B4535CAA}"/>
            </a:ext>
          </a:extLst>
        </xdr:cNvPr>
        <xdr:cNvSpPr txBox="1"/>
      </xdr:nvSpPr>
      <xdr:spPr>
        <a:xfrm>
          <a:off x="7626427" y="1104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72951</xdr:rowOff>
    </xdr:from>
    <xdr:ext cx="469744" cy="259045"/>
    <xdr:sp macro="" textlink="">
      <xdr:nvSpPr>
        <xdr:cNvPr id="263" name="n_4mainValue【体育館・プール】&#10;一人当たり面積">
          <a:extLst>
            <a:ext uri="{FF2B5EF4-FFF2-40B4-BE49-F238E27FC236}">
              <a16:creationId xmlns:a16="http://schemas.microsoft.com/office/drawing/2014/main" id="{1A7EDA4E-CA04-4739-929C-B0BF39145F8E}"/>
            </a:ext>
          </a:extLst>
        </xdr:cNvPr>
        <xdr:cNvSpPr txBox="1"/>
      </xdr:nvSpPr>
      <xdr:spPr>
        <a:xfrm>
          <a:off x="6737427" y="110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888A4F5-73DE-47FE-860B-88F9D1DC9E4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9BEFCAA-80B7-4F56-9BBD-B3D33558D14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65AD700-0EA3-4163-93E3-8E9A6A5E99B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00195C7-BCCB-43DA-B4E9-582D29AE8A6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C3739F0-991B-4BD2-8D31-62DFE75DC1E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23C2F0C-55AC-45F6-A360-366F090F1AA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1D5DB06-6BA5-4F82-BFB4-2FDF4FA86A5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A1979A4-94F7-4834-BB1E-A5B6DD2CEB6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2898C40-BBCF-4A0B-8F8D-1F248B338F6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D6C1DF6-8F9C-43DC-AFF0-B765219D002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C622FCC-B6CD-4096-AD65-BCBEDB4E0F2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E58F6998-FFAD-457E-B221-39DDD0CFE5B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81D9F937-FBE3-4DAF-B360-F16A265885A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98D31581-94A0-4482-919F-59B5D051994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CF8C25F7-27F0-4098-8E14-487287AAFA0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17AE0D18-0A24-4950-8361-F6575B0CB69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7AD898A5-6E50-48B8-A27A-038CE26D156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E5E2F96A-547D-461E-853F-E81A2DCF1DA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5D3F18F0-0C37-4D5E-8293-8E86D635B2B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13B41E33-6D02-4781-B253-E8C5C5CD411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FDEC9AFA-3A17-43F1-B944-9CB2E1A56BE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43C9C33B-3F04-4776-885E-D0DF48F7DBB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E76E93C-8E72-46C4-BD74-B2573E8BA96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A4F7C3C-968E-4007-BAA2-C701094D88E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41CFE34-3454-4377-85C1-5246E0103B2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C634F841-33FA-4F7F-80BA-C28F59060E81}"/>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95F3AB24-1544-4A66-850B-5E7A672B0DE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F4942214-06B5-46D6-AB2C-163CFBB3006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24E0574A-0380-4279-90AE-13C1ECF8BB94}"/>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3" name="直線コネクタ 292">
          <a:extLst>
            <a:ext uri="{FF2B5EF4-FFF2-40B4-BE49-F238E27FC236}">
              <a16:creationId xmlns:a16="http://schemas.microsoft.com/office/drawing/2014/main" id="{105EA063-E506-4C50-9646-8E322A567F99}"/>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536B967B-46F7-4DB7-9B22-AD62966E753C}"/>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5" name="フローチャート: 判断 294">
          <a:extLst>
            <a:ext uri="{FF2B5EF4-FFF2-40B4-BE49-F238E27FC236}">
              <a16:creationId xmlns:a16="http://schemas.microsoft.com/office/drawing/2014/main" id="{B5A6C198-B413-4694-9FDE-E1C9D23B9C98}"/>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296" name="フローチャート: 判断 295">
          <a:extLst>
            <a:ext uri="{FF2B5EF4-FFF2-40B4-BE49-F238E27FC236}">
              <a16:creationId xmlns:a16="http://schemas.microsoft.com/office/drawing/2014/main" id="{5A7A56AF-B39A-4877-8BA2-37963E7F4BFB}"/>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64606</xdr:rowOff>
    </xdr:from>
    <xdr:ext cx="405111" cy="259045"/>
    <xdr:sp macro="" textlink="">
      <xdr:nvSpPr>
        <xdr:cNvPr id="297" name="n_1aveValue【福祉施設】&#10;有形固定資産減価償却率">
          <a:extLst>
            <a:ext uri="{FF2B5EF4-FFF2-40B4-BE49-F238E27FC236}">
              <a16:creationId xmlns:a16="http://schemas.microsoft.com/office/drawing/2014/main" id="{DD88A2BA-E7F3-4DBE-9AC3-059466DE7E67}"/>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75474</xdr:rowOff>
    </xdr:from>
    <xdr:to>
      <xdr:col>15</xdr:col>
      <xdr:colOff>101600</xdr:colOff>
      <xdr:row>83</xdr:row>
      <xdr:rowOff>5624</xdr:rowOff>
    </xdr:to>
    <xdr:sp macro="" textlink="">
      <xdr:nvSpPr>
        <xdr:cNvPr id="298" name="フローチャート: 判断 297">
          <a:extLst>
            <a:ext uri="{FF2B5EF4-FFF2-40B4-BE49-F238E27FC236}">
              <a16:creationId xmlns:a16="http://schemas.microsoft.com/office/drawing/2014/main" id="{1BBDB7F7-17AD-4459-9837-61150073A7E2}"/>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22151</xdr:rowOff>
    </xdr:from>
    <xdr:ext cx="405111" cy="259045"/>
    <xdr:sp macro="" textlink="">
      <xdr:nvSpPr>
        <xdr:cNvPr id="299" name="n_2aveValue【福祉施設】&#10;有形固定資産減価償却率">
          <a:extLst>
            <a:ext uri="{FF2B5EF4-FFF2-40B4-BE49-F238E27FC236}">
              <a16:creationId xmlns:a16="http://schemas.microsoft.com/office/drawing/2014/main" id="{AB830C1B-A2D8-41B2-BE36-7DC67566C0B0}"/>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34652</xdr:rowOff>
    </xdr:from>
    <xdr:to>
      <xdr:col>10</xdr:col>
      <xdr:colOff>165100</xdr:colOff>
      <xdr:row>82</xdr:row>
      <xdr:rowOff>136252</xdr:rowOff>
    </xdr:to>
    <xdr:sp macro="" textlink="">
      <xdr:nvSpPr>
        <xdr:cNvPr id="300" name="フローチャート: 判断 299">
          <a:extLst>
            <a:ext uri="{FF2B5EF4-FFF2-40B4-BE49-F238E27FC236}">
              <a16:creationId xmlns:a16="http://schemas.microsoft.com/office/drawing/2014/main" id="{7D6239AB-8C6A-491A-A7D2-EF809AC5A11E}"/>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152779</xdr:rowOff>
    </xdr:from>
    <xdr:ext cx="405111" cy="259045"/>
    <xdr:sp macro="" textlink="">
      <xdr:nvSpPr>
        <xdr:cNvPr id="301" name="n_3aveValue【福祉施設】&#10;有形固定資産減価償却率">
          <a:extLst>
            <a:ext uri="{FF2B5EF4-FFF2-40B4-BE49-F238E27FC236}">
              <a16:creationId xmlns:a16="http://schemas.microsoft.com/office/drawing/2014/main" id="{433341A8-27E9-41B0-8858-51426FE06DBB}"/>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82</xdr:row>
      <xdr:rowOff>13426</xdr:rowOff>
    </xdr:from>
    <xdr:to>
      <xdr:col>6</xdr:col>
      <xdr:colOff>38100</xdr:colOff>
      <xdr:row>82</xdr:row>
      <xdr:rowOff>115026</xdr:rowOff>
    </xdr:to>
    <xdr:sp macro="" textlink="">
      <xdr:nvSpPr>
        <xdr:cNvPr id="302" name="フローチャート: 判断 301">
          <a:extLst>
            <a:ext uri="{FF2B5EF4-FFF2-40B4-BE49-F238E27FC236}">
              <a16:creationId xmlns:a16="http://schemas.microsoft.com/office/drawing/2014/main" id="{C551AEB0-F1E9-430B-9DBB-FA5244F7DE53}"/>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80</xdr:row>
      <xdr:rowOff>131553</xdr:rowOff>
    </xdr:from>
    <xdr:ext cx="405111" cy="259045"/>
    <xdr:sp macro="" textlink="">
      <xdr:nvSpPr>
        <xdr:cNvPr id="303" name="n_4aveValue【福祉施設】&#10;有形固定資産減価償却率">
          <a:extLst>
            <a:ext uri="{FF2B5EF4-FFF2-40B4-BE49-F238E27FC236}">
              <a16:creationId xmlns:a16="http://schemas.microsoft.com/office/drawing/2014/main" id="{96E42524-B53D-4518-A814-F7A038B19CDB}"/>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96BD7DA-7B46-49C2-982F-E33E5D68451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10FEC0E-A8B3-45E0-BC53-61CEFD4B266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F5BB87B4-AE33-4393-9A12-049A163E9E6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BE92D53D-846C-4640-81EB-A5079A7A87C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EDE3672E-9F52-49D8-BB2B-9AA18CE5982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65677</xdr:rowOff>
    </xdr:from>
    <xdr:to>
      <xdr:col>24</xdr:col>
      <xdr:colOff>114300</xdr:colOff>
      <xdr:row>83</xdr:row>
      <xdr:rowOff>167277</xdr:rowOff>
    </xdr:to>
    <xdr:sp macro="" textlink="">
      <xdr:nvSpPr>
        <xdr:cNvPr id="309" name="楕円 308">
          <a:extLst>
            <a:ext uri="{FF2B5EF4-FFF2-40B4-BE49-F238E27FC236}">
              <a16:creationId xmlns:a16="http://schemas.microsoft.com/office/drawing/2014/main" id="{A1CABD5B-CD99-46A1-93E6-0ABD7BDCF71F}"/>
            </a:ext>
          </a:extLst>
        </xdr:cNvPr>
        <xdr:cNvSpPr/>
      </xdr:nvSpPr>
      <xdr:spPr>
        <a:xfrm>
          <a:off x="45847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44104</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04605368-8B88-413C-AA92-7340B67BC94F}"/>
            </a:ext>
          </a:extLst>
        </xdr:cNvPr>
        <xdr:cNvSpPr txBox="1"/>
      </xdr:nvSpPr>
      <xdr:spPr>
        <a:xfrm>
          <a:off x="4673600"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162016</xdr:rowOff>
    </xdr:from>
    <xdr:to>
      <xdr:col>20</xdr:col>
      <xdr:colOff>38100</xdr:colOff>
      <xdr:row>83</xdr:row>
      <xdr:rowOff>92166</xdr:rowOff>
    </xdr:to>
    <xdr:sp macro="" textlink="">
      <xdr:nvSpPr>
        <xdr:cNvPr id="311" name="楕円 310">
          <a:extLst>
            <a:ext uri="{FF2B5EF4-FFF2-40B4-BE49-F238E27FC236}">
              <a16:creationId xmlns:a16="http://schemas.microsoft.com/office/drawing/2014/main" id="{0F1A385F-5319-415C-B2FC-3BAFBF9C71B1}"/>
            </a:ext>
          </a:extLst>
        </xdr:cNvPr>
        <xdr:cNvSpPr/>
      </xdr:nvSpPr>
      <xdr:spPr>
        <a:xfrm>
          <a:off x="3746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41366</xdr:rowOff>
    </xdr:from>
    <xdr:to>
      <xdr:col>24</xdr:col>
      <xdr:colOff>63500</xdr:colOff>
      <xdr:row>83</xdr:row>
      <xdr:rowOff>116477</xdr:rowOff>
    </xdr:to>
    <xdr:cxnSp macro="">
      <xdr:nvCxnSpPr>
        <xdr:cNvPr id="312" name="直線コネクタ 311">
          <a:extLst>
            <a:ext uri="{FF2B5EF4-FFF2-40B4-BE49-F238E27FC236}">
              <a16:creationId xmlns:a16="http://schemas.microsoft.com/office/drawing/2014/main" id="{AC167C6E-7020-444D-9834-26D75D357ABC}"/>
            </a:ext>
          </a:extLst>
        </xdr:cNvPr>
        <xdr:cNvCxnSpPr/>
      </xdr:nvCxnSpPr>
      <xdr:spPr>
        <a:xfrm>
          <a:off x="3797300" y="1427171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26488</xdr:rowOff>
    </xdr:from>
    <xdr:to>
      <xdr:col>15</xdr:col>
      <xdr:colOff>101600</xdr:colOff>
      <xdr:row>83</xdr:row>
      <xdr:rowOff>128088</xdr:rowOff>
    </xdr:to>
    <xdr:sp macro="" textlink="">
      <xdr:nvSpPr>
        <xdr:cNvPr id="313" name="楕円 312">
          <a:extLst>
            <a:ext uri="{FF2B5EF4-FFF2-40B4-BE49-F238E27FC236}">
              <a16:creationId xmlns:a16="http://schemas.microsoft.com/office/drawing/2014/main" id="{000C5A54-5690-40EC-A221-5DD4057D674D}"/>
            </a:ext>
          </a:extLst>
        </xdr:cNvPr>
        <xdr:cNvSpPr/>
      </xdr:nvSpPr>
      <xdr:spPr>
        <a:xfrm>
          <a:off x="2857500" y="142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41366</xdr:rowOff>
    </xdr:from>
    <xdr:to>
      <xdr:col>19</xdr:col>
      <xdr:colOff>177800</xdr:colOff>
      <xdr:row>83</xdr:row>
      <xdr:rowOff>77288</xdr:rowOff>
    </xdr:to>
    <xdr:cxnSp macro="">
      <xdr:nvCxnSpPr>
        <xdr:cNvPr id="314" name="直線コネクタ 313">
          <a:extLst>
            <a:ext uri="{FF2B5EF4-FFF2-40B4-BE49-F238E27FC236}">
              <a16:creationId xmlns:a16="http://schemas.microsoft.com/office/drawing/2014/main" id="{B1CCAA87-AD22-414A-87B7-2EDA01D5712C}"/>
            </a:ext>
          </a:extLst>
        </xdr:cNvPr>
        <xdr:cNvCxnSpPr/>
      </xdr:nvCxnSpPr>
      <xdr:spPr>
        <a:xfrm flipV="1">
          <a:off x="2908300" y="142717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126093</xdr:rowOff>
    </xdr:from>
    <xdr:to>
      <xdr:col>10</xdr:col>
      <xdr:colOff>165100</xdr:colOff>
      <xdr:row>83</xdr:row>
      <xdr:rowOff>56243</xdr:rowOff>
    </xdr:to>
    <xdr:sp macro="" textlink="">
      <xdr:nvSpPr>
        <xdr:cNvPr id="315" name="楕円 314">
          <a:extLst>
            <a:ext uri="{FF2B5EF4-FFF2-40B4-BE49-F238E27FC236}">
              <a16:creationId xmlns:a16="http://schemas.microsoft.com/office/drawing/2014/main" id="{08253245-07E3-47CA-AB1D-E3F0656FF2F9}"/>
            </a:ext>
          </a:extLst>
        </xdr:cNvPr>
        <xdr:cNvSpPr/>
      </xdr:nvSpPr>
      <xdr:spPr>
        <a:xfrm>
          <a:off x="1968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5443</xdr:rowOff>
    </xdr:from>
    <xdr:to>
      <xdr:col>15</xdr:col>
      <xdr:colOff>50800</xdr:colOff>
      <xdr:row>83</xdr:row>
      <xdr:rowOff>77288</xdr:rowOff>
    </xdr:to>
    <xdr:cxnSp macro="">
      <xdr:nvCxnSpPr>
        <xdr:cNvPr id="316" name="直線コネクタ 315">
          <a:extLst>
            <a:ext uri="{FF2B5EF4-FFF2-40B4-BE49-F238E27FC236}">
              <a16:creationId xmlns:a16="http://schemas.microsoft.com/office/drawing/2014/main" id="{1A14A614-B3CA-44F5-A1CB-4A9CD480B028}"/>
            </a:ext>
          </a:extLst>
        </xdr:cNvPr>
        <xdr:cNvCxnSpPr/>
      </xdr:nvCxnSpPr>
      <xdr:spPr>
        <a:xfrm>
          <a:off x="2019300" y="1423579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126093</xdr:rowOff>
    </xdr:from>
    <xdr:to>
      <xdr:col>6</xdr:col>
      <xdr:colOff>38100</xdr:colOff>
      <xdr:row>83</xdr:row>
      <xdr:rowOff>56243</xdr:rowOff>
    </xdr:to>
    <xdr:sp macro="" textlink="">
      <xdr:nvSpPr>
        <xdr:cNvPr id="317" name="楕円 316">
          <a:extLst>
            <a:ext uri="{FF2B5EF4-FFF2-40B4-BE49-F238E27FC236}">
              <a16:creationId xmlns:a16="http://schemas.microsoft.com/office/drawing/2014/main" id="{5BDAE43D-4FA0-429C-8E7A-7113B0CD635E}"/>
            </a:ext>
          </a:extLst>
        </xdr:cNvPr>
        <xdr:cNvSpPr/>
      </xdr:nvSpPr>
      <xdr:spPr>
        <a:xfrm>
          <a:off x="1079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5443</xdr:rowOff>
    </xdr:from>
    <xdr:to>
      <xdr:col>10</xdr:col>
      <xdr:colOff>114300</xdr:colOff>
      <xdr:row>83</xdr:row>
      <xdr:rowOff>5443</xdr:rowOff>
    </xdr:to>
    <xdr:cxnSp macro="">
      <xdr:nvCxnSpPr>
        <xdr:cNvPr id="318" name="直線コネクタ 317">
          <a:extLst>
            <a:ext uri="{FF2B5EF4-FFF2-40B4-BE49-F238E27FC236}">
              <a16:creationId xmlns:a16="http://schemas.microsoft.com/office/drawing/2014/main" id="{CBC6524D-4129-47BB-842D-586CCB67F720}"/>
            </a:ext>
          </a:extLst>
        </xdr:cNvPr>
        <xdr:cNvCxnSpPr/>
      </xdr:nvCxnSpPr>
      <xdr:spPr>
        <a:xfrm>
          <a:off x="1130300" y="142357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83293</xdr:rowOff>
    </xdr:from>
    <xdr:ext cx="405111" cy="259045"/>
    <xdr:sp macro="" textlink="">
      <xdr:nvSpPr>
        <xdr:cNvPr id="319" name="n_1mainValue【福祉施設】&#10;有形固定資産減価償却率">
          <a:extLst>
            <a:ext uri="{FF2B5EF4-FFF2-40B4-BE49-F238E27FC236}">
              <a16:creationId xmlns:a16="http://schemas.microsoft.com/office/drawing/2014/main" id="{68182DA2-B51E-43B0-9101-B7CA42285A7B}"/>
            </a:ext>
          </a:extLst>
        </xdr:cNvPr>
        <xdr:cNvSpPr txBox="1"/>
      </xdr:nvSpPr>
      <xdr:spPr>
        <a:xfrm>
          <a:off x="3582044"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320" name="n_2mainValue【福祉施設】&#10;有形固定資産減価償却率">
          <a:extLst>
            <a:ext uri="{FF2B5EF4-FFF2-40B4-BE49-F238E27FC236}">
              <a16:creationId xmlns:a16="http://schemas.microsoft.com/office/drawing/2014/main" id="{BD594E16-432E-4590-92C3-E7FA8567233C}"/>
            </a:ext>
          </a:extLst>
        </xdr:cNvPr>
        <xdr:cNvSpPr txBox="1"/>
      </xdr:nvSpPr>
      <xdr:spPr>
        <a:xfrm>
          <a:off x="2705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47370</xdr:rowOff>
    </xdr:from>
    <xdr:ext cx="405111" cy="259045"/>
    <xdr:sp macro="" textlink="">
      <xdr:nvSpPr>
        <xdr:cNvPr id="321" name="n_3mainValue【福祉施設】&#10;有形固定資産減価償却率">
          <a:extLst>
            <a:ext uri="{FF2B5EF4-FFF2-40B4-BE49-F238E27FC236}">
              <a16:creationId xmlns:a16="http://schemas.microsoft.com/office/drawing/2014/main" id="{3CAB33DB-5012-4073-8258-5EB8CD75C83B}"/>
            </a:ext>
          </a:extLst>
        </xdr:cNvPr>
        <xdr:cNvSpPr txBox="1"/>
      </xdr:nvSpPr>
      <xdr:spPr>
        <a:xfrm>
          <a:off x="18167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47370</xdr:rowOff>
    </xdr:from>
    <xdr:ext cx="405111" cy="259045"/>
    <xdr:sp macro="" textlink="">
      <xdr:nvSpPr>
        <xdr:cNvPr id="322" name="n_4mainValue【福祉施設】&#10;有形固定資産減価償却率">
          <a:extLst>
            <a:ext uri="{FF2B5EF4-FFF2-40B4-BE49-F238E27FC236}">
              <a16:creationId xmlns:a16="http://schemas.microsoft.com/office/drawing/2014/main" id="{4152A842-48B9-4142-A540-8848C4B9F430}"/>
            </a:ext>
          </a:extLst>
        </xdr:cNvPr>
        <xdr:cNvSpPr txBox="1"/>
      </xdr:nvSpPr>
      <xdr:spPr>
        <a:xfrm>
          <a:off x="9277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CAB63D2-773F-493E-A6F0-2C0852E250D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A12B9B14-55DA-4D52-A21C-12BAACF8ED4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B38DBD63-97B5-43AD-BF1A-8578E2354EE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F16EB502-6DC4-4D75-8B91-1351456C509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DCC90B25-D585-471E-9ABC-67D208BF6EB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CB365A27-BB38-49B6-8F44-CC01B3FB31C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159152CF-488A-4141-97E9-5C477036B69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A3D2CF0C-3582-422E-9F12-7B9562F75E4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89DF996C-B167-4841-9401-FC02EFAF373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328B489-F032-420C-B0C6-C0FB5827CB8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C07B89B4-72F3-4E25-BDAA-843BCBDA028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CC891DCE-09DA-46AC-AFB1-D8212D55F32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7C09E2EB-4DAF-467D-8DB6-B1DE65A0E3C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A1C22E84-F5EE-43E8-9578-60A04DDA215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CF1E1AF9-750B-40BF-9487-59A04CBF4D8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9E5AFB3D-6FBD-4AC8-BE3E-E6D3CC38D38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4C1592A4-7499-4D42-BA05-AEEA870EAC5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7F50E993-6DCA-4BCA-9FF0-1E8A1D21918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11169BA6-B148-4AB0-991B-8E0EA3C4AE3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30EAF30A-DAF9-407A-902B-673586F7F58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92FCB87-AD56-4B75-AE2E-5A51537B886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BF30E21B-437F-4E88-B8EF-D8789AB8ED1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81A911BE-EDA1-47FA-B150-DB9C770712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346" name="直線コネクタ 345">
          <a:extLst>
            <a:ext uri="{FF2B5EF4-FFF2-40B4-BE49-F238E27FC236}">
              <a16:creationId xmlns:a16="http://schemas.microsoft.com/office/drawing/2014/main" id="{A8E82645-9920-4BD0-B7D3-AFFD0D503EBE}"/>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7" name="【福祉施設】&#10;一人当たり面積最小値テキスト">
          <a:extLst>
            <a:ext uri="{FF2B5EF4-FFF2-40B4-BE49-F238E27FC236}">
              <a16:creationId xmlns:a16="http://schemas.microsoft.com/office/drawing/2014/main" id="{8C6E37AB-86D2-4E13-8E69-AB36BEA43B50}"/>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8" name="直線コネクタ 347">
          <a:extLst>
            <a:ext uri="{FF2B5EF4-FFF2-40B4-BE49-F238E27FC236}">
              <a16:creationId xmlns:a16="http://schemas.microsoft.com/office/drawing/2014/main" id="{707FCC63-FFD5-4C4A-8AD1-EEEA492A73E5}"/>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349" name="【福祉施設】&#10;一人当たり面積最大値テキスト">
          <a:extLst>
            <a:ext uri="{FF2B5EF4-FFF2-40B4-BE49-F238E27FC236}">
              <a16:creationId xmlns:a16="http://schemas.microsoft.com/office/drawing/2014/main" id="{B03936ED-B209-46A9-B5E9-BA6EE621B0FF}"/>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350" name="直線コネクタ 349">
          <a:extLst>
            <a:ext uri="{FF2B5EF4-FFF2-40B4-BE49-F238E27FC236}">
              <a16:creationId xmlns:a16="http://schemas.microsoft.com/office/drawing/2014/main" id="{F0B98E64-738D-4830-A1D4-2E9352B37EF5}"/>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351" name="【福祉施設】&#10;一人当たり面積平均値テキスト">
          <a:extLst>
            <a:ext uri="{FF2B5EF4-FFF2-40B4-BE49-F238E27FC236}">
              <a16:creationId xmlns:a16="http://schemas.microsoft.com/office/drawing/2014/main" id="{8AA03E96-9CF0-4C63-A6CE-CD3AD3ADEEE2}"/>
            </a:ext>
          </a:extLst>
        </xdr:cNvPr>
        <xdr:cNvSpPr txBox="1"/>
      </xdr:nvSpPr>
      <xdr:spPr>
        <a:xfrm>
          <a:off x="10515600" y="144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352" name="フローチャート: 判断 351">
          <a:extLst>
            <a:ext uri="{FF2B5EF4-FFF2-40B4-BE49-F238E27FC236}">
              <a16:creationId xmlns:a16="http://schemas.microsoft.com/office/drawing/2014/main" id="{95B75EF9-094A-44A4-BF94-A5CFE933509B}"/>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353" name="フローチャート: 判断 352">
          <a:extLst>
            <a:ext uri="{FF2B5EF4-FFF2-40B4-BE49-F238E27FC236}">
              <a16:creationId xmlns:a16="http://schemas.microsoft.com/office/drawing/2014/main" id="{7D21D2E1-D6C8-4D84-B9E9-ECBCAF0797E4}"/>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19448</xdr:rowOff>
    </xdr:from>
    <xdr:ext cx="469744" cy="259045"/>
    <xdr:sp macro="" textlink="">
      <xdr:nvSpPr>
        <xdr:cNvPr id="354" name="n_1aveValue【福祉施設】&#10;一人当たり面積">
          <a:extLst>
            <a:ext uri="{FF2B5EF4-FFF2-40B4-BE49-F238E27FC236}">
              <a16:creationId xmlns:a16="http://schemas.microsoft.com/office/drawing/2014/main" id="{14E3C368-9879-4935-AEF7-B0D4DFEC4894}"/>
            </a:ext>
          </a:extLst>
        </xdr:cNvPr>
        <xdr:cNvSpPr txBox="1"/>
      </xdr:nvSpPr>
      <xdr:spPr>
        <a:xfrm>
          <a:off x="9391727" y="1459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106172</xdr:rowOff>
    </xdr:from>
    <xdr:to>
      <xdr:col>46</xdr:col>
      <xdr:colOff>38100</xdr:colOff>
      <xdr:row>85</xdr:row>
      <xdr:rowOff>36322</xdr:rowOff>
    </xdr:to>
    <xdr:sp macro="" textlink="">
      <xdr:nvSpPr>
        <xdr:cNvPr id="355" name="フローチャート: 判断 354">
          <a:extLst>
            <a:ext uri="{FF2B5EF4-FFF2-40B4-BE49-F238E27FC236}">
              <a16:creationId xmlns:a16="http://schemas.microsoft.com/office/drawing/2014/main" id="{E98D0E3F-39CA-454C-A75B-1ECB69DC8627}"/>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27449</xdr:rowOff>
    </xdr:from>
    <xdr:ext cx="469744" cy="259045"/>
    <xdr:sp macro="" textlink="">
      <xdr:nvSpPr>
        <xdr:cNvPr id="356" name="n_2aveValue【福祉施設】&#10;一人当たり面積">
          <a:extLst>
            <a:ext uri="{FF2B5EF4-FFF2-40B4-BE49-F238E27FC236}">
              <a16:creationId xmlns:a16="http://schemas.microsoft.com/office/drawing/2014/main" id="{CBFDD9AB-70E5-41CE-AC75-208223E4225D}"/>
            </a:ext>
          </a:extLst>
        </xdr:cNvPr>
        <xdr:cNvSpPr txBox="1"/>
      </xdr:nvSpPr>
      <xdr:spPr>
        <a:xfrm>
          <a:off x="8515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109601</xdr:rowOff>
    </xdr:from>
    <xdr:to>
      <xdr:col>41</xdr:col>
      <xdr:colOff>101600</xdr:colOff>
      <xdr:row>85</xdr:row>
      <xdr:rowOff>39751</xdr:rowOff>
    </xdr:to>
    <xdr:sp macro="" textlink="">
      <xdr:nvSpPr>
        <xdr:cNvPr id="357" name="フローチャート: 判断 356">
          <a:extLst>
            <a:ext uri="{FF2B5EF4-FFF2-40B4-BE49-F238E27FC236}">
              <a16:creationId xmlns:a16="http://schemas.microsoft.com/office/drawing/2014/main" id="{28D45CF3-8611-41C6-861C-D60F2B53101D}"/>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30878</xdr:rowOff>
    </xdr:from>
    <xdr:ext cx="469744" cy="259045"/>
    <xdr:sp macro="" textlink="">
      <xdr:nvSpPr>
        <xdr:cNvPr id="358" name="n_3aveValue【福祉施設】&#10;一人当たり面積">
          <a:extLst>
            <a:ext uri="{FF2B5EF4-FFF2-40B4-BE49-F238E27FC236}">
              <a16:creationId xmlns:a16="http://schemas.microsoft.com/office/drawing/2014/main" id="{ADD67FB5-C119-4B20-90B5-F9A073C9AA7B}"/>
            </a:ext>
          </a:extLst>
        </xdr:cNvPr>
        <xdr:cNvSpPr txBox="1"/>
      </xdr:nvSpPr>
      <xdr:spPr>
        <a:xfrm>
          <a:off x="76264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69596</xdr:rowOff>
    </xdr:from>
    <xdr:to>
      <xdr:col>36</xdr:col>
      <xdr:colOff>165100</xdr:colOff>
      <xdr:row>84</xdr:row>
      <xdr:rowOff>171196</xdr:rowOff>
    </xdr:to>
    <xdr:sp macro="" textlink="">
      <xdr:nvSpPr>
        <xdr:cNvPr id="359" name="フローチャート: 判断 358">
          <a:extLst>
            <a:ext uri="{FF2B5EF4-FFF2-40B4-BE49-F238E27FC236}">
              <a16:creationId xmlns:a16="http://schemas.microsoft.com/office/drawing/2014/main" id="{76D1C53B-EFB3-438B-B991-DEC69C3D7389}"/>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83</xdr:row>
      <xdr:rowOff>16273</xdr:rowOff>
    </xdr:from>
    <xdr:ext cx="469744" cy="259045"/>
    <xdr:sp macro="" textlink="">
      <xdr:nvSpPr>
        <xdr:cNvPr id="360" name="n_4aveValue【福祉施設】&#10;一人当たり面積">
          <a:extLst>
            <a:ext uri="{FF2B5EF4-FFF2-40B4-BE49-F238E27FC236}">
              <a16:creationId xmlns:a16="http://schemas.microsoft.com/office/drawing/2014/main" id="{B92BF05A-3108-4FDC-842B-96767900ECE0}"/>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5C3BC34-3CBD-48CC-A8F2-D7F5C05FEA4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EC224E3-9B35-46F4-A7A8-6C10AA0A765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98887748-CA91-4384-AACB-B8923ADD1DD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7A3C6415-59BC-4DB9-8B94-AF33B0DBFE7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9F69A9A2-558A-44B4-A294-5CF37923B6E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71882</xdr:rowOff>
    </xdr:from>
    <xdr:to>
      <xdr:col>55</xdr:col>
      <xdr:colOff>50800</xdr:colOff>
      <xdr:row>85</xdr:row>
      <xdr:rowOff>2032</xdr:rowOff>
    </xdr:to>
    <xdr:sp macro="" textlink="">
      <xdr:nvSpPr>
        <xdr:cNvPr id="366" name="楕円 365">
          <a:extLst>
            <a:ext uri="{FF2B5EF4-FFF2-40B4-BE49-F238E27FC236}">
              <a16:creationId xmlns:a16="http://schemas.microsoft.com/office/drawing/2014/main" id="{F6ACB4E4-D44B-44E6-A85D-1B1C0340A4FB}"/>
            </a:ext>
          </a:extLst>
        </xdr:cNvPr>
        <xdr:cNvSpPr/>
      </xdr:nvSpPr>
      <xdr:spPr>
        <a:xfrm>
          <a:off x="104267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94759</xdr:rowOff>
    </xdr:from>
    <xdr:ext cx="469744" cy="259045"/>
    <xdr:sp macro="" textlink="">
      <xdr:nvSpPr>
        <xdr:cNvPr id="367" name="【福祉施設】&#10;一人当たり面積該当値テキスト">
          <a:extLst>
            <a:ext uri="{FF2B5EF4-FFF2-40B4-BE49-F238E27FC236}">
              <a16:creationId xmlns:a16="http://schemas.microsoft.com/office/drawing/2014/main" id="{FF11DF95-C950-41BF-9F63-65135664A1C5}"/>
            </a:ext>
          </a:extLst>
        </xdr:cNvPr>
        <xdr:cNvSpPr txBox="1"/>
      </xdr:nvSpPr>
      <xdr:spPr>
        <a:xfrm>
          <a:off x="10515600" y="1432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81787</xdr:rowOff>
    </xdr:from>
    <xdr:to>
      <xdr:col>50</xdr:col>
      <xdr:colOff>165100</xdr:colOff>
      <xdr:row>85</xdr:row>
      <xdr:rowOff>11937</xdr:rowOff>
    </xdr:to>
    <xdr:sp macro="" textlink="">
      <xdr:nvSpPr>
        <xdr:cNvPr id="368" name="楕円 367">
          <a:extLst>
            <a:ext uri="{FF2B5EF4-FFF2-40B4-BE49-F238E27FC236}">
              <a16:creationId xmlns:a16="http://schemas.microsoft.com/office/drawing/2014/main" id="{8E6113BD-13E2-4F53-A6A9-B9F89CCF08F2}"/>
            </a:ext>
          </a:extLst>
        </xdr:cNvPr>
        <xdr:cNvSpPr/>
      </xdr:nvSpPr>
      <xdr:spPr>
        <a:xfrm>
          <a:off x="9588500" y="1448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122682</xdr:rowOff>
    </xdr:from>
    <xdr:to>
      <xdr:col>55</xdr:col>
      <xdr:colOff>0</xdr:colOff>
      <xdr:row>84</xdr:row>
      <xdr:rowOff>132587</xdr:rowOff>
    </xdr:to>
    <xdr:cxnSp macro="">
      <xdr:nvCxnSpPr>
        <xdr:cNvPr id="369" name="直線コネクタ 368">
          <a:extLst>
            <a:ext uri="{FF2B5EF4-FFF2-40B4-BE49-F238E27FC236}">
              <a16:creationId xmlns:a16="http://schemas.microsoft.com/office/drawing/2014/main" id="{266DBEE6-A76D-4E1C-8FA0-BFCD66006F84}"/>
            </a:ext>
          </a:extLst>
        </xdr:cNvPr>
        <xdr:cNvCxnSpPr/>
      </xdr:nvCxnSpPr>
      <xdr:spPr>
        <a:xfrm flipV="1">
          <a:off x="9639300" y="14524482"/>
          <a:ext cx="8382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89788</xdr:rowOff>
    </xdr:from>
    <xdr:to>
      <xdr:col>46</xdr:col>
      <xdr:colOff>38100</xdr:colOff>
      <xdr:row>85</xdr:row>
      <xdr:rowOff>19938</xdr:rowOff>
    </xdr:to>
    <xdr:sp macro="" textlink="">
      <xdr:nvSpPr>
        <xdr:cNvPr id="370" name="楕円 369">
          <a:extLst>
            <a:ext uri="{FF2B5EF4-FFF2-40B4-BE49-F238E27FC236}">
              <a16:creationId xmlns:a16="http://schemas.microsoft.com/office/drawing/2014/main" id="{50EE72C4-EBFB-49B6-A293-F1CD33F1384C}"/>
            </a:ext>
          </a:extLst>
        </xdr:cNvPr>
        <xdr:cNvSpPr/>
      </xdr:nvSpPr>
      <xdr:spPr>
        <a:xfrm>
          <a:off x="8699500" y="1449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132587</xdr:rowOff>
    </xdr:from>
    <xdr:to>
      <xdr:col>50</xdr:col>
      <xdr:colOff>114300</xdr:colOff>
      <xdr:row>84</xdr:row>
      <xdr:rowOff>140588</xdr:rowOff>
    </xdr:to>
    <xdr:cxnSp macro="">
      <xdr:nvCxnSpPr>
        <xdr:cNvPr id="371" name="直線コネクタ 370">
          <a:extLst>
            <a:ext uri="{FF2B5EF4-FFF2-40B4-BE49-F238E27FC236}">
              <a16:creationId xmlns:a16="http://schemas.microsoft.com/office/drawing/2014/main" id="{C059FD3E-830C-4C05-ABD4-AD06070DEF60}"/>
            </a:ext>
          </a:extLst>
        </xdr:cNvPr>
        <xdr:cNvCxnSpPr/>
      </xdr:nvCxnSpPr>
      <xdr:spPr>
        <a:xfrm flipV="1">
          <a:off x="8750300" y="1453438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99313</xdr:rowOff>
    </xdr:from>
    <xdr:to>
      <xdr:col>41</xdr:col>
      <xdr:colOff>101600</xdr:colOff>
      <xdr:row>85</xdr:row>
      <xdr:rowOff>29463</xdr:rowOff>
    </xdr:to>
    <xdr:sp macro="" textlink="">
      <xdr:nvSpPr>
        <xdr:cNvPr id="372" name="楕円 371">
          <a:extLst>
            <a:ext uri="{FF2B5EF4-FFF2-40B4-BE49-F238E27FC236}">
              <a16:creationId xmlns:a16="http://schemas.microsoft.com/office/drawing/2014/main" id="{373DC1F9-7B42-47F5-96A1-75F907CFA641}"/>
            </a:ext>
          </a:extLst>
        </xdr:cNvPr>
        <xdr:cNvSpPr/>
      </xdr:nvSpPr>
      <xdr:spPr>
        <a:xfrm>
          <a:off x="7810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140588</xdr:rowOff>
    </xdr:from>
    <xdr:to>
      <xdr:col>45</xdr:col>
      <xdr:colOff>177800</xdr:colOff>
      <xdr:row>84</xdr:row>
      <xdr:rowOff>150113</xdr:rowOff>
    </xdr:to>
    <xdr:cxnSp macro="">
      <xdr:nvCxnSpPr>
        <xdr:cNvPr id="373" name="直線コネクタ 372">
          <a:extLst>
            <a:ext uri="{FF2B5EF4-FFF2-40B4-BE49-F238E27FC236}">
              <a16:creationId xmlns:a16="http://schemas.microsoft.com/office/drawing/2014/main" id="{F28C00DB-7732-4135-A620-EAB3B06EBF4C}"/>
            </a:ext>
          </a:extLst>
        </xdr:cNvPr>
        <xdr:cNvCxnSpPr/>
      </xdr:nvCxnSpPr>
      <xdr:spPr>
        <a:xfrm flipV="1">
          <a:off x="7861300" y="14542388"/>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108838</xdr:rowOff>
    </xdr:from>
    <xdr:to>
      <xdr:col>36</xdr:col>
      <xdr:colOff>165100</xdr:colOff>
      <xdr:row>85</xdr:row>
      <xdr:rowOff>38988</xdr:rowOff>
    </xdr:to>
    <xdr:sp macro="" textlink="">
      <xdr:nvSpPr>
        <xdr:cNvPr id="374" name="楕円 373">
          <a:extLst>
            <a:ext uri="{FF2B5EF4-FFF2-40B4-BE49-F238E27FC236}">
              <a16:creationId xmlns:a16="http://schemas.microsoft.com/office/drawing/2014/main" id="{A99CA529-5A35-42C5-895F-EE377B982971}"/>
            </a:ext>
          </a:extLst>
        </xdr:cNvPr>
        <xdr:cNvSpPr/>
      </xdr:nvSpPr>
      <xdr:spPr>
        <a:xfrm>
          <a:off x="6921500" y="1451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150113</xdr:rowOff>
    </xdr:from>
    <xdr:to>
      <xdr:col>41</xdr:col>
      <xdr:colOff>50800</xdr:colOff>
      <xdr:row>84</xdr:row>
      <xdr:rowOff>159638</xdr:rowOff>
    </xdr:to>
    <xdr:cxnSp macro="">
      <xdr:nvCxnSpPr>
        <xdr:cNvPr id="375" name="直線コネクタ 374">
          <a:extLst>
            <a:ext uri="{FF2B5EF4-FFF2-40B4-BE49-F238E27FC236}">
              <a16:creationId xmlns:a16="http://schemas.microsoft.com/office/drawing/2014/main" id="{4CF4EF6C-4A97-4303-8E70-E3E4E86CA744}"/>
            </a:ext>
          </a:extLst>
        </xdr:cNvPr>
        <xdr:cNvCxnSpPr/>
      </xdr:nvCxnSpPr>
      <xdr:spPr>
        <a:xfrm flipV="1">
          <a:off x="6972300" y="14551913"/>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28464</xdr:rowOff>
    </xdr:from>
    <xdr:ext cx="469744" cy="259045"/>
    <xdr:sp macro="" textlink="">
      <xdr:nvSpPr>
        <xdr:cNvPr id="376" name="n_1mainValue【福祉施設】&#10;一人当たり面積">
          <a:extLst>
            <a:ext uri="{FF2B5EF4-FFF2-40B4-BE49-F238E27FC236}">
              <a16:creationId xmlns:a16="http://schemas.microsoft.com/office/drawing/2014/main" id="{5C663BE4-6E60-4233-BDFE-FEED4C1A9D6F}"/>
            </a:ext>
          </a:extLst>
        </xdr:cNvPr>
        <xdr:cNvSpPr txBox="1"/>
      </xdr:nvSpPr>
      <xdr:spPr>
        <a:xfrm>
          <a:off x="9391727" y="1425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36465</xdr:rowOff>
    </xdr:from>
    <xdr:ext cx="469744" cy="259045"/>
    <xdr:sp macro="" textlink="">
      <xdr:nvSpPr>
        <xdr:cNvPr id="377" name="n_2mainValue【福祉施設】&#10;一人当たり面積">
          <a:extLst>
            <a:ext uri="{FF2B5EF4-FFF2-40B4-BE49-F238E27FC236}">
              <a16:creationId xmlns:a16="http://schemas.microsoft.com/office/drawing/2014/main" id="{39D2E23E-5E17-4FBC-877C-24650994531C}"/>
            </a:ext>
          </a:extLst>
        </xdr:cNvPr>
        <xdr:cNvSpPr txBox="1"/>
      </xdr:nvSpPr>
      <xdr:spPr>
        <a:xfrm>
          <a:off x="8515427" y="1426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45990</xdr:rowOff>
    </xdr:from>
    <xdr:ext cx="469744" cy="259045"/>
    <xdr:sp macro="" textlink="">
      <xdr:nvSpPr>
        <xdr:cNvPr id="378" name="n_3mainValue【福祉施設】&#10;一人当たり面積">
          <a:extLst>
            <a:ext uri="{FF2B5EF4-FFF2-40B4-BE49-F238E27FC236}">
              <a16:creationId xmlns:a16="http://schemas.microsoft.com/office/drawing/2014/main" id="{087244B0-56C9-49EB-9996-6AF328B40A53}"/>
            </a:ext>
          </a:extLst>
        </xdr:cNvPr>
        <xdr:cNvSpPr txBox="1"/>
      </xdr:nvSpPr>
      <xdr:spPr>
        <a:xfrm>
          <a:off x="7626427" y="142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30115</xdr:rowOff>
    </xdr:from>
    <xdr:ext cx="469744" cy="259045"/>
    <xdr:sp macro="" textlink="">
      <xdr:nvSpPr>
        <xdr:cNvPr id="379" name="n_4mainValue【福祉施設】&#10;一人当たり面積">
          <a:extLst>
            <a:ext uri="{FF2B5EF4-FFF2-40B4-BE49-F238E27FC236}">
              <a16:creationId xmlns:a16="http://schemas.microsoft.com/office/drawing/2014/main" id="{D6AF1625-7FCE-4DE2-B3EE-4E5D9D1EE5A4}"/>
            </a:ext>
          </a:extLst>
        </xdr:cNvPr>
        <xdr:cNvSpPr txBox="1"/>
      </xdr:nvSpPr>
      <xdr:spPr>
        <a:xfrm>
          <a:off x="6737427" y="1460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E61BC0DB-E45E-4338-953A-502CA79B141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90C64FA3-32AB-473C-B168-4A95108D982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B387F2A2-C885-42DE-95D9-6D86B559A7D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EAF70047-1792-4670-8A54-8A3B1542F0E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47909E42-6033-4FBA-BD8F-E66B5F19187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A84EC48F-5312-4176-91C4-BD4904F870E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EC452146-C658-48B6-A2CA-04F27C17F42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1A620330-55BC-4EAD-884A-5EBD05E2470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8AC13E5-F652-43E3-B89A-6B774CF53DE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D3146827-E44F-42D0-A56F-33880DB4EB4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D82A0E91-E3A8-4B86-AF3C-CAFC089F87E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A538BCD8-AE1E-411A-AC93-F5FA9A4D69B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6B64CBB4-829C-41F6-A5FE-86A102B8C01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CA63B4F4-82FA-4262-B6DE-495377E8F8A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1D605994-C5AD-42E2-BC30-F071B8772B7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2EF196EE-E86B-4BEB-A46B-CE11DBFBD27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D141978B-C31D-4F52-93E1-11A160FD6D8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E0742E57-1870-4AB2-A120-DB9D1DB38DD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5B0685DC-3897-4295-8FD6-0FE8BE2C571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9C503E8E-8981-484B-8F68-980F22FFAB1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06F71A90-4AE2-408F-9507-3EF66E7CE8C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33FB9B7-5ED4-46DF-B37F-7279E05DE28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37C53741-9733-4F93-946D-A93D55CB7B7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F38ABCE9-7AAA-49BE-B792-0DCFEC30508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EFE0215E-CF26-4FA6-9A9C-22CE129FC228}"/>
            </a:ext>
          </a:extLst>
        </xdr:cNvPr>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2389BF2C-F4D4-4010-A93D-EAF54B54F6A5}"/>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B9966A28-258A-47B6-BB44-910731C55E99}"/>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5FEB3B86-EFCF-421C-80F2-4901C1B7891D}"/>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408" name="直線コネクタ 407">
          <a:extLst>
            <a:ext uri="{FF2B5EF4-FFF2-40B4-BE49-F238E27FC236}">
              <a16:creationId xmlns:a16="http://schemas.microsoft.com/office/drawing/2014/main" id="{7DC51678-1F47-449B-B68E-8A1A8F2FCB64}"/>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12082</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E32B3D66-9EBC-4031-83C5-9ACC8515285E}"/>
            </a:ext>
          </a:extLst>
        </xdr:cNvPr>
        <xdr:cNvSpPr txBox="1"/>
      </xdr:nvSpPr>
      <xdr:spPr>
        <a:xfrm>
          <a:off x="4673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410" name="フローチャート: 判断 409">
          <a:extLst>
            <a:ext uri="{FF2B5EF4-FFF2-40B4-BE49-F238E27FC236}">
              <a16:creationId xmlns:a16="http://schemas.microsoft.com/office/drawing/2014/main" id="{4BB16ECE-F44A-486A-A8A5-74D328B3CEAF}"/>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411" name="フローチャート: 判断 410">
          <a:extLst>
            <a:ext uri="{FF2B5EF4-FFF2-40B4-BE49-F238E27FC236}">
              <a16:creationId xmlns:a16="http://schemas.microsoft.com/office/drawing/2014/main" id="{B6AC2236-7A62-47F0-9AD6-2958D8A317A2}"/>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111141</xdr:rowOff>
    </xdr:from>
    <xdr:ext cx="405111" cy="259045"/>
    <xdr:sp macro="" textlink="">
      <xdr:nvSpPr>
        <xdr:cNvPr id="412" name="n_1aveValue【市民会館】&#10;有形固定資産減価償却率">
          <a:extLst>
            <a:ext uri="{FF2B5EF4-FFF2-40B4-BE49-F238E27FC236}">
              <a16:creationId xmlns:a16="http://schemas.microsoft.com/office/drawing/2014/main" id="{E777337A-E76A-4638-8309-D96B73557F54}"/>
            </a:ext>
          </a:extLst>
        </xdr:cNvPr>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118745</xdr:rowOff>
    </xdr:from>
    <xdr:to>
      <xdr:col>15</xdr:col>
      <xdr:colOff>101600</xdr:colOff>
      <xdr:row>105</xdr:row>
      <xdr:rowOff>48895</xdr:rowOff>
    </xdr:to>
    <xdr:sp macro="" textlink="">
      <xdr:nvSpPr>
        <xdr:cNvPr id="413" name="フローチャート: 判断 412">
          <a:extLst>
            <a:ext uri="{FF2B5EF4-FFF2-40B4-BE49-F238E27FC236}">
              <a16:creationId xmlns:a16="http://schemas.microsoft.com/office/drawing/2014/main" id="{4001878A-F08F-488B-B901-5A2DA36C4E99}"/>
            </a:ext>
          </a:extLst>
        </xdr:cNvPr>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65422</xdr:rowOff>
    </xdr:from>
    <xdr:ext cx="405111" cy="259045"/>
    <xdr:sp macro="" textlink="">
      <xdr:nvSpPr>
        <xdr:cNvPr id="414" name="n_2aveValue【市民会館】&#10;有形固定資産減価償却率">
          <a:extLst>
            <a:ext uri="{FF2B5EF4-FFF2-40B4-BE49-F238E27FC236}">
              <a16:creationId xmlns:a16="http://schemas.microsoft.com/office/drawing/2014/main" id="{E5F58B4B-B5CD-499E-958E-0AE0E14C51FD}"/>
            </a:ext>
          </a:extLst>
        </xdr:cNvPr>
        <xdr:cNvSpPr txBox="1"/>
      </xdr:nvSpPr>
      <xdr:spPr>
        <a:xfrm>
          <a:off x="27057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86361</xdr:rowOff>
    </xdr:from>
    <xdr:to>
      <xdr:col>10</xdr:col>
      <xdr:colOff>165100</xdr:colOff>
      <xdr:row>105</xdr:row>
      <xdr:rowOff>16511</xdr:rowOff>
    </xdr:to>
    <xdr:sp macro="" textlink="">
      <xdr:nvSpPr>
        <xdr:cNvPr id="415" name="フローチャート: 判断 414">
          <a:extLst>
            <a:ext uri="{FF2B5EF4-FFF2-40B4-BE49-F238E27FC236}">
              <a16:creationId xmlns:a16="http://schemas.microsoft.com/office/drawing/2014/main" id="{5165ADC1-2EA3-4A49-8301-B463A41D94B3}"/>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33038</xdr:rowOff>
    </xdr:from>
    <xdr:ext cx="405111" cy="259045"/>
    <xdr:sp macro="" textlink="">
      <xdr:nvSpPr>
        <xdr:cNvPr id="416" name="n_3aveValue【市民会館】&#10;有形固定資産減価償却率">
          <a:extLst>
            <a:ext uri="{FF2B5EF4-FFF2-40B4-BE49-F238E27FC236}">
              <a16:creationId xmlns:a16="http://schemas.microsoft.com/office/drawing/2014/main" id="{12357F7D-C887-4F78-AC8E-694CAAA3CD05}"/>
            </a:ext>
          </a:extLst>
        </xdr:cNvPr>
        <xdr:cNvSpPr txBox="1"/>
      </xdr:nvSpPr>
      <xdr:spPr>
        <a:xfrm>
          <a:off x="1816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46355</xdr:rowOff>
    </xdr:from>
    <xdr:to>
      <xdr:col>6</xdr:col>
      <xdr:colOff>38100</xdr:colOff>
      <xdr:row>104</xdr:row>
      <xdr:rowOff>147955</xdr:rowOff>
    </xdr:to>
    <xdr:sp macro="" textlink="">
      <xdr:nvSpPr>
        <xdr:cNvPr id="417" name="フローチャート: 判断 416">
          <a:extLst>
            <a:ext uri="{FF2B5EF4-FFF2-40B4-BE49-F238E27FC236}">
              <a16:creationId xmlns:a16="http://schemas.microsoft.com/office/drawing/2014/main" id="{7D84BC1D-ED05-4B4B-BB7B-D8ED26481C31}"/>
            </a:ext>
          </a:extLst>
        </xdr:cNvPr>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164482</xdr:rowOff>
    </xdr:from>
    <xdr:ext cx="405111" cy="259045"/>
    <xdr:sp macro="" textlink="">
      <xdr:nvSpPr>
        <xdr:cNvPr id="418" name="n_4aveValue【市民会館】&#10;有形固定資産減価償却率">
          <a:extLst>
            <a:ext uri="{FF2B5EF4-FFF2-40B4-BE49-F238E27FC236}">
              <a16:creationId xmlns:a16="http://schemas.microsoft.com/office/drawing/2014/main" id="{FEDF8344-A8BB-4650-97CA-5DC0149EFEF1}"/>
            </a:ext>
          </a:extLst>
        </xdr:cNvPr>
        <xdr:cNvSpPr txBox="1"/>
      </xdr:nvSpPr>
      <xdr:spPr>
        <a:xfrm>
          <a:off x="927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C881CC5-3DFE-48EF-825B-B6F451F9CDE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EC734A2D-1F16-4037-885A-3842494C1C0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BC1076CE-8CD5-4602-9B86-8BA09D92F2D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5962687F-2499-4ECE-A408-1C2BD6CF36E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F8755BDC-AAE2-466F-A76E-A9641D8B295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25400</xdr:rowOff>
    </xdr:from>
    <xdr:to>
      <xdr:col>24</xdr:col>
      <xdr:colOff>114300</xdr:colOff>
      <xdr:row>106</xdr:row>
      <xdr:rowOff>127000</xdr:rowOff>
    </xdr:to>
    <xdr:sp macro="" textlink="">
      <xdr:nvSpPr>
        <xdr:cNvPr id="424" name="楕円 423">
          <a:extLst>
            <a:ext uri="{FF2B5EF4-FFF2-40B4-BE49-F238E27FC236}">
              <a16:creationId xmlns:a16="http://schemas.microsoft.com/office/drawing/2014/main" id="{E7F2539D-4A3E-4F7F-8513-9BDC2E69853E}"/>
            </a:ext>
          </a:extLst>
        </xdr:cNvPr>
        <xdr:cNvSpPr/>
      </xdr:nvSpPr>
      <xdr:spPr>
        <a:xfrm>
          <a:off x="4584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3827</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48891016-9CCF-45D1-901F-24AB03AD0E12}"/>
            </a:ext>
          </a:extLst>
        </xdr:cNvPr>
        <xdr:cNvSpPr txBox="1"/>
      </xdr:nvSpPr>
      <xdr:spPr>
        <a:xfrm>
          <a:off x="4673600"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120650</xdr:rowOff>
    </xdr:from>
    <xdr:to>
      <xdr:col>20</xdr:col>
      <xdr:colOff>38100</xdr:colOff>
      <xdr:row>106</xdr:row>
      <xdr:rowOff>50800</xdr:rowOff>
    </xdr:to>
    <xdr:sp macro="" textlink="">
      <xdr:nvSpPr>
        <xdr:cNvPr id="426" name="楕円 425">
          <a:extLst>
            <a:ext uri="{FF2B5EF4-FFF2-40B4-BE49-F238E27FC236}">
              <a16:creationId xmlns:a16="http://schemas.microsoft.com/office/drawing/2014/main" id="{099CCFC5-E1BC-4ACD-8B04-70C455BB6B2E}"/>
            </a:ext>
          </a:extLst>
        </xdr:cNvPr>
        <xdr:cNvSpPr/>
      </xdr:nvSpPr>
      <xdr:spPr>
        <a:xfrm>
          <a:off x="3746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0</xdr:rowOff>
    </xdr:from>
    <xdr:to>
      <xdr:col>24</xdr:col>
      <xdr:colOff>63500</xdr:colOff>
      <xdr:row>106</xdr:row>
      <xdr:rowOff>76200</xdr:rowOff>
    </xdr:to>
    <xdr:cxnSp macro="">
      <xdr:nvCxnSpPr>
        <xdr:cNvPr id="427" name="直線コネクタ 426">
          <a:extLst>
            <a:ext uri="{FF2B5EF4-FFF2-40B4-BE49-F238E27FC236}">
              <a16:creationId xmlns:a16="http://schemas.microsoft.com/office/drawing/2014/main" id="{908DE9C8-2BDF-4CD4-B720-2FF697E30F09}"/>
            </a:ext>
          </a:extLst>
        </xdr:cNvPr>
        <xdr:cNvCxnSpPr/>
      </xdr:nvCxnSpPr>
      <xdr:spPr>
        <a:xfrm>
          <a:off x="3797300" y="18173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120650</xdr:rowOff>
    </xdr:from>
    <xdr:to>
      <xdr:col>15</xdr:col>
      <xdr:colOff>101600</xdr:colOff>
      <xdr:row>106</xdr:row>
      <xdr:rowOff>50800</xdr:rowOff>
    </xdr:to>
    <xdr:sp macro="" textlink="">
      <xdr:nvSpPr>
        <xdr:cNvPr id="428" name="楕円 427">
          <a:extLst>
            <a:ext uri="{FF2B5EF4-FFF2-40B4-BE49-F238E27FC236}">
              <a16:creationId xmlns:a16="http://schemas.microsoft.com/office/drawing/2014/main" id="{0760B9F0-17E3-49D7-B2BF-0FAD60CE6C73}"/>
            </a:ext>
          </a:extLst>
        </xdr:cNvPr>
        <xdr:cNvSpPr/>
      </xdr:nvSpPr>
      <xdr:spPr>
        <a:xfrm>
          <a:off x="2857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0</xdr:rowOff>
    </xdr:from>
    <xdr:to>
      <xdr:col>19</xdr:col>
      <xdr:colOff>177800</xdr:colOff>
      <xdr:row>106</xdr:row>
      <xdr:rowOff>0</xdr:rowOff>
    </xdr:to>
    <xdr:cxnSp macro="">
      <xdr:nvCxnSpPr>
        <xdr:cNvPr id="429" name="直線コネクタ 428">
          <a:extLst>
            <a:ext uri="{FF2B5EF4-FFF2-40B4-BE49-F238E27FC236}">
              <a16:creationId xmlns:a16="http://schemas.microsoft.com/office/drawing/2014/main" id="{EE10F8E2-6DEE-4919-AEE9-EA6C06D89C58}"/>
            </a:ext>
          </a:extLst>
        </xdr:cNvPr>
        <xdr:cNvCxnSpPr/>
      </xdr:nvCxnSpPr>
      <xdr:spPr>
        <a:xfrm>
          <a:off x="2908300" y="1817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44450</xdr:rowOff>
    </xdr:from>
    <xdr:to>
      <xdr:col>10</xdr:col>
      <xdr:colOff>165100</xdr:colOff>
      <xdr:row>105</xdr:row>
      <xdr:rowOff>146050</xdr:rowOff>
    </xdr:to>
    <xdr:sp macro="" textlink="">
      <xdr:nvSpPr>
        <xdr:cNvPr id="430" name="楕円 429">
          <a:extLst>
            <a:ext uri="{FF2B5EF4-FFF2-40B4-BE49-F238E27FC236}">
              <a16:creationId xmlns:a16="http://schemas.microsoft.com/office/drawing/2014/main" id="{B6D68299-51FD-4B32-857D-DF09E5555F87}"/>
            </a:ext>
          </a:extLst>
        </xdr:cNvPr>
        <xdr:cNvSpPr/>
      </xdr:nvSpPr>
      <xdr:spPr>
        <a:xfrm>
          <a:off x="1968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95250</xdr:rowOff>
    </xdr:from>
    <xdr:to>
      <xdr:col>15</xdr:col>
      <xdr:colOff>50800</xdr:colOff>
      <xdr:row>106</xdr:row>
      <xdr:rowOff>0</xdr:rowOff>
    </xdr:to>
    <xdr:cxnSp macro="">
      <xdr:nvCxnSpPr>
        <xdr:cNvPr id="431" name="直線コネクタ 430">
          <a:extLst>
            <a:ext uri="{FF2B5EF4-FFF2-40B4-BE49-F238E27FC236}">
              <a16:creationId xmlns:a16="http://schemas.microsoft.com/office/drawing/2014/main" id="{FCE7E0F2-A523-4B11-8B64-2683A40812CF}"/>
            </a:ext>
          </a:extLst>
        </xdr:cNvPr>
        <xdr:cNvCxnSpPr/>
      </xdr:nvCxnSpPr>
      <xdr:spPr>
        <a:xfrm>
          <a:off x="2019300" y="18097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44450</xdr:rowOff>
    </xdr:from>
    <xdr:to>
      <xdr:col>6</xdr:col>
      <xdr:colOff>38100</xdr:colOff>
      <xdr:row>105</xdr:row>
      <xdr:rowOff>146050</xdr:rowOff>
    </xdr:to>
    <xdr:sp macro="" textlink="">
      <xdr:nvSpPr>
        <xdr:cNvPr id="432" name="楕円 431">
          <a:extLst>
            <a:ext uri="{FF2B5EF4-FFF2-40B4-BE49-F238E27FC236}">
              <a16:creationId xmlns:a16="http://schemas.microsoft.com/office/drawing/2014/main" id="{430FA7FD-ED6E-497B-91E6-D8AB7CA700A7}"/>
            </a:ext>
          </a:extLst>
        </xdr:cNvPr>
        <xdr:cNvSpPr/>
      </xdr:nvSpPr>
      <xdr:spPr>
        <a:xfrm>
          <a:off x="1079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95250</xdr:rowOff>
    </xdr:from>
    <xdr:to>
      <xdr:col>10</xdr:col>
      <xdr:colOff>114300</xdr:colOff>
      <xdr:row>105</xdr:row>
      <xdr:rowOff>95250</xdr:rowOff>
    </xdr:to>
    <xdr:cxnSp macro="">
      <xdr:nvCxnSpPr>
        <xdr:cNvPr id="433" name="直線コネクタ 432">
          <a:extLst>
            <a:ext uri="{FF2B5EF4-FFF2-40B4-BE49-F238E27FC236}">
              <a16:creationId xmlns:a16="http://schemas.microsoft.com/office/drawing/2014/main" id="{DD2D173E-66BC-45AE-AD93-ECABF1A5A91A}"/>
            </a:ext>
          </a:extLst>
        </xdr:cNvPr>
        <xdr:cNvCxnSpPr/>
      </xdr:nvCxnSpPr>
      <xdr:spPr>
        <a:xfrm>
          <a:off x="1130300" y="1809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41927</xdr:rowOff>
    </xdr:from>
    <xdr:ext cx="405111" cy="259045"/>
    <xdr:sp macro="" textlink="">
      <xdr:nvSpPr>
        <xdr:cNvPr id="434" name="n_1mainValue【市民会館】&#10;有形固定資産減価償却率">
          <a:extLst>
            <a:ext uri="{FF2B5EF4-FFF2-40B4-BE49-F238E27FC236}">
              <a16:creationId xmlns:a16="http://schemas.microsoft.com/office/drawing/2014/main" id="{14B34B92-DB7B-4ADC-A213-CE6D40768B4B}"/>
            </a:ext>
          </a:extLst>
        </xdr:cNvPr>
        <xdr:cNvSpPr txBox="1"/>
      </xdr:nvSpPr>
      <xdr:spPr>
        <a:xfrm>
          <a:off x="35820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41927</xdr:rowOff>
    </xdr:from>
    <xdr:ext cx="405111" cy="259045"/>
    <xdr:sp macro="" textlink="">
      <xdr:nvSpPr>
        <xdr:cNvPr id="435" name="n_2mainValue【市民会館】&#10;有形固定資産減価償却率">
          <a:extLst>
            <a:ext uri="{FF2B5EF4-FFF2-40B4-BE49-F238E27FC236}">
              <a16:creationId xmlns:a16="http://schemas.microsoft.com/office/drawing/2014/main" id="{B4546363-E478-4CBF-B02E-86D4ED5995D4}"/>
            </a:ext>
          </a:extLst>
        </xdr:cNvPr>
        <xdr:cNvSpPr txBox="1"/>
      </xdr:nvSpPr>
      <xdr:spPr>
        <a:xfrm>
          <a:off x="2705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137177</xdr:rowOff>
    </xdr:from>
    <xdr:ext cx="405111" cy="259045"/>
    <xdr:sp macro="" textlink="">
      <xdr:nvSpPr>
        <xdr:cNvPr id="436" name="n_3mainValue【市民会館】&#10;有形固定資産減価償却率">
          <a:extLst>
            <a:ext uri="{FF2B5EF4-FFF2-40B4-BE49-F238E27FC236}">
              <a16:creationId xmlns:a16="http://schemas.microsoft.com/office/drawing/2014/main" id="{1BAB86C6-4A2E-44F5-8967-BD66882C0679}"/>
            </a:ext>
          </a:extLst>
        </xdr:cNvPr>
        <xdr:cNvSpPr txBox="1"/>
      </xdr:nvSpPr>
      <xdr:spPr>
        <a:xfrm>
          <a:off x="1816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137177</xdr:rowOff>
    </xdr:from>
    <xdr:ext cx="405111" cy="259045"/>
    <xdr:sp macro="" textlink="">
      <xdr:nvSpPr>
        <xdr:cNvPr id="437" name="n_4mainValue【市民会館】&#10;有形固定資産減価償却率">
          <a:extLst>
            <a:ext uri="{FF2B5EF4-FFF2-40B4-BE49-F238E27FC236}">
              <a16:creationId xmlns:a16="http://schemas.microsoft.com/office/drawing/2014/main" id="{28E71547-D4C2-4A2C-96E9-452FA72C629B}"/>
            </a:ext>
          </a:extLst>
        </xdr:cNvPr>
        <xdr:cNvSpPr txBox="1"/>
      </xdr:nvSpPr>
      <xdr:spPr>
        <a:xfrm>
          <a:off x="927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9F8B0C32-9136-4542-921E-E11BD7FF7BC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77E9F713-02E9-48FA-8E19-A22F9092ABD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A4C18C03-2718-4D13-B08F-B439505B050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7498C7F5-1D39-42FD-901B-33BA1A94933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1BCF8F34-B02C-4968-8660-459BA51DC1E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6239CEA0-110A-45A0-8F1B-84EE2A7F1B5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66838D4D-4793-4299-B983-26E21CB6038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507EB6CD-5ADC-4915-AC1E-11B958F93BE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8B129525-1EB8-464B-A0F8-9F2DA2B7CD2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126A8238-C183-47E3-989A-A0BFDB94C52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3C713AB1-89AF-4C84-9095-21BF645DE0F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a:extLst>
            <a:ext uri="{FF2B5EF4-FFF2-40B4-BE49-F238E27FC236}">
              <a16:creationId xmlns:a16="http://schemas.microsoft.com/office/drawing/2014/main" id="{4ACBB2E3-DE85-4DF2-A77D-62EF83A93A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BD681EFA-59F6-4E3D-8C43-CCB5A978743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a:extLst>
            <a:ext uri="{FF2B5EF4-FFF2-40B4-BE49-F238E27FC236}">
              <a16:creationId xmlns:a16="http://schemas.microsoft.com/office/drawing/2014/main" id="{F24A3D90-BA50-40C9-96D0-64FF549565F4}"/>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44862C4E-9F3D-42C9-BB48-8766D491734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a:extLst>
            <a:ext uri="{FF2B5EF4-FFF2-40B4-BE49-F238E27FC236}">
              <a16:creationId xmlns:a16="http://schemas.microsoft.com/office/drawing/2014/main" id="{2E3EB05F-05B9-44BE-B28E-D125D2CAB6E1}"/>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D5CA91A4-A94B-4DBB-868D-DAA44A6C0AF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a:extLst>
            <a:ext uri="{FF2B5EF4-FFF2-40B4-BE49-F238E27FC236}">
              <a16:creationId xmlns:a16="http://schemas.microsoft.com/office/drawing/2014/main" id="{D44664F3-9D1C-4A55-A108-324CF011CB61}"/>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181996-29EE-4914-B819-8F063F942B5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318D5A00-3DAD-46D8-83B6-A7ADA7A0E21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49EB81A2-ED87-48B4-97A5-99149342269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459" name="直線コネクタ 458">
          <a:extLst>
            <a:ext uri="{FF2B5EF4-FFF2-40B4-BE49-F238E27FC236}">
              <a16:creationId xmlns:a16="http://schemas.microsoft.com/office/drawing/2014/main" id="{442C7D74-9462-418C-A480-1858A6573D3B}"/>
            </a:ext>
          </a:extLst>
        </xdr:cNvPr>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460" name="【市民会館】&#10;一人当たり面積最小値テキスト">
          <a:extLst>
            <a:ext uri="{FF2B5EF4-FFF2-40B4-BE49-F238E27FC236}">
              <a16:creationId xmlns:a16="http://schemas.microsoft.com/office/drawing/2014/main" id="{F039F149-D20C-446A-9A6E-C2DEE8918B82}"/>
            </a:ext>
          </a:extLst>
        </xdr:cNvPr>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461" name="直線コネクタ 460">
          <a:extLst>
            <a:ext uri="{FF2B5EF4-FFF2-40B4-BE49-F238E27FC236}">
              <a16:creationId xmlns:a16="http://schemas.microsoft.com/office/drawing/2014/main" id="{F8B642CC-5120-4C7F-825D-B301693A200F}"/>
            </a:ext>
          </a:extLst>
        </xdr:cNvPr>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62" name="【市民会館】&#10;一人当たり面積最大値テキスト">
          <a:extLst>
            <a:ext uri="{FF2B5EF4-FFF2-40B4-BE49-F238E27FC236}">
              <a16:creationId xmlns:a16="http://schemas.microsoft.com/office/drawing/2014/main" id="{AA9265DA-38AB-446A-A401-2E7B8CC7A989}"/>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63" name="直線コネクタ 462">
          <a:extLst>
            <a:ext uri="{FF2B5EF4-FFF2-40B4-BE49-F238E27FC236}">
              <a16:creationId xmlns:a16="http://schemas.microsoft.com/office/drawing/2014/main" id="{4A422156-EBD0-4531-A0D4-E3DCC71CEC36}"/>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464" name="【市民会館】&#10;一人当たり面積平均値テキスト">
          <a:extLst>
            <a:ext uri="{FF2B5EF4-FFF2-40B4-BE49-F238E27FC236}">
              <a16:creationId xmlns:a16="http://schemas.microsoft.com/office/drawing/2014/main" id="{745CD712-F5B7-4798-940F-39E22DB91074}"/>
            </a:ext>
          </a:extLst>
        </xdr:cNvPr>
        <xdr:cNvSpPr txBox="1"/>
      </xdr:nvSpPr>
      <xdr:spPr>
        <a:xfrm>
          <a:off x="10515600" y="1791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465" name="フローチャート: 判断 464">
          <a:extLst>
            <a:ext uri="{FF2B5EF4-FFF2-40B4-BE49-F238E27FC236}">
              <a16:creationId xmlns:a16="http://schemas.microsoft.com/office/drawing/2014/main" id="{5FE6EA31-9EE8-4B61-8778-2F8E8872CD50}"/>
            </a:ext>
          </a:extLst>
        </xdr:cNvPr>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466" name="フローチャート: 判断 465">
          <a:extLst>
            <a:ext uri="{FF2B5EF4-FFF2-40B4-BE49-F238E27FC236}">
              <a16:creationId xmlns:a16="http://schemas.microsoft.com/office/drawing/2014/main" id="{EEB5165D-D8A0-4679-BFB6-B79F3E5A43A6}"/>
            </a:ext>
          </a:extLst>
        </xdr:cNvPr>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36085</xdr:rowOff>
    </xdr:from>
    <xdr:ext cx="469744" cy="259045"/>
    <xdr:sp macro="" textlink="">
      <xdr:nvSpPr>
        <xdr:cNvPr id="467" name="n_1aveValue【市民会館】&#10;一人当たり面積">
          <a:extLst>
            <a:ext uri="{FF2B5EF4-FFF2-40B4-BE49-F238E27FC236}">
              <a16:creationId xmlns:a16="http://schemas.microsoft.com/office/drawing/2014/main" id="{5327DBCD-4E23-48C8-BF18-9BD0DC3D48DD}"/>
            </a:ext>
          </a:extLst>
        </xdr:cNvPr>
        <xdr:cNvSpPr txBox="1"/>
      </xdr:nvSpPr>
      <xdr:spPr>
        <a:xfrm>
          <a:off x="9391727" y="178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102667</xdr:rowOff>
    </xdr:from>
    <xdr:to>
      <xdr:col>46</xdr:col>
      <xdr:colOff>38100</xdr:colOff>
      <xdr:row>106</xdr:row>
      <xdr:rowOff>32817</xdr:rowOff>
    </xdr:to>
    <xdr:sp macro="" textlink="">
      <xdr:nvSpPr>
        <xdr:cNvPr id="468" name="フローチャート: 判断 467">
          <a:extLst>
            <a:ext uri="{FF2B5EF4-FFF2-40B4-BE49-F238E27FC236}">
              <a16:creationId xmlns:a16="http://schemas.microsoft.com/office/drawing/2014/main" id="{8083FC4A-FCA5-4FAA-9491-03FDF145152E}"/>
            </a:ext>
          </a:extLst>
        </xdr:cNvPr>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49344</xdr:rowOff>
    </xdr:from>
    <xdr:ext cx="469744" cy="259045"/>
    <xdr:sp macro="" textlink="">
      <xdr:nvSpPr>
        <xdr:cNvPr id="469" name="n_2aveValue【市民会館】&#10;一人当たり面積">
          <a:extLst>
            <a:ext uri="{FF2B5EF4-FFF2-40B4-BE49-F238E27FC236}">
              <a16:creationId xmlns:a16="http://schemas.microsoft.com/office/drawing/2014/main" id="{1CC7291F-79BA-48F9-A902-5E189BFB49CD}"/>
            </a:ext>
          </a:extLst>
        </xdr:cNvPr>
        <xdr:cNvSpPr txBox="1"/>
      </xdr:nvSpPr>
      <xdr:spPr>
        <a:xfrm>
          <a:off x="8515427" y="1788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2997</xdr:rowOff>
    </xdr:from>
    <xdr:to>
      <xdr:col>41</xdr:col>
      <xdr:colOff>101600</xdr:colOff>
      <xdr:row>106</xdr:row>
      <xdr:rowOff>104597</xdr:rowOff>
    </xdr:to>
    <xdr:sp macro="" textlink="">
      <xdr:nvSpPr>
        <xdr:cNvPr id="470" name="フローチャート: 判断 469">
          <a:extLst>
            <a:ext uri="{FF2B5EF4-FFF2-40B4-BE49-F238E27FC236}">
              <a16:creationId xmlns:a16="http://schemas.microsoft.com/office/drawing/2014/main" id="{1783AD0B-D15D-4558-B2AC-6705A9F62549}"/>
            </a:ext>
          </a:extLst>
        </xdr:cNvPr>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121124</xdr:rowOff>
    </xdr:from>
    <xdr:ext cx="469744" cy="259045"/>
    <xdr:sp macro="" textlink="">
      <xdr:nvSpPr>
        <xdr:cNvPr id="471" name="n_3aveValue【市民会館】&#10;一人当たり面積">
          <a:extLst>
            <a:ext uri="{FF2B5EF4-FFF2-40B4-BE49-F238E27FC236}">
              <a16:creationId xmlns:a16="http://schemas.microsoft.com/office/drawing/2014/main" id="{2F058146-098F-4908-BAC1-74B0B517F8C6}"/>
            </a:ext>
          </a:extLst>
        </xdr:cNvPr>
        <xdr:cNvSpPr txBox="1"/>
      </xdr:nvSpPr>
      <xdr:spPr>
        <a:xfrm>
          <a:off x="7626427" y="179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130556</xdr:rowOff>
    </xdr:from>
    <xdr:to>
      <xdr:col>36</xdr:col>
      <xdr:colOff>165100</xdr:colOff>
      <xdr:row>106</xdr:row>
      <xdr:rowOff>60706</xdr:rowOff>
    </xdr:to>
    <xdr:sp macro="" textlink="">
      <xdr:nvSpPr>
        <xdr:cNvPr id="472" name="フローチャート: 判断 471">
          <a:extLst>
            <a:ext uri="{FF2B5EF4-FFF2-40B4-BE49-F238E27FC236}">
              <a16:creationId xmlns:a16="http://schemas.microsoft.com/office/drawing/2014/main" id="{B9B1B6E3-0F40-49DF-ADAD-8631BD43080D}"/>
            </a:ext>
          </a:extLst>
        </xdr:cNvPr>
        <xdr:cNvSpPr/>
      </xdr:nvSpPr>
      <xdr:spPr>
        <a:xfrm>
          <a:off x="6921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104</xdr:row>
      <xdr:rowOff>77233</xdr:rowOff>
    </xdr:from>
    <xdr:ext cx="469744" cy="259045"/>
    <xdr:sp macro="" textlink="">
      <xdr:nvSpPr>
        <xdr:cNvPr id="473" name="n_4aveValue【市民会館】&#10;一人当たり面積">
          <a:extLst>
            <a:ext uri="{FF2B5EF4-FFF2-40B4-BE49-F238E27FC236}">
              <a16:creationId xmlns:a16="http://schemas.microsoft.com/office/drawing/2014/main" id="{CDF84A15-35AC-42A2-93EE-F0F53C560AD2}"/>
            </a:ext>
          </a:extLst>
        </xdr:cNvPr>
        <xdr:cNvSpPr txBox="1"/>
      </xdr:nvSpPr>
      <xdr:spPr>
        <a:xfrm>
          <a:off x="6737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8E01AF4-AE59-4579-9D9F-8D3BB9E7F61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63817D4-77D8-4CE4-A3BC-1F9DB2C790A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23D6B2B-5D01-44C5-9C3E-ED40BD88FE9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CBF653A5-FEC1-4C5A-A1E3-27E02110EC4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38CC4E38-3688-4FCC-92AA-46CE6DCDEC6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126898</xdr:rowOff>
    </xdr:from>
    <xdr:to>
      <xdr:col>55</xdr:col>
      <xdr:colOff>50800</xdr:colOff>
      <xdr:row>107</xdr:row>
      <xdr:rowOff>57048</xdr:rowOff>
    </xdr:to>
    <xdr:sp macro="" textlink="">
      <xdr:nvSpPr>
        <xdr:cNvPr id="479" name="楕円 478">
          <a:extLst>
            <a:ext uri="{FF2B5EF4-FFF2-40B4-BE49-F238E27FC236}">
              <a16:creationId xmlns:a16="http://schemas.microsoft.com/office/drawing/2014/main" id="{EDF08032-2627-41C9-9683-EF89073EB300}"/>
            </a:ext>
          </a:extLst>
        </xdr:cNvPr>
        <xdr:cNvSpPr/>
      </xdr:nvSpPr>
      <xdr:spPr>
        <a:xfrm>
          <a:off x="10426700" y="183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105325</xdr:rowOff>
    </xdr:from>
    <xdr:ext cx="469744" cy="259045"/>
    <xdr:sp macro="" textlink="">
      <xdr:nvSpPr>
        <xdr:cNvPr id="480" name="【市民会館】&#10;一人当たり面積該当値テキスト">
          <a:extLst>
            <a:ext uri="{FF2B5EF4-FFF2-40B4-BE49-F238E27FC236}">
              <a16:creationId xmlns:a16="http://schemas.microsoft.com/office/drawing/2014/main" id="{030BD3DC-EC2F-469C-8A60-A4017E2BE3EB}"/>
            </a:ext>
          </a:extLst>
        </xdr:cNvPr>
        <xdr:cNvSpPr txBox="1"/>
      </xdr:nvSpPr>
      <xdr:spPr>
        <a:xfrm>
          <a:off x="10515600" y="1827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134214</xdr:rowOff>
    </xdr:from>
    <xdr:to>
      <xdr:col>50</xdr:col>
      <xdr:colOff>165100</xdr:colOff>
      <xdr:row>107</xdr:row>
      <xdr:rowOff>64364</xdr:rowOff>
    </xdr:to>
    <xdr:sp macro="" textlink="">
      <xdr:nvSpPr>
        <xdr:cNvPr id="481" name="楕円 480">
          <a:extLst>
            <a:ext uri="{FF2B5EF4-FFF2-40B4-BE49-F238E27FC236}">
              <a16:creationId xmlns:a16="http://schemas.microsoft.com/office/drawing/2014/main" id="{C1F81BA0-4705-4FD5-89E6-9687ADF7BEBA}"/>
            </a:ext>
          </a:extLst>
        </xdr:cNvPr>
        <xdr:cNvSpPr/>
      </xdr:nvSpPr>
      <xdr:spPr>
        <a:xfrm>
          <a:off x="9588500" y="1830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6248</xdr:rowOff>
    </xdr:from>
    <xdr:to>
      <xdr:col>55</xdr:col>
      <xdr:colOff>0</xdr:colOff>
      <xdr:row>107</xdr:row>
      <xdr:rowOff>13564</xdr:rowOff>
    </xdr:to>
    <xdr:cxnSp macro="">
      <xdr:nvCxnSpPr>
        <xdr:cNvPr id="482" name="直線コネクタ 481">
          <a:extLst>
            <a:ext uri="{FF2B5EF4-FFF2-40B4-BE49-F238E27FC236}">
              <a16:creationId xmlns:a16="http://schemas.microsoft.com/office/drawing/2014/main" id="{30BD4303-A97C-4E2E-B401-8EC8B5A2A1B0}"/>
            </a:ext>
          </a:extLst>
        </xdr:cNvPr>
        <xdr:cNvCxnSpPr/>
      </xdr:nvCxnSpPr>
      <xdr:spPr>
        <a:xfrm flipV="1">
          <a:off x="9639300" y="18351398"/>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140157</xdr:rowOff>
    </xdr:from>
    <xdr:to>
      <xdr:col>46</xdr:col>
      <xdr:colOff>38100</xdr:colOff>
      <xdr:row>107</xdr:row>
      <xdr:rowOff>70307</xdr:rowOff>
    </xdr:to>
    <xdr:sp macro="" textlink="">
      <xdr:nvSpPr>
        <xdr:cNvPr id="483" name="楕円 482">
          <a:extLst>
            <a:ext uri="{FF2B5EF4-FFF2-40B4-BE49-F238E27FC236}">
              <a16:creationId xmlns:a16="http://schemas.microsoft.com/office/drawing/2014/main" id="{519C09C5-9A4E-44B6-84FB-DD5F39532062}"/>
            </a:ext>
          </a:extLst>
        </xdr:cNvPr>
        <xdr:cNvSpPr/>
      </xdr:nvSpPr>
      <xdr:spPr>
        <a:xfrm>
          <a:off x="8699500" y="183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13564</xdr:rowOff>
    </xdr:from>
    <xdr:to>
      <xdr:col>50</xdr:col>
      <xdr:colOff>114300</xdr:colOff>
      <xdr:row>107</xdr:row>
      <xdr:rowOff>19507</xdr:rowOff>
    </xdr:to>
    <xdr:cxnSp macro="">
      <xdr:nvCxnSpPr>
        <xdr:cNvPr id="484" name="直線コネクタ 483">
          <a:extLst>
            <a:ext uri="{FF2B5EF4-FFF2-40B4-BE49-F238E27FC236}">
              <a16:creationId xmlns:a16="http://schemas.microsoft.com/office/drawing/2014/main" id="{CAA88F73-4286-4D49-BF13-0A4139419456}"/>
            </a:ext>
          </a:extLst>
        </xdr:cNvPr>
        <xdr:cNvCxnSpPr/>
      </xdr:nvCxnSpPr>
      <xdr:spPr>
        <a:xfrm flipV="1">
          <a:off x="8750300" y="18358714"/>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146558</xdr:rowOff>
    </xdr:from>
    <xdr:to>
      <xdr:col>41</xdr:col>
      <xdr:colOff>101600</xdr:colOff>
      <xdr:row>107</xdr:row>
      <xdr:rowOff>76708</xdr:rowOff>
    </xdr:to>
    <xdr:sp macro="" textlink="">
      <xdr:nvSpPr>
        <xdr:cNvPr id="485" name="楕円 484">
          <a:extLst>
            <a:ext uri="{FF2B5EF4-FFF2-40B4-BE49-F238E27FC236}">
              <a16:creationId xmlns:a16="http://schemas.microsoft.com/office/drawing/2014/main" id="{AFBC9BAA-9457-41CB-B33E-89DD82CDA143}"/>
            </a:ext>
          </a:extLst>
        </xdr:cNvPr>
        <xdr:cNvSpPr/>
      </xdr:nvSpPr>
      <xdr:spPr>
        <a:xfrm>
          <a:off x="78105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19507</xdr:rowOff>
    </xdr:from>
    <xdr:to>
      <xdr:col>45</xdr:col>
      <xdr:colOff>177800</xdr:colOff>
      <xdr:row>107</xdr:row>
      <xdr:rowOff>25908</xdr:rowOff>
    </xdr:to>
    <xdr:cxnSp macro="">
      <xdr:nvCxnSpPr>
        <xdr:cNvPr id="486" name="直線コネクタ 485">
          <a:extLst>
            <a:ext uri="{FF2B5EF4-FFF2-40B4-BE49-F238E27FC236}">
              <a16:creationId xmlns:a16="http://schemas.microsoft.com/office/drawing/2014/main" id="{E87E0125-75CC-4D75-84C0-53002A16A585}"/>
            </a:ext>
          </a:extLst>
        </xdr:cNvPr>
        <xdr:cNvCxnSpPr/>
      </xdr:nvCxnSpPr>
      <xdr:spPr>
        <a:xfrm flipV="1">
          <a:off x="7861300" y="1836465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153415</xdr:rowOff>
    </xdr:from>
    <xdr:to>
      <xdr:col>36</xdr:col>
      <xdr:colOff>165100</xdr:colOff>
      <xdr:row>107</xdr:row>
      <xdr:rowOff>83565</xdr:rowOff>
    </xdr:to>
    <xdr:sp macro="" textlink="">
      <xdr:nvSpPr>
        <xdr:cNvPr id="487" name="楕円 486">
          <a:extLst>
            <a:ext uri="{FF2B5EF4-FFF2-40B4-BE49-F238E27FC236}">
              <a16:creationId xmlns:a16="http://schemas.microsoft.com/office/drawing/2014/main" id="{A04F6760-F8F1-44BE-9EFD-69F7BCDAFDAE}"/>
            </a:ext>
          </a:extLst>
        </xdr:cNvPr>
        <xdr:cNvSpPr/>
      </xdr:nvSpPr>
      <xdr:spPr>
        <a:xfrm>
          <a:off x="69215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25908</xdr:rowOff>
    </xdr:from>
    <xdr:to>
      <xdr:col>41</xdr:col>
      <xdr:colOff>50800</xdr:colOff>
      <xdr:row>107</xdr:row>
      <xdr:rowOff>32765</xdr:rowOff>
    </xdr:to>
    <xdr:cxnSp macro="">
      <xdr:nvCxnSpPr>
        <xdr:cNvPr id="488" name="直線コネクタ 487">
          <a:extLst>
            <a:ext uri="{FF2B5EF4-FFF2-40B4-BE49-F238E27FC236}">
              <a16:creationId xmlns:a16="http://schemas.microsoft.com/office/drawing/2014/main" id="{E7EEF901-79D5-4DA3-8063-11B3824E59B8}"/>
            </a:ext>
          </a:extLst>
        </xdr:cNvPr>
        <xdr:cNvCxnSpPr/>
      </xdr:nvCxnSpPr>
      <xdr:spPr>
        <a:xfrm flipV="1">
          <a:off x="6972300" y="183710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55491</xdr:rowOff>
    </xdr:from>
    <xdr:ext cx="469744" cy="259045"/>
    <xdr:sp macro="" textlink="">
      <xdr:nvSpPr>
        <xdr:cNvPr id="489" name="n_1mainValue【市民会館】&#10;一人当たり面積">
          <a:extLst>
            <a:ext uri="{FF2B5EF4-FFF2-40B4-BE49-F238E27FC236}">
              <a16:creationId xmlns:a16="http://schemas.microsoft.com/office/drawing/2014/main" id="{7B333FC3-0FA8-4A6C-8A2E-085FC2BED430}"/>
            </a:ext>
          </a:extLst>
        </xdr:cNvPr>
        <xdr:cNvSpPr txBox="1"/>
      </xdr:nvSpPr>
      <xdr:spPr>
        <a:xfrm>
          <a:off x="9391727" y="1840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61434</xdr:rowOff>
    </xdr:from>
    <xdr:ext cx="469744" cy="259045"/>
    <xdr:sp macro="" textlink="">
      <xdr:nvSpPr>
        <xdr:cNvPr id="490" name="n_2mainValue【市民会館】&#10;一人当たり面積">
          <a:extLst>
            <a:ext uri="{FF2B5EF4-FFF2-40B4-BE49-F238E27FC236}">
              <a16:creationId xmlns:a16="http://schemas.microsoft.com/office/drawing/2014/main" id="{DBCA51B2-2B55-44AE-B1FF-60ECCD43FE5A}"/>
            </a:ext>
          </a:extLst>
        </xdr:cNvPr>
        <xdr:cNvSpPr txBox="1"/>
      </xdr:nvSpPr>
      <xdr:spPr>
        <a:xfrm>
          <a:off x="8515427" y="184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67835</xdr:rowOff>
    </xdr:from>
    <xdr:ext cx="469744" cy="259045"/>
    <xdr:sp macro="" textlink="">
      <xdr:nvSpPr>
        <xdr:cNvPr id="491" name="n_3mainValue【市民会館】&#10;一人当たり面積">
          <a:extLst>
            <a:ext uri="{FF2B5EF4-FFF2-40B4-BE49-F238E27FC236}">
              <a16:creationId xmlns:a16="http://schemas.microsoft.com/office/drawing/2014/main" id="{76FD764E-AEB5-4091-93D5-BB523740558C}"/>
            </a:ext>
          </a:extLst>
        </xdr:cNvPr>
        <xdr:cNvSpPr txBox="1"/>
      </xdr:nvSpPr>
      <xdr:spPr>
        <a:xfrm>
          <a:off x="7626427" y="1841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74692</xdr:rowOff>
    </xdr:from>
    <xdr:ext cx="469744" cy="259045"/>
    <xdr:sp macro="" textlink="">
      <xdr:nvSpPr>
        <xdr:cNvPr id="492" name="n_4mainValue【市民会館】&#10;一人当たり面積">
          <a:extLst>
            <a:ext uri="{FF2B5EF4-FFF2-40B4-BE49-F238E27FC236}">
              <a16:creationId xmlns:a16="http://schemas.microsoft.com/office/drawing/2014/main" id="{35B4027B-AF8E-4E53-93FF-BC812306E960}"/>
            </a:ext>
          </a:extLst>
        </xdr:cNvPr>
        <xdr:cNvSpPr txBox="1"/>
      </xdr:nvSpPr>
      <xdr:spPr>
        <a:xfrm>
          <a:off x="6737427" y="184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80E6CD1E-51C2-49AD-8034-72C034D518B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61503753-8432-4356-B1C1-2B84A968663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7495B6E8-D03B-4E7E-A8CD-00CF5F772A5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384C4B62-9782-4334-AFF5-2C5A621D7CC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90AF3F52-CFAF-414A-B968-C04C558864D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8F5B0EB6-065A-4C55-8D52-590787BE2F2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2C63E92A-9464-40EF-B21A-84CC8C2B0DB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E448FDF2-DAD8-4A9A-B6A2-7B22FCF46E5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B72C113A-FC6B-4518-89CE-9A18FEE92A6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12D55F60-DAB0-4768-A16A-1D100B338F5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6298DAC3-207C-401A-9486-6C35238178E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1C8F8FE6-0EF3-4AEF-A0B7-7374A4B345D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01A3F68A-65AC-44E6-BB42-D210A77ADDE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3371E6C8-FC8B-4879-A3EE-E4DA458A797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AC40C0FC-D76A-4439-845B-3BB120F3CEF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79FB3FEB-BB0B-4415-9DC5-54FF8619E24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F814EDE5-9319-412B-A43D-C6B4BEF4361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6578E735-A6E9-43D2-9F8B-37D942B2550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52756409-202F-4118-A716-D4447A3A15E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F8311DA2-4E4D-4E40-B001-A1D67296F1D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8366150A-AC79-4354-BBFC-F0563882247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96F3FF82-F9FA-4E7F-B3EF-B232EEB9FD2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70EE3F98-655A-4ABC-B5AD-C70028B531A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4DA23486-6A07-4204-8436-4ADAD7F03B4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1547E1DB-BD54-46A3-8DC4-435CDFE0A0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4CFA61E3-1C27-45F7-A31A-4AFA94935C4A}"/>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86EFC3B9-12B8-43D0-B37F-F98F3532712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F01EB48D-FED5-4D28-9F82-57C3ACF8F79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521" name="【一般廃棄物処理施設】&#10;有形固定資産減価償却率最大値テキスト">
          <a:extLst>
            <a:ext uri="{FF2B5EF4-FFF2-40B4-BE49-F238E27FC236}">
              <a16:creationId xmlns:a16="http://schemas.microsoft.com/office/drawing/2014/main" id="{1EA7322C-B614-437F-A7D5-288195FC1327}"/>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522" name="直線コネクタ 521">
          <a:extLst>
            <a:ext uri="{FF2B5EF4-FFF2-40B4-BE49-F238E27FC236}">
              <a16:creationId xmlns:a16="http://schemas.microsoft.com/office/drawing/2014/main" id="{449E335D-3871-4881-8C97-A84BF35D37E5}"/>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E10C8E1D-AD93-4D8E-A62D-7D2B13A8BD71}"/>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524" name="フローチャート: 判断 523">
          <a:extLst>
            <a:ext uri="{FF2B5EF4-FFF2-40B4-BE49-F238E27FC236}">
              <a16:creationId xmlns:a16="http://schemas.microsoft.com/office/drawing/2014/main" id="{CBB8E2BD-8513-401E-A7E2-9334EAF52B6F}"/>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525" name="フローチャート: 判断 524">
          <a:extLst>
            <a:ext uri="{FF2B5EF4-FFF2-40B4-BE49-F238E27FC236}">
              <a16:creationId xmlns:a16="http://schemas.microsoft.com/office/drawing/2014/main" id="{A0681AB5-F5E0-47F3-96D2-A575A72EF183}"/>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27594</xdr:rowOff>
    </xdr:from>
    <xdr:ext cx="405111" cy="259045"/>
    <xdr:sp macro="" textlink="">
      <xdr:nvSpPr>
        <xdr:cNvPr id="526" name="n_1aveValue【一般廃棄物処理施設】&#10;有形固定資産減価償却率">
          <a:extLst>
            <a:ext uri="{FF2B5EF4-FFF2-40B4-BE49-F238E27FC236}">
              <a16:creationId xmlns:a16="http://schemas.microsoft.com/office/drawing/2014/main" id="{2D804CFA-3624-447B-9ED4-66135F62A81C}"/>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18869</xdr:rowOff>
    </xdr:from>
    <xdr:to>
      <xdr:col>76</xdr:col>
      <xdr:colOff>165100</xdr:colOff>
      <xdr:row>38</xdr:row>
      <xdr:rowOff>120469</xdr:rowOff>
    </xdr:to>
    <xdr:sp macro="" textlink="">
      <xdr:nvSpPr>
        <xdr:cNvPr id="527" name="フローチャート: 判断 526">
          <a:extLst>
            <a:ext uri="{FF2B5EF4-FFF2-40B4-BE49-F238E27FC236}">
              <a16:creationId xmlns:a16="http://schemas.microsoft.com/office/drawing/2014/main" id="{6259C1AF-89E2-47D6-816E-5332DC7F3850}"/>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136996</xdr:rowOff>
    </xdr:from>
    <xdr:ext cx="405111" cy="259045"/>
    <xdr:sp macro="" textlink="">
      <xdr:nvSpPr>
        <xdr:cNvPr id="528" name="n_2aveValue【一般廃棄物処理施設】&#10;有形固定資産減価償却率">
          <a:extLst>
            <a:ext uri="{FF2B5EF4-FFF2-40B4-BE49-F238E27FC236}">
              <a16:creationId xmlns:a16="http://schemas.microsoft.com/office/drawing/2014/main" id="{AC17B746-587D-439A-B567-E3D7CE824E87}"/>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a:extLst>
            <a:ext uri="{FF2B5EF4-FFF2-40B4-BE49-F238E27FC236}">
              <a16:creationId xmlns:a16="http://schemas.microsoft.com/office/drawing/2014/main" id="{E7EF0AE4-F626-43D8-8089-261F2F855394}"/>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153324</xdr:rowOff>
    </xdr:from>
    <xdr:ext cx="405111" cy="259045"/>
    <xdr:sp macro="" textlink="">
      <xdr:nvSpPr>
        <xdr:cNvPr id="530" name="n_3aveValue【一般廃棄物処理施設】&#10;有形固定資産減価償却率">
          <a:extLst>
            <a:ext uri="{FF2B5EF4-FFF2-40B4-BE49-F238E27FC236}">
              <a16:creationId xmlns:a16="http://schemas.microsoft.com/office/drawing/2014/main" id="{BCA5B28D-059F-4168-9894-B9FBD9A3EC46}"/>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36830</xdr:rowOff>
    </xdr:from>
    <xdr:to>
      <xdr:col>67</xdr:col>
      <xdr:colOff>101600</xdr:colOff>
      <xdr:row>38</xdr:row>
      <xdr:rowOff>138430</xdr:rowOff>
    </xdr:to>
    <xdr:sp macro="" textlink="">
      <xdr:nvSpPr>
        <xdr:cNvPr id="531" name="フローチャート: 判断 530">
          <a:extLst>
            <a:ext uri="{FF2B5EF4-FFF2-40B4-BE49-F238E27FC236}">
              <a16:creationId xmlns:a16="http://schemas.microsoft.com/office/drawing/2014/main" id="{61072F0D-CAD1-432C-95FF-02F664DBA6A1}"/>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36</xdr:row>
      <xdr:rowOff>154957</xdr:rowOff>
    </xdr:from>
    <xdr:ext cx="405111" cy="259045"/>
    <xdr:sp macro="" textlink="">
      <xdr:nvSpPr>
        <xdr:cNvPr id="532" name="n_4aveValue【一般廃棄物処理施設】&#10;有形固定資産減価償却率">
          <a:extLst>
            <a:ext uri="{FF2B5EF4-FFF2-40B4-BE49-F238E27FC236}">
              <a16:creationId xmlns:a16="http://schemas.microsoft.com/office/drawing/2014/main" id="{02BC5715-F871-4F44-AACD-AE84749CE8D3}"/>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74483A7-E09B-4D2B-A38E-AEF7AB467BB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8945F13-F76D-49A3-835C-F1AE816A1A7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B96C8A66-5A08-43DA-8CD9-5CBF717C908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FDC1724-E696-4C3D-AE31-1042C41AADD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A965003B-DE21-49E2-A0C9-15BE3B56A18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xdr:rowOff>
    </xdr:from>
    <xdr:to>
      <xdr:col>85</xdr:col>
      <xdr:colOff>177800</xdr:colOff>
      <xdr:row>39</xdr:row>
      <xdr:rowOff>104140</xdr:rowOff>
    </xdr:to>
    <xdr:sp macro="" textlink="">
      <xdr:nvSpPr>
        <xdr:cNvPr id="538" name="楕円 537">
          <a:extLst>
            <a:ext uri="{FF2B5EF4-FFF2-40B4-BE49-F238E27FC236}">
              <a16:creationId xmlns:a16="http://schemas.microsoft.com/office/drawing/2014/main" id="{11941C31-32F6-4270-96B0-5C9798E533F7}"/>
            </a:ext>
          </a:extLst>
        </xdr:cNvPr>
        <xdr:cNvSpPr/>
      </xdr:nvSpPr>
      <xdr:spPr>
        <a:xfrm>
          <a:off x="16268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152417</xdr:rowOff>
    </xdr:from>
    <xdr:ext cx="405111" cy="259045"/>
    <xdr:sp macro="" textlink="">
      <xdr:nvSpPr>
        <xdr:cNvPr id="539" name="【一般廃棄物処理施設】&#10;有形固定資産減価償却率該当値テキスト">
          <a:extLst>
            <a:ext uri="{FF2B5EF4-FFF2-40B4-BE49-F238E27FC236}">
              <a16:creationId xmlns:a16="http://schemas.microsoft.com/office/drawing/2014/main" id="{84EE5DE6-A1E9-4A39-A1B0-05E237DAE994}"/>
            </a:ext>
          </a:extLst>
        </xdr:cNvPr>
        <xdr:cNvSpPr txBox="1"/>
      </xdr:nvSpPr>
      <xdr:spPr>
        <a:xfrm>
          <a:off x="16357600"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5806</xdr:rowOff>
    </xdr:from>
    <xdr:to>
      <xdr:col>81</xdr:col>
      <xdr:colOff>101600</xdr:colOff>
      <xdr:row>39</xdr:row>
      <xdr:rowOff>107406</xdr:rowOff>
    </xdr:to>
    <xdr:sp macro="" textlink="">
      <xdr:nvSpPr>
        <xdr:cNvPr id="540" name="楕円 539">
          <a:extLst>
            <a:ext uri="{FF2B5EF4-FFF2-40B4-BE49-F238E27FC236}">
              <a16:creationId xmlns:a16="http://schemas.microsoft.com/office/drawing/2014/main" id="{A4F0DF2D-4D72-437E-9AC0-D36100B05298}"/>
            </a:ext>
          </a:extLst>
        </xdr:cNvPr>
        <xdr:cNvSpPr/>
      </xdr:nvSpPr>
      <xdr:spPr>
        <a:xfrm>
          <a:off x="15430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53340</xdr:rowOff>
    </xdr:from>
    <xdr:to>
      <xdr:col>85</xdr:col>
      <xdr:colOff>127000</xdr:colOff>
      <xdr:row>39</xdr:row>
      <xdr:rowOff>56606</xdr:rowOff>
    </xdr:to>
    <xdr:cxnSp macro="">
      <xdr:nvCxnSpPr>
        <xdr:cNvPr id="541" name="直線コネクタ 540">
          <a:extLst>
            <a:ext uri="{FF2B5EF4-FFF2-40B4-BE49-F238E27FC236}">
              <a16:creationId xmlns:a16="http://schemas.microsoft.com/office/drawing/2014/main" id="{003D0400-9AD3-4F94-A836-C32F94128432}"/>
            </a:ext>
          </a:extLst>
        </xdr:cNvPr>
        <xdr:cNvCxnSpPr/>
      </xdr:nvCxnSpPr>
      <xdr:spPr>
        <a:xfrm flipV="1">
          <a:off x="15481300" y="673989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54791</xdr:rowOff>
    </xdr:from>
    <xdr:to>
      <xdr:col>76</xdr:col>
      <xdr:colOff>165100</xdr:colOff>
      <xdr:row>39</xdr:row>
      <xdr:rowOff>156391</xdr:rowOff>
    </xdr:to>
    <xdr:sp macro="" textlink="">
      <xdr:nvSpPr>
        <xdr:cNvPr id="542" name="楕円 541">
          <a:extLst>
            <a:ext uri="{FF2B5EF4-FFF2-40B4-BE49-F238E27FC236}">
              <a16:creationId xmlns:a16="http://schemas.microsoft.com/office/drawing/2014/main" id="{1354892E-5EB5-4748-B4C2-A194963B30A8}"/>
            </a:ext>
          </a:extLst>
        </xdr:cNvPr>
        <xdr:cNvSpPr/>
      </xdr:nvSpPr>
      <xdr:spPr>
        <a:xfrm>
          <a:off x="14541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56606</xdr:rowOff>
    </xdr:from>
    <xdr:to>
      <xdr:col>81</xdr:col>
      <xdr:colOff>50800</xdr:colOff>
      <xdr:row>39</xdr:row>
      <xdr:rowOff>105591</xdr:rowOff>
    </xdr:to>
    <xdr:cxnSp macro="">
      <xdr:nvCxnSpPr>
        <xdr:cNvPr id="543" name="直線コネクタ 542">
          <a:extLst>
            <a:ext uri="{FF2B5EF4-FFF2-40B4-BE49-F238E27FC236}">
              <a16:creationId xmlns:a16="http://schemas.microsoft.com/office/drawing/2014/main" id="{A5921306-F3C4-42E0-984B-CAEA2EEC2007}"/>
            </a:ext>
          </a:extLst>
        </xdr:cNvPr>
        <xdr:cNvCxnSpPr/>
      </xdr:nvCxnSpPr>
      <xdr:spPr>
        <a:xfrm flipV="1">
          <a:off x="14592300" y="674315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25400</xdr:rowOff>
    </xdr:from>
    <xdr:to>
      <xdr:col>72</xdr:col>
      <xdr:colOff>38100</xdr:colOff>
      <xdr:row>39</xdr:row>
      <xdr:rowOff>127000</xdr:rowOff>
    </xdr:to>
    <xdr:sp macro="" textlink="">
      <xdr:nvSpPr>
        <xdr:cNvPr id="544" name="楕円 543">
          <a:extLst>
            <a:ext uri="{FF2B5EF4-FFF2-40B4-BE49-F238E27FC236}">
              <a16:creationId xmlns:a16="http://schemas.microsoft.com/office/drawing/2014/main" id="{6EC6E729-3ED2-46F1-937B-EB0FF5346F8E}"/>
            </a:ext>
          </a:extLst>
        </xdr:cNvPr>
        <xdr:cNvSpPr/>
      </xdr:nvSpPr>
      <xdr:spPr>
        <a:xfrm>
          <a:off x="13652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76200</xdr:rowOff>
    </xdr:from>
    <xdr:to>
      <xdr:col>76</xdr:col>
      <xdr:colOff>114300</xdr:colOff>
      <xdr:row>39</xdr:row>
      <xdr:rowOff>105591</xdr:rowOff>
    </xdr:to>
    <xdr:cxnSp macro="">
      <xdr:nvCxnSpPr>
        <xdr:cNvPr id="545" name="直線コネクタ 544">
          <a:extLst>
            <a:ext uri="{FF2B5EF4-FFF2-40B4-BE49-F238E27FC236}">
              <a16:creationId xmlns:a16="http://schemas.microsoft.com/office/drawing/2014/main" id="{D2670091-0AF2-438B-A8E1-559D09C54205}"/>
            </a:ext>
          </a:extLst>
        </xdr:cNvPr>
        <xdr:cNvCxnSpPr/>
      </xdr:nvCxnSpPr>
      <xdr:spPr>
        <a:xfrm>
          <a:off x="13703300" y="676275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136434</xdr:rowOff>
    </xdr:from>
    <xdr:to>
      <xdr:col>67</xdr:col>
      <xdr:colOff>101600</xdr:colOff>
      <xdr:row>41</xdr:row>
      <xdr:rowOff>66584</xdr:rowOff>
    </xdr:to>
    <xdr:sp macro="" textlink="">
      <xdr:nvSpPr>
        <xdr:cNvPr id="546" name="楕円 545">
          <a:extLst>
            <a:ext uri="{FF2B5EF4-FFF2-40B4-BE49-F238E27FC236}">
              <a16:creationId xmlns:a16="http://schemas.microsoft.com/office/drawing/2014/main" id="{B609D7E2-1047-46F9-A35A-FB815B30C265}"/>
            </a:ext>
          </a:extLst>
        </xdr:cNvPr>
        <xdr:cNvSpPr/>
      </xdr:nvSpPr>
      <xdr:spPr>
        <a:xfrm>
          <a:off x="12763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76200</xdr:rowOff>
    </xdr:from>
    <xdr:to>
      <xdr:col>71</xdr:col>
      <xdr:colOff>177800</xdr:colOff>
      <xdr:row>41</xdr:row>
      <xdr:rowOff>15784</xdr:rowOff>
    </xdr:to>
    <xdr:cxnSp macro="">
      <xdr:nvCxnSpPr>
        <xdr:cNvPr id="547" name="直線コネクタ 546">
          <a:extLst>
            <a:ext uri="{FF2B5EF4-FFF2-40B4-BE49-F238E27FC236}">
              <a16:creationId xmlns:a16="http://schemas.microsoft.com/office/drawing/2014/main" id="{71636E60-27B2-43AA-8F77-2532EEE03347}"/>
            </a:ext>
          </a:extLst>
        </xdr:cNvPr>
        <xdr:cNvCxnSpPr/>
      </xdr:nvCxnSpPr>
      <xdr:spPr>
        <a:xfrm flipV="1">
          <a:off x="12814300" y="6762750"/>
          <a:ext cx="889000" cy="28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98533</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C5362320-4935-46F4-B3BB-4693C206ED3B}"/>
            </a:ext>
          </a:extLst>
        </xdr:cNvPr>
        <xdr:cNvSpPr txBox="1"/>
      </xdr:nvSpPr>
      <xdr:spPr>
        <a:xfrm>
          <a:off x="152660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147518</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1A6D3E28-55A6-4052-9BFB-5AE7B97B077A}"/>
            </a:ext>
          </a:extLst>
        </xdr:cNvPr>
        <xdr:cNvSpPr txBox="1"/>
      </xdr:nvSpPr>
      <xdr:spPr>
        <a:xfrm>
          <a:off x="143897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118127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942F850D-635E-46C5-A0E2-6CB10522389A}"/>
            </a:ext>
          </a:extLst>
        </xdr:cNvPr>
        <xdr:cNvSpPr txBox="1"/>
      </xdr:nvSpPr>
      <xdr:spPr>
        <a:xfrm>
          <a:off x="13500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57711</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92EC3C53-69B6-4B18-8C64-EF4D9A639DEF}"/>
            </a:ext>
          </a:extLst>
        </xdr:cNvPr>
        <xdr:cNvSpPr txBox="1"/>
      </xdr:nvSpPr>
      <xdr:spPr>
        <a:xfrm>
          <a:off x="12611744"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330811DD-E34C-415C-803A-408BEFDB3A5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58073FEA-38FC-4AE5-ABA6-5671C62CFF5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B965D91D-C955-44CC-8121-65E907A9CEE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8E07B511-317B-409D-AAFF-5FBAEA441D8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3F361FE2-E940-4AE7-9C93-21114DBFC0B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D26D995C-98FC-414F-A24F-8C42B3965E0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6160CFB0-ABB4-4458-B286-75C140DB7DB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7B81C670-1665-4F96-8A24-7BEFD4C4DCB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2EC7D6BC-E89D-46C3-A604-4EC099E6C82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4B1393DF-8B34-4AF2-919C-DA17D03EB8E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E03A654E-477C-4F36-8DEB-08BA5DB08F3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4D849600-4920-4BA9-83B0-AC18EBF32CD7}"/>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553501D1-4382-4CFE-94B4-3BE0F5FC8EC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EADA2D2E-EF4C-4380-A641-A87531D09EF9}"/>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76694BC6-E75B-4809-B273-51F3BD9B6BB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56894C97-8C81-403A-AC99-C081128FE9B4}"/>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1B510230-852D-4181-8401-B3F216793D5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68B71060-AF9A-486F-8016-BA8371F8480A}"/>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1BB715AF-18F0-4C1B-A375-693A482FB69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71" name="テキスト ボックス 570">
          <a:extLst>
            <a:ext uri="{FF2B5EF4-FFF2-40B4-BE49-F238E27FC236}">
              <a16:creationId xmlns:a16="http://schemas.microsoft.com/office/drawing/2014/main" id="{95E16FD5-93B9-479F-A132-EDA6B83FFB71}"/>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D0C5063F-B7B9-45AE-9CD2-59D0A9BC058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73" name="テキスト ボックス 572">
          <a:extLst>
            <a:ext uri="{FF2B5EF4-FFF2-40B4-BE49-F238E27FC236}">
              <a16:creationId xmlns:a16="http://schemas.microsoft.com/office/drawing/2014/main" id="{80F4CF47-47E3-4CBB-8417-9473560052B4}"/>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B1C37410-BA55-44BD-8FAC-FC427908798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5" name="テキスト ボックス 574">
          <a:extLst>
            <a:ext uri="{FF2B5EF4-FFF2-40B4-BE49-F238E27FC236}">
              <a16:creationId xmlns:a16="http://schemas.microsoft.com/office/drawing/2014/main" id="{E4FA7899-5181-4258-AD72-CD7D175E671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FF823CF2-94CE-4057-A5AC-689108A9E99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577" name="直線コネクタ 576">
          <a:extLst>
            <a:ext uri="{FF2B5EF4-FFF2-40B4-BE49-F238E27FC236}">
              <a16:creationId xmlns:a16="http://schemas.microsoft.com/office/drawing/2014/main" id="{0B256171-90C2-408C-830C-5D88364A51FC}"/>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BD04F9B6-9151-4188-8970-FCEDC6B19C2B}"/>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579" name="直線コネクタ 578">
          <a:extLst>
            <a:ext uri="{FF2B5EF4-FFF2-40B4-BE49-F238E27FC236}">
              <a16:creationId xmlns:a16="http://schemas.microsoft.com/office/drawing/2014/main" id="{9272AB28-0D84-4E9C-9460-3016907E0669}"/>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580" name="【一般廃棄物処理施設】&#10;一人当たり有形固定資産（償却資産）額最大値テキスト">
          <a:extLst>
            <a:ext uri="{FF2B5EF4-FFF2-40B4-BE49-F238E27FC236}">
              <a16:creationId xmlns:a16="http://schemas.microsoft.com/office/drawing/2014/main" id="{493BE735-B933-48FA-AF32-97290E922A07}"/>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581" name="直線コネクタ 580">
          <a:extLst>
            <a:ext uri="{FF2B5EF4-FFF2-40B4-BE49-F238E27FC236}">
              <a16:creationId xmlns:a16="http://schemas.microsoft.com/office/drawing/2014/main" id="{740C9F8D-E276-4F11-9234-C792A73B3D53}"/>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9E0EDF59-9DFB-4123-8180-725EE9CD28BC}"/>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583" name="フローチャート: 判断 582">
          <a:extLst>
            <a:ext uri="{FF2B5EF4-FFF2-40B4-BE49-F238E27FC236}">
              <a16:creationId xmlns:a16="http://schemas.microsoft.com/office/drawing/2014/main" id="{AE3B1495-E783-4D25-9E30-9D13AF592D6A}"/>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584" name="フローチャート: 判断 583">
          <a:extLst>
            <a:ext uri="{FF2B5EF4-FFF2-40B4-BE49-F238E27FC236}">
              <a16:creationId xmlns:a16="http://schemas.microsoft.com/office/drawing/2014/main" id="{B2A5BAD6-3B14-4F06-AE9A-1FA5F7B95B99}"/>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131275</xdr:rowOff>
    </xdr:from>
    <xdr:ext cx="599010" cy="259045"/>
    <xdr:sp macro="" textlink="">
      <xdr:nvSpPr>
        <xdr:cNvPr id="585" name="n_1aveValue【一般廃棄物処理施設】&#10;一人当たり有形固定資産（償却資産）額">
          <a:extLst>
            <a:ext uri="{FF2B5EF4-FFF2-40B4-BE49-F238E27FC236}">
              <a16:creationId xmlns:a16="http://schemas.microsoft.com/office/drawing/2014/main" id="{49E824E9-2337-4DCF-8CA3-E2201BD51193}"/>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21589</xdr:rowOff>
    </xdr:from>
    <xdr:to>
      <xdr:col>107</xdr:col>
      <xdr:colOff>101600</xdr:colOff>
      <xdr:row>41</xdr:row>
      <xdr:rowOff>123189</xdr:rowOff>
    </xdr:to>
    <xdr:sp macro="" textlink="">
      <xdr:nvSpPr>
        <xdr:cNvPr id="586" name="フローチャート: 判断 585">
          <a:extLst>
            <a:ext uri="{FF2B5EF4-FFF2-40B4-BE49-F238E27FC236}">
              <a16:creationId xmlns:a16="http://schemas.microsoft.com/office/drawing/2014/main" id="{21C5980B-DB97-4CED-962F-7E8F677ACDAE}"/>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139716</xdr:rowOff>
    </xdr:from>
    <xdr:ext cx="599010" cy="259045"/>
    <xdr:sp macro="" textlink="">
      <xdr:nvSpPr>
        <xdr:cNvPr id="587" name="n_2aveValue【一般廃棄物処理施設】&#10;一人当たり有形固定資産（償却資産）額">
          <a:extLst>
            <a:ext uri="{FF2B5EF4-FFF2-40B4-BE49-F238E27FC236}">
              <a16:creationId xmlns:a16="http://schemas.microsoft.com/office/drawing/2014/main" id="{AEB77635-B599-42FA-88C5-B2E91B9D5014}"/>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42589</xdr:rowOff>
    </xdr:from>
    <xdr:to>
      <xdr:col>102</xdr:col>
      <xdr:colOff>165100</xdr:colOff>
      <xdr:row>41</xdr:row>
      <xdr:rowOff>144189</xdr:rowOff>
    </xdr:to>
    <xdr:sp macro="" textlink="">
      <xdr:nvSpPr>
        <xdr:cNvPr id="588" name="フローチャート: 判断 587">
          <a:extLst>
            <a:ext uri="{FF2B5EF4-FFF2-40B4-BE49-F238E27FC236}">
              <a16:creationId xmlns:a16="http://schemas.microsoft.com/office/drawing/2014/main" id="{99B9CBE9-69A9-4838-BD4F-FB217A24AAD5}"/>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160716</xdr:rowOff>
    </xdr:from>
    <xdr:ext cx="599010" cy="259045"/>
    <xdr:sp macro="" textlink="">
      <xdr:nvSpPr>
        <xdr:cNvPr id="589" name="n_3aveValue【一般廃棄物処理施設】&#10;一人当たり有形固定資産（償却資産）額">
          <a:extLst>
            <a:ext uri="{FF2B5EF4-FFF2-40B4-BE49-F238E27FC236}">
              <a16:creationId xmlns:a16="http://schemas.microsoft.com/office/drawing/2014/main" id="{21D0F636-4DB8-4FF3-B503-3D14BBC84DDA}"/>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41448</xdr:rowOff>
    </xdr:from>
    <xdr:to>
      <xdr:col>98</xdr:col>
      <xdr:colOff>38100</xdr:colOff>
      <xdr:row>41</xdr:row>
      <xdr:rowOff>143048</xdr:rowOff>
    </xdr:to>
    <xdr:sp macro="" textlink="">
      <xdr:nvSpPr>
        <xdr:cNvPr id="590" name="フローチャート: 判断 589">
          <a:extLst>
            <a:ext uri="{FF2B5EF4-FFF2-40B4-BE49-F238E27FC236}">
              <a16:creationId xmlns:a16="http://schemas.microsoft.com/office/drawing/2014/main" id="{062EACC2-DE8D-4C6B-9F76-DA6E057BE246}"/>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39</xdr:row>
      <xdr:rowOff>159575</xdr:rowOff>
    </xdr:from>
    <xdr:ext cx="599010" cy="259045"/>
    <xdr:sp macro="" textlink="">
      <xdr:nvSpPr>
        <xdr:cNvPr id="591" name="n_4aveValue【一般廃棄物処理施設】&#10;一人当たり有形固定資産（償却資産）額">
          <a:extLst>
            <a:ext uri="{FF2B5EF4-FFF2-40B4-BE49-F238E27FC236}">
              <a16:creationId xmlns:a16="http://schemas.microsoft.com/office/drawing/2014/main" id="{BFC36068-3796-4D17-851C-EB4F198FC68D}"/>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AEE920B4-3828-47C2-AD37-73439BEA9A0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8C738C9E-7261-4063-AE3F-F0DEA00E930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A2B5233E-B87F-4286-8F89-84B3ECDC616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5E1425F4-7B04-4559-94AC-30D89B440E4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DBF3941C-0696-4431-913F-56416E11556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140799</xdr:rowOff>
    </xdr:from>
    <xdr:to>
      <xdr:col>116</xdr:col>
      <xdr:colOff>114300</xdr:colOff>
      <xdr:row>42</xdr:row>
      <xdr:rowOff>70949</xdr:rowOff>
    </xdr:to>
    <xdr:sp macro="" textlink="">
      <xdr:nvSpPr>
        <xdr:cNvPr id="597" name="楕円 596">
          <a:extLst>
            <a:ext uri="{FF2B5EF4-FFF2-40B4-BE49-F238E27FC236}">
              <a16:creationId xmlns:a16="http://schemas.microsoft.com/office/drawing/2014/main" id="{AED122BF-3318-4277-A0BA-16736D50A8DD}"/>
            </a:ext>
          </a:extLst>
        </xdr:cNvPr>
        <xdr:cNvSpPr/>
      </xdr:nvSpPr>
      <xdr:spPr>
        <a:xfrm>
          <a:off x="22110700" y="71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55726</xdr:rowOff>
    </xdr:from>
    <xdr:ext cx="534377" cy="259045"/>
    <xdr:sp macro="" textlink="">
      <xdr:nvSpPr>
        <xdr:cNvPr id="598" name="【一般廃棄物処理施設】&#10;一人当たり有形固定資産（償却資産）額該当値テキスト">
          <a:extLst>
            <a:ext uri="{FF2B5EF4-FFF2-40B4-BE49-F238E27FC236}">
              <a16:creationId xmlns:a16="http://schemas.microsoft.com/office/drawing/2014/main" id="{9720F348-929C-4226-A8AB-E91DE5474E57}"/>
            </a:ext>
          </a:extLst>
        </xdr:cNvPr>
        <xdr:cNvSpPr txBox="1"/>
      </xdr:nvSpPr>
      <xdr:spPr>
        <a:xfrm>
          <a:off x="22199600" y="708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145281</xdr:rowOff>
    </xdr:from>
    <xdr:to>
      <xdr:col>112</xdr:col>
      <xdr:colOff>38100</xdr:colOff>
      <xdr:row>42</xdr:row>
      <xdr:rowOff>75431</xdr:rowOff>
    </xdr:to>
    <xdr:sp macro="" textlink="">
      <xdr:nvSpPr>
        <xdr:cNvPr id="599" name="楕円 598">
          <a:extLst>
            <a:ext uri="{FF2B5EF4-FFF2-40B4-BE49-F238E27FC236}">
              <a16:creationId xmlns:a16="http://schemas.microsoft.com/office/drawing/2014/main" id="{B80BDD0F-F249-49DB-BD50-D9D6F2BF3FD4}"/>
            </a:ext>
          </a:extLst>
        </xdr:cNvPr>
        <xdr:cNvSpPr/>
      </xdr:nvSpPr>
      <xdr:spPr>
        <a:xfrm>
          <a:off x="21272500" y="717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20149</xdr:rowOff>
    </xdr:from>
    <xdr:to>
      <xdr:col>116</xdr:col>
      <xdr:colOff>63500</xdr:colOff>
      <xdr:row>42</xdr:row>
      <xdr:rowOff>24631</xdr:rowOff>
    </xdr:to>
    <xdr:cxnSp macro="">
      <xdr:nvCxnSpPr>
        <xdr:cNvPr id="600" name="直線コネクタ 599">
          <a:extLst>
            <a:ext uri="{FF2B5EF4-FFF2-40B4-BE49-F238E27FC236}">
              <a16:creationId xmlns:a16="http://schemas.microsoft.com/office/drawing/2014/main" id="{EFEC03FB-E467-4826-B676-460A9D0250D9}"/>
            </a:ext>
          </a:extLst>
        </xdr:cNvPr>
        <xdr:cNvCxnSpPr/>
      </xdr:nvCxnSpPr>
      <xdr:spPr>
        <a:xfrm flipV="1">
          <a:off x="21323300" y="7221049"/>
          <a:ext cx="8382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150744</xdr:rowOff>
    </xdr:from>
    <xdr:to>
      <xdr:col>107</xdr:col>
      <xdr:colOff>101600</xdr:colOff>
      <xdr:row>42</xdr:row>
      <xdr:rowOff>80894</xdr:rowOff>
    </xdr:to>
    <xdr:sp macro="" textlink="">
      <xdr:nvSpPr>
        <xdr:cNvPr id="601" name="楕円 600">
          <a:extLst>
            <a:ext uri="{FF2B5EF4-FFF2-40B4-BE49-F238E27FC236}">
              <a16:creationId xmlns:a16="http://schemas.microsoft.com/office/drawing/2014/main" id="{B3D58144-3DAA-4A83-9549-4DB490BEFBA9}"/>
            </a:ext>
          </a:extLst>
        </xdr:cNvPr>
        <xdr:cNvSpPr/>
      </xdr:nvSpPr>
      <xdr:spPr>
        <a:xfrm>
          <a:off x="20383500" y="71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24631</xdr:rowOff>
    </xdr:from>
    <xdr:to>
      <xdr:col>111</xdr:col>
      <xdr:colOff>177800</xdr:colOff>
      <xdr:row>42</xdr:row>
      <xdr:rowOff>30094</xdr:rowOff>
    </xdr:to>
    <xdr:cxnSp macro="">
      <xdr:nvCxnSpPr>
        <xdr:cNvPr id="602" name="直線コネクタ 601">
          <a:extLst>
            <a:ext uri="{FF2B5EF4-FFF2-40B4-BE49-F238E27FC236}">
              <a16:creationId xmlns:a16="http://schemas.microsoft.com/office/drawing/2014/main" id="{4A4CB801-4129-4E67-A2A6-5C18E3E021BA}"/>
            </a:ext>
          </a:extLst>
        </xdr:cNvPr>
        <xdr:cNvCxnSpPr/>
      </xdr:nvCxnSpPr>
      <xdr:spPr>
        <a:xfrm flipV="1">
          <a:off x="20434300" y="7225531"/>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152891</xdr:rowOff>
    </xdr:from>
    <xdr:to>
      <xdr:col>102</xdr:col>
      <xdr:colOff>165100</xdr:colOff>
      <xdr:row>42</xdr:row>
      <xdr:rowOff>83041</xdr:rowOff>
    </xdr:to>
    <xdr:sp macro="" textlink="">
      <xdr:nvSpPr>
        <xdr:cNvPr id="603" name="楕円 602">
          <a:extLst>
            <a:ext uri="{FF2B5EF4-FFF2-40B4-BE49-F238E27FC236}">
              <a16:creationId xmlns:a16="http://schemas.microsoft.com/office/drawing/2014/main" id="{7FDDEF59-2BD0-43AC-81DC-DE4231A9DD31}"/>
            </a:ext>
          </a:extLst>
        </xdr:cNvPr>
        <xdr:cNvSpPr/>
      </xdr:nvSpPr>
      <xdr:spPr>
        <a:xfrm>
          <a:off x="19494500" y="718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30094</xdr:rowOff>
    </xdr:from>
    <xdr:to>
      <xdr:col>107</xdr:col>
      <xdr:colOff>50800</xdr:colOff>
      <xdr:row>42</xdr:row>
      <xdr:rowOff>32241</xdr:rowOff>
    </xdr:to>
    <xdr:cxnSp macro="">
      <xdr:nvCxnSpPr>
        <xdr:cNvPr id="604" name="直線コネクタ 603">
          <a:extLst>
            <a:ext uri="{FF2B5EF4-FFF2-40B4-BE49-F238E27FC236}">
              <a16:creationId xmlns:a16="http://schemas.microsoft.com/office/drawing/2014/main" id="{22F8D365-16A6-4CED-85F2-7C2DF8C30E3A}"/>
            </a:ext>
          </a:extLst>
        </xdr:cNvPr>
        <xdr:cNvCxnSpPr/>
      </xdr:nvCxnSpPr>
      <xdr:spPr>
        <a:xfrm flipV="1">
          <a:off x="19545300" y="7230994"/>
          <a:ext cx="889000" cy="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71655</xdr:rowOff>
    </xdr:from>
    <xdr:to>
      <xdr:col>98</xdr:col>
      <xdr:colOff>38100</xdr:colOff>
      <xdr:row>42</xdr:row>
      <xdr:rowOff>1805</xdr:rowOff>
    </xdr:to>
    <xdr:sp macro="" textlink="">
      <xdr:nvSpPr>
        <xdr:cNvPr id="605" name="楕円 604">
          <a:extLst>
            <a:ext uri="{FF2B5EF4-FFF2-40B4-BE49-F238E27FC236}">
              <a16:creationId xmlns:a16="http://schemas.microsoft.com/office/drawing/2014/main" id="{55A9EBF4-CC63-41AB-B9A9-B5E47492DD6F}"/>
            </a:ext>
          </a:extLst>
        </xdr:cNvPr>
        <xdr:cNvSpPr/>
      </xdr:nvSpPr>
      <xdr:spPr>
        <a:xfrm>
          <a:off x="18605500" y="71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122455</xdr:rowOff>
    </xdr:from>
    <xdr:to>
      <xdr:col>102</xdr:col>
      <xdr:colOff>114300</xdr:colOff>
      <xdr:row>42</xdr:row>
      <xdr:rowOff>32241</xdr:rowOff>
    </xdr:to>
    <xdr:cxnSp macro="">
      <xdr:nvCxnSpPr>
        <xdr:cNvPr id="606" name="直線コネクタ 605">
          <a:extLst>
            <a:ext uri="{FF2B5EF4-FFF2-40B4-BE49-F238E27FC236}">
              <a16:creationId xmlns:a16="http://schemas.microsoft.com/office/drawing/2014/main" id="{FAD218BA-A2AB-4303-B14B-81DBE843CA33}"/>
            </a:ext>
          </a:extLst>
        </xdr:cNvPr>
        <xdr:cNvCxnSpPr/>
      </xdr:nvCxnSpPr>
      <xdr:spPr>
        <a:xfrm>
          <a:off x="18656300" y="7151905"/>
          <a:ext cx="889000" cy="8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66558</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7523146C-1EF8-4455-87F7-8C8D1A69997A}"/>
            </a:ext>
          </a:extLst>
        </xdr:cNvPr>
        <xdr:cNvSpPr txBox="1"/>
      </xdr:nvSpPr>
      <xdr:spPr>
        <a:xfrm>
          <a:off x="21043411" y="726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72021</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B1FA164E-4E6F-413C-9BE4-D831D338A2C4}"/>
            </a:ext>
          </a:extLst>
        </xdr:cNvPr>
        <xdr:cNvSpPr txBox="1"/>
      </xdr:nvSpPr>
      <xdr:spPr>
        <a:xfrm>
          <a:off x="20167111" y="727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74168</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926155F5-C902-4CBE-BF00-363214A26696}"/>
            </a:ext>
          </a:extLst>
        </xdr:cNvPr>
        <xdr:cNvSpPr txBox="1"/>
      </xdr:nvSpPr>
      <xdr:spPr>
        <a:xfrm>
          <a:off x="19278111" y="727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164382</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1F10010B-2C7E-4524-9905-5B5B82A5161B}"/>
            </a:ext>
          </a:extLst>
        </xdr:cNvPr>
        <xdr:cNvSpPr txBox="1"/>
      </xdr:nvSpPr>
      <xdr:spPr>
        <a:xfrm>
          <a:off x="18356795" y="719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145A3EE2-9B77-48AC-B181-9437451C66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D299C414-9D96-471D-B613-3FD7729F306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AE52107B-D3D1-4C48-838F-09C8DB3EC00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FA167EF5-49B4-485C-912F-0CC89348011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F8DF3B07-6845-4330-8A18-059D3C3FA73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AF277DCE-FE29-46CA-9DCD-F75F8A01C40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4CE7B0D7-F288-49F1-8542-7C5094C7B33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1F1191F2-960F-4A6B-A10D-E528DF66A2B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a:extLst>
            <a:ext uri="{FF2B5EF4-FFF2-40B4-BE49-F238E27FC236}">
              <a16:creationId xmlns:a16="http://schemas.microsoft.com/office/drawing/2014/main" id="{656AE301-00AA-44DB-A03E-C5F5AF6C687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a:extLst>
            <a:ext uri="{FF2B5EF4-FFF2-40B4-BE49-F238E27FC236}">
              <a16:creationId xmlns:a16="http://schemas.microsoft.com/office/drawing/2014/main" id="{7265ADBE-7D36-4789-ADE2-20DBA7F9483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a:extLst>
            <a:ext uri="{FF2B5EF4-FFF2-40B4-BE49-F238E27FC236}">
              <a16:creationId xmlns:a16="http://schemas.microsoft.com/office/drawing/2014/main" id="{A8C1C230-855D-4D65-9050-24A7EBC51B0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a:extLst>
            <a:ext uri="{FF2B5EF4-FFF2-40B4-BE49-F238E27FC236}">
              <a16:creationId xmlns:a16="http://schemas.microsoft.com/office/drawing/2014/main" id="{865C47DF-18A8-4018-8262-83A5488313E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a:extLst>
            <a:ext uri="{FF2B5EF4-FFF2-40B4-BE49-F238E27FC236}">
              <a16:creationId xmlns:a16="http://schemas.microsoft.com/office/drawing/2014/main" id="{6A346980-C8CA-4B57-BD34-8D3D9BDA46E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a:extLst>
            <a:ext uri="{FF2B5EF4-FFF2-40B4-BE49-F238E27FC236}">
              <a16:creationId xmlns:a16="http://schemas.microsoft.com/office/drawing/2014/main" id="{FE1C9ED4-A091-4E5D-B1BC-DC790F1E6CF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a:extLst>
            <a:ext uri="{FF2B5EF4-FFF2-40B4-BE49-F238E27FC236}">
              <a16:creationId xmlns:a16="http://schemas.microsoft.com/office/drawing/2014/main" id="{F97C6A0D-1B2C-47B1-A7B5-1D731DC0FF0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a:extLst>
            <a:ext uri="{FF2B5EF4-FFF2-40B4-BE49-F238E27FC236}">
              <a16:creationId xmlns:a16="http://schemas.microsoft.com/office/drawing/2014/main" id="{1C3F1614-C497-4C13-BA32-7523EDA0ACA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16021CA1-9A23-4C64-90D7-6941B911518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FA446E79-6887-4440-9627-E8925F1579E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3BCC111C-580B-41E3-85F8-544CF20F2CB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A8C2C4CC-777D-4798-AEFC-096AB39638A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73DD851D-309C-406A-940C-ED9A8F3B794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FFE5CC28-0A79-46BF-894C-B8761CE9F86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F9356B71-92EA-4B6A-A814-9BE8696C286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C8213C9D-F565-467B-94C9-195E9E9EA46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F7F63A07-D12F-496B-BCFC-DFA13EC763C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530D3B67-0C8C-41B2-B4BC-54E03D6F953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9C04B355-F28D-42FB-965D-81F92ABB4DB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6AC50DAA-EC45-41B3-8DDD-0FE7BCF4E76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13A74B41-69C1-43D3-9AA3-0A0192B0C2B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1658D80E-6E64-48F9-9820-47B078CFA38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22000E65-D904-47E3-8DF6-A86BF48C80A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93519013-6025-4C5C-BB00-AFCC773C471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B83B4D63-C75E-43B8-85B2-061CF7F7311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0742986E-737E-4E15-9E81-8BA38650068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4F7435ED-08E1-4933-BF96-2BE56FB6244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1DDF39C8-DAB7-483C-854D-E1CC7A68654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56327B5E-6BC5-473B-A760-D3BDF8374E8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049E6C5D-64D4-43B7-BAB7-C3338DFAA3A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50BB1232-31C2-490F-87F4-7F5141A7131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4528E41C-6624-4DB0-971C-82D986B2C63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D5C759DC-BBB7-42E1-8662-B31246D030B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15854C02-B9B2-4041-9750-A612516D8F08}"/>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消防施設】&#10;有形固定資産減価償却率最小値テキスト">
          <a:extLst>
            <a:ext uri="{FF2B5EF4-FFF2-40B4-BE49-F238E27FC236}">
              <a16:creationId xmlns:a16="http://schemas.microsoft.com/office/drawing/2014/main" id="{B10293DF-92DC-413C-93CC-AE128DED31F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8D39ECD3-9703-451B-B2D0-4E19FFFF7F5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5" name="【消防施設】&#10;有形固定資産減価償却率最大値テキスト">
          <a:extLst>
            <a:ext uri="{FF2B5EF4-FFF2-40B4-BE49-F238E27FC236}">
              <a16:creationId xmlns:a16="http://schemas.microsoft.com/office/drawing/2014/main" id="{43E26225-AC01-4FD5-8411-C21B24C643DA}"/>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6" name="直線コネクタ 655">
          <a:extLst>
            <a:ext uri="{FF2B5EF4-FFF2-40B4-BE49-F238E27FC236}">
              <a16:creationId xmlns:a16="http://schemas.microsoft.com/office/drawing/2014/main" id="{AC65AF61-3D64-42CD-BDE4-97C0D3894DF2}"/>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A21526D1-B2E8-4ED6-8B9C-B23F9F8D2662}"/>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8" name="フローチャート: 判断 657">
          <a:extLst>
            <a:ext uri="{FF2B5EF4-FFF2-40B4-BE49-F238E27FC236}">
              <a16:creationId xmlns:a16="http://schemas.microsoft.com/office/drawing/2014/main" id="{BC604B57-D75B-47E2-BA22-27028C79005D}"/>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659" name="フローチャート: 判断 658">
          <a:extLst>
            <a:ext uri="{FF2B5EF4-FFF2-40B4-BE49-F238E27FC236}">
              <a16:creationId xmlns:a16="http://schemas.microsoft.com/office/drawing/2014/main" id="{454C7235-F7E7-4055-AB15-076B12DE6D0E}"/>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102161</xdr:rowOff>
    </xdr:from>
    <xdr:ext cx="405111" cy="259045"/>
    <xdr:sp macro="" textlink="">
      <xdr:nvSpPr>
        <xdr:cNvPr id="660" name="n_1aveValue【消防施設】&#10;有形固定資産減価償却率">
          <a:extLst>
            <a:ext uri="{FF2B5EF4-FFF2-40B4-BE49-F238E27FC236}">
              <a16:creationId xmlns:a16="http://schemas.microsoft.com/office/drawing/2014/main" id="{28F4E57B-C65B-4CAA-98BA-74C65F508F18}"/>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116295</xdr:rowOff>
    </xdr:from>
    <xdr:to>
      <xdr:col>76</xdr:col>
      <xdr:colOff>165100</xdr:colOff>
      <xdr:row>83</xdr:row>
      <xdr:rowOff>46445</xdr:rowOff>
    </xdr:to>
    <xdr:sp macro="" textlink="">
      <xdr:nvSpPr>
        <xdr:cNvPr id="661" name="フローチャート: 判断 660">
          <a:extLst>
            <a:ext uri="{FF2B5EF4-FFF2-40B4-BE49-F238E27FC236}">
              <a16:creationId xmlns:a16="http://schemas.microsoft.com/office/drawing/2014/main" id="{5F23E794-FB7D-4847-AD3F-5CDE2DE356A0}"/>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62972</xdr:rowOff>
    </xdr:from>
    <xdr:ext cx="405111" cy="259045"/>
    <xdr:sp macro="" textlink="">
      <xdr:nvSpPr>
        <xdr:cNvPr id="662" name="n_2aveValue【消防施設】&#10;有形固定資産減価償却率">
          <a:extLst>
            <a:ext uri="{FF2B5EF4-FFF2-40B4-BE49-F238E27FC236}">
              <a16:creationId xmlns:a16="http://schemas.microsoft.com/office/drawing/2014/main" id="{3EBB9167-F4B7-46D5-A71B-4CCDA0CBCB14}"/>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135889</xdr:rowOff>
    </xdr:from>
    <xdr:to>
      <xdr:col>72</xdr:col>
      <xdr:colOff>38100</xdr:colOff>
      <xdr:row>83</xdr:row>
      <xdr:rowOff>66039</xdr:rowOff>
    </xdr:to>
    <xdr:sp macro="" textlink="">
      <xdr:nvSpPr>
        <xdr:cNvPr id="663" name="フローチャート: 判断 662">
          <a:extLst>
            <a:ext uri="{FF2B5EF4-FFF2-40B4-BE49-F238E27FC236}">
              <a16:creationId xmlns:a16="http://schemas.microsoft.com/office/drawing/2014/main" id="{34CC148C-9E4D-4EBA-BBD1-019802E7A18E}"/>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82566</xdr:rowOff>
    </xdr:from>
    <xdr:ext cx="405111" cy="259045"/>
    <xdr:sp macro="" textlink="">
      <xdr:nvSpPr>
        <xdr:cNvPr id="664" name="n_3aveValue【消防施設】&#10;有形固定資産減価償却率">
          <a:extLst>
            <a:ext uri="{FF2B5EF4-FFF2-40B4-BE49-F238E27FC236}">
              <a16:creationId xmlns:a16="http://schemas.microsoft.com/office/drawing/2014/main" id="{79E0FA55-49FF-412D-A78C-A247A091E2B2}"/>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83</xdr:row>
      <xdr:rowOff>24856</xdr:rowOff>
    </xdr:from>
    <xdr:to>
      <xdr:col>67</xdr:col>
      <xdr:colOff>101600</xdr:colOff>
      <xdr:row>83</xdr:row>
      <xdr:rowOff>126456</xdr:rowOff>
    </xdr:to>
    <xdr:sp macro="" textlink="">
      <xdr:nvSpPr>
        <xdr:cNvPr id="665" name="フローチャート: 判断 664">
          <a:extLst>
            <a:ext uri="{FF2B5EF4-FFF2-40B4-BE49-F238E27FC236}">
              <a16:creationId xmlns:a16="http://schemas.microsoft.com/office/drawing/2014/main" id="{E727145B-3DDF-4264-BF1C-701C028758E0}"/>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142983</xdr:rowOff>
    </xdr:from>
    <xdr:ext cx="405111" cy="259045"/>
    <xdr:sp macro="" textlink="">
      <xdr:nvSpPr>
        <xdr:cNvPr id="666" name="n_4aveValue【消防施設】&#10;有形固定資産減価償却率">
          <a:extLst>
            <a:ext uri="{FF2B5EF4-FFF2-40B4-BE49-F238E27FC236}">
              <a16:creationId xmlns:a16="http://schemas.microsoft.com/office/drawing/2014/main" id="{BCD8D53D-6541-4BC2-81EA-3075F3630FCF}"/>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9495AD78-922A-4A1C-AE1D-9D58FAB430A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99EAB6CE-3238-4907-B073-9867EC22A3A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97F16592-6B22-4396-8BFA-0BC812FDE25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2EFC0B00-4145-47AC-B758-E37C4C6137B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B681E1E9-91BC-439C-B1AA-4FE4EB2B06D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166914</xdr:rowOff>
    </xdr:from>
    <xdr:to>
      <xdr:col>85</xdr:col>
      <xdr:colOff>177800</xdr:colOff>
      <xdr:row>85</xdr:row>
      <xdr:rowOff>97064</xdr:rowOff>
    </xdr:to>
    <xdr:sp macro="" textlink="">
      <xdr:nvSpPr>
        <xdr:cNvPr id="672" name="楕円 671">
          <a:extLst>
            <a:ext uri="{FF2B5EF4-FFF2-40B4-BE49-F238E27FC236}">
              <a16:creationId xmlns:a16="http://schemas.microsoft.com/office/drawing/2014/main" id="{0C3ED90C-A0D2-487E-A529-6F705786BD76}"/>
            </a:ext>
          </a:extLst>
        </xdr:cNvPr>
        <xdr:cNvSpPr/>
      </xdr:nvSpPr>
      <xdr:spPr>
        <a:xfrm>
          <a:off x="162687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145341</xdr:rowOff>
    </xdr:from>
    <xdr:ext cx="405111" cy="259045"/>
    <xdr:sp macro="" textlink="">
      <xdr:nvSpPr>
        <xdr:cNvPr id="673" name="【消防施設】&#10;有形固定資産減価償却率該当値テキスト">
          <a:extLst>
            <a:ext uri="{FF2B5EF4-FFF2-40B4-BE49-F238E27FC236}">
              <a16:creationId xmlns:a16="http://schemas.microsoft.com/office/drawing/2014/main" id="{1C1259E2-931B-45C5-A227-7A020CCBF6B5}"/>
            </a:ext>
          </a:extLst>
        </xdr:cNvPr>
        <xdr:cNvSpPr txBox="1"/>
      </xdr:nvSpPr>
      <xdr:spPr>
        <a:xfrm>
          <a:off x="16357600"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75474</xdr:rowOff>
    </xdr:from>
    <xdr:to>
      <xdr:col>81</xdr:col>
      <xdr:colOff>101600</xdr:colOff>
      <xdr:row>85</xdr:row>
      <xdr:rowOff>5624</xdr:rowOff>
    </xdr:to>
    <xdr:sp macro="" textlink="">
      <xdr:nvSpPr>
        <xdr:cNvPr id="674" name="楕円 673">
          <a:extLst>
            <a:ext uri="{FF2B5EF4-FFF2-40B4-BE49-F238E27FC236}">
              <a16:creationId xmlns:a16="http://schemas.microsoft.com/office/drawing/2014/main" id="{C4D7A4C9-F9AE-4E88-9B84-444019FC38FE}"/>
            </a:ext>
          </a:extLst>
        </xdr:cNvPr>
        <xdr:cNvSpPr/>
      </xdr:nvSpPr>
      <xdr:spPr>
        <a:xfrm>
          <a:off x="15430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126274</xdr:rowOff>
    </xdr:from>
    <xdr:to>
      <xdr:col>85</xdr:col>
      <xdr:colOff>127000</xdr:colOff>
      <xdr:row>85</xdr:row>
      <xdr:rowOff>46264</xdr:rowOff>
    </xdr:to>
    <xdr:cxnSp macro="">
      <xdr:nvCxnSpPr>
        <xdr:cNvPr id="675" name="直線コネクタ 674">
          <a:extLst>
            <a:ext uri="{FF2B5EF4-FFF2-40B4-BE49-F238E27FC236}">
              <a16:creationId xmlns:a16="http://schemas.microsoft.com/office/drawing/2014/main" id="{8AF4F551-5A24-4A8C-8103-FCC1913387E1}"/>
            </a:ext>
          </a:extLst>
        </xdr:cNvPr>
        <xdr:cNvCxnSpPr/>
      </xdr:nvCxnSpPr>
      <xdr:spPr>
        <a:xfrm>
          <a:off x="15481300" y="1452807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157118</xdr:rowOff>
    </xdr:from>
    <xdr:to>
      <xdr:col>76</xdr:col>
      <xdr:colOff>165100</xdr:colOff>
      <xdr:row>84</xdr:row>
      <xdr:rowOff>87268</xdr:rowOff>
    </xdr:to>
    <xdr:sp macro="" textlink="">
      <xdr:nvSpPr>
        <xdr:cNvPr id="676" name="楕円 675">
          <a:extLst>
            <a:ext uri="{FF2B5EF4-FFF2-40B4-BE49-F238E27FC236}">
              <a16:creationId xmlns:a16="http://schemas.microsoft.com/office/drawing/2014/main" id="{80C58E61-FF21-4301-8966-7EB42EAE4936}"/>
            </a:ext>
          </a:extLst>
        </xdr:cNvPr>
        <xdr:cNvSpPr/>
      </xdr:nvSpPr>
      <xdr:spPr>
        <a:xfrm>
          <a:off x="14541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36468</xdr:rowOff>
    </xdr:from>
    <xdr:to>
      <xdr:col>81</xdr:col>
      <xdr:colOff>50800</xdr:colOff>
      <xdr:row>84</xdr:row>
      <xdr:rowOff>126274</xdr:rowOff>
    </xdr:to>
    <xdr:cxnSp macro="">
      <xdr:nvCxnSpPr>
        <xdr:cNvPr id="677" name="直線コネクタ 676">
          <a:extLst>
            <a:ext uri="{FF2B5EF4-FFF2-40B4-BE49-F238E27FC236}">
              <a16:creationId xmlns:a16="http://schemas.microsoft.com/office/drawing/2014/main" id="{11D84A6B-0FE8-46B7-9213-768F0FF89AF4}"/>
            </a:ext>
          </a:extLst>
        </xdr:cNvPr>
        <xdr:cNvCxnSpPr/>
      </xdr:nvCxnSpPr>
      <xdr:spPr>
        <a:xfrm>
          <a:off x="14592300" y="14438268"/>
          <a:ext cx="889000" cy="8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1995</xdr:rowOff>
    </xdr:from>
    <xdr:to>
      <xdr:col>72</xdr:col>
      <xdr:colOff>38100</xdr:colOff>
      <xdr:row>84</xdr:row>
      <xdr:rowOff>103595</xdr:rowOff>
    </xdr:to>
    <xdr:sp macro="" textlink="">
      <xdr:nvSpPr>
        <xdr:cNvPr id="678" name="楕円 677">
          <a:extLst>
            <a:ext uri="{FF2B5EF4-FFF2-40B4-BE49-F238E27FC236}">
              <a16:creationId xmlns:a16="http://schemas.microsoft.com/office/drawing/2014/main" id="{7D4C0F29-48FC-415C-9F57-2DEB19E3500A}"/>
            </a:ext>
          </a:extLst>
        </xdr:cNvPr>
        <xdr:cNvSpPr/>
      </xdr:nvSpPr>
      <xdr:spPr>
        <a:xfrm>
          <a:off x="13652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36468</xdr:rowOff>
    </xdr:from>
    <xdr:to>
      <xdr:col>76</xdr:col>
      <xdr:colOff>114300</xdr:colOff>
      <xdr:row>84</xdr:row>
      <xdr:rowOff>52795</xdr:rowOff>
    </xdr:to>
    <xdr:cxnSp macro="">
      <xdr:nvCxnSpPr>
        <xdr:cNvPr id="679" name="直線コネクタ 678">
          <a:extLst>
            <a:ext uri="{FF2B5EF4-FFF2-40B4-BE49-F238E27FC236}">
              <a16:creationId xmlns:a16="http://schemas.microsoft.com/office/drawing/2014/main" id="{9638644D-1E32-409C-B313-9FCF5BC9B3F2}"/>
            </a:ext>
          </a:extLst>
        </xdr:cNvPr>
        <xdr:cNvCxnSpPr/>
      </xdr:nvCxnSpPr>
      <xdr:spPr>
        <a:xfrm flipV="1">
          <a:off x="13703300" y="14438268"/>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1995</xdr:rowOff>
    </xdr:from>
    <xdr:to>
      <xdr:col>67</xdr:col>
      <xdr:colOff>101600</xdr:colOff>
      <xdr:row>84</xdr:row>
      <xdr:rowOff>103595</xdr:rowOff>
    </xdr:to>
    <xdr:sp macro="" textlink="">
      <xdr:nvSpPr>
        <xdr:cNvPr id="680" name="楕円 679">
          <a:extLst>
            <a:ext uri="{FF2B5EF4-FFF2-40B4-BE49-F238E27FC236}">
              <a16:creationId xmlns:a16="http://schemas.microsoft.com/office/drawing/2014/main" id="{6AA355A4-B11C-4ADE-A3D8-E892FC05C1D6}"/>
            </a:ext>
          </a:extLst>
        </xdr:cNvPr>
        <xdr:cNvSpPr/>
      </xdr:nvSpPr>
      <xdr:spPr>
        <a:xfrm>
          <a:off x="12763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52795</xdr:rowOff>
    </xdr:from>
    <xdr:to>
      <xdr:col>71</xdr:col>
      <xdr:colOff>177800</xdr:colOff>
      <xdr:row>84</xdr:row>
      <xdr:rowOff>52795</xdr:rowOff>
    </xdr:to>
    <xdr:cxnSp macro="">
      <xdr:nvCxnSpPr>
        <xdr:cNvPr id="681" name="直線コネクタ 680">
          <a:extLst>
            <a:ext uri="{FF2B5EF4-FFF2-40B4-BE49-F238E27FC236}">
              <a16:creationId xmlns:a16="http://schemas.microsoft.com/office/drawing/2014/main" id="{FF55B86C-FAAD-4B12-87E0-34B6D24694CA}"/>
            </a:ext>
          </a:extLst>
        </xdr:cNvPr>
        <xdr:cNvCxnSpPr/>
      </xdr:nvCxnSpPr>
      <xdr:spPr>
        <a:xfrm>
          <a:off x="12814300" y="14454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168201</xdr:rowOff>
    </xdr:from>
    <xdr:ext cx="405111" cy="259045"/>
    <xdr:sp macro="" textlink="">
      <xdr:nvSpPr>
        <xdr:cNvPr id="682" name="n_1mainValue【消防施設】&#10;有形固定資産減価償却率">
          <a:extLst>
            <a:ext uri="{FF2B5EF4-FFF2-40B4-BE49-F238E27FC236}">
              <a16:creationId xmlns:a16="http://schemas.microsoft.com/office/drawing/2014/main" id="{14B7E6A8-C13B-4A51-9737-9F23350BDD1D}"/>
            </a:ext>
          </a:extLst>
        </xdr:cNvPr>
        <xdr:cNvSpPr txBox="1"/>
      </xdr:nvSpPr>
      <xdr:spPr>
        <a:xfrm>
          <a:off x="152660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78395</xdr:rowOff>
    </xdr:from>
    <xdr:ext cx="405111" cy="259045"/>
    <xdr:sp macro="" textlink="">
      <xdr:nvSpPr>
        <xdr:cNvPr id="683" name="n_2mainValue【消防施設】&#10;有形固定資産減価償却率">
          <a:extLst>
            <a:ext uri="{FF2B5EF4-FFF2-40B4-BE49-F238E27FC236}">
              <a16:creationId xmlns:a16="http://schemas.microsoft.com/office/drawing/2014/main" id="{263398E1-A38B-46E9-B100-3F22228929A2}"/>
            </a:ext>
          </a:extLst>
        </xdr:cNvPr>
        <xdr:cNvSpPr txBox="1"/>
      </xdr:nvSpPr>
      <xdr:spPr>
        <a:xfrm>
          <a:off x="143897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94722</xdr:rowOff>
    </xdr:from>
    <xdr:ext cx="405111" cy="259045"/>
    <xdr:sp macro="" textlink="">
      <xdr:nvSpPr>
        <xdr:cNvPr id="684" name="n_3mainValue【消防施設】&#10;有形固定資産減価償却率">
          <a:extLst>
            <a:ext uri="{FF2B5EF4-FFF2-40B4-BE49-F238E27FC236}">
              <a16:creationId xmlns:a16="http://schemas.microsoft.com/office/drawing/2014/main" id="{FA49CC9B-35A6-41F9-9941-8F572A9D847C}"/>
            </a:ext>
          </a:extLst>
        </xdr:cNvPr>
        <xdr:cNvSpPr txBox="1"/>
      </xdr:nvSpPr>
      <xdr:spPr>
        <a:xfrm>
          <a:off x="13500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94722</xdr:rowOff>
    </xdr:from>
    <xdr:ext cx="405111" cy="259045"/>
    <xdr:sp macro="" textlink="">
      <xdr:nvSpPr>
        <xdr:cNvPr id="685" name="n_4mainValue【消防施設】&#10;有形固定資産減価償却率">
          <a:extLst>
            <a:ext uri="{FF2B5EF4-FFF2-40B4-BE49-F238E27FC236}">
              <a16:creationId xmlns:a16="http://schemas.microsoft.com/office/drawing/2014/main" id="{3FCFAAA0-31BD-4A02-9E17-C28A0599C695}"/>
            </a:ext>
          </a:extLst>
        </xdr:cNvPr>
        <xdr:cNvSpPr txBox="1"/>
      </xdr:nvSpPr>
      <xdr:spPr>
        <a:xfrm>
          <a:off x="12611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4E7C1FF6-2817-4BDC-9CF3-E8807EF03A4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0DFD1212-E46B-4154-A4EF-AA23E78CC7B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4FFAA13F-5A24-488F-B1E4-E24EFD2D699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425AC7CF-E537-4940-B858-FBBAD62B294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B4A02FC5-21FF-444E-8BDB-DA2BF1EE126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32D373A9-2536-4FC6-92B1-19317098E77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AA824E20-AF6A-4116-AF34-4D58FA0103C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CBAC04BF-D96B-43C1-AB4C-3A819816BF1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6C417A25-B3A5-4196-989E-8BA2A50BB5C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9354F15D-FCDA-446D-A216-D8ED6B99A84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2F8E8DD1-506F-4694-9CAE-E7816DE308F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383CF011-0268-43D5-A754-FA730EF025D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A7CD3F13-3BEF-4F08-BDEC-A613DC572B2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4FA9B56F-F5FE-4545-8D80-A784D251429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E9DE2620-E6DC-4503-A2BF-85B9BBA2CDC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1B9DDD56-F7F2-41D3-B88E-134653DE3D7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2AFC2D85-48C1-45EC-BB19-9BBFEE29DB0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9086290C-B729-4407-AD06-4582FF6CB23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A993E64E-5FD2-4ADA-AA27-D9B30B06517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010CAFAD-CCCB-45B4-AACC-84B2F679945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A4C7AD01-47F0-4C3F-B42B-C6C2350706C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707" name="テキスト ボックス 706">
          <a:extLst>
            <a:ext uri="{FF2B5EF4-FFF2-40B4-BE49-F238E27FC236}">
              <a16:creationId xmlns:a16="http://schemas.microsoft.com/office/drawing/2014/main" id="{57D552B6-DF1C-4083-9682-4A77D8EEB2C2}"/>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98C26945-DBD9-4333-88B3-3DDE8D93B98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709" name="直線コネクタ 708">
          <a:extLst>
            <a:ext uri="{FF2B5EF4-FFF2-40B4-BE49-F238E27FC236}">
              <a16:creationId xmlns:a16="http://schemas.microsoft.com/office/drawing/2014/main" id="{916809E8-9A40-4847-95EC-8A9784062D14}"/>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710" name="【消防施設】&#10;一人当たり面積最小値テキスト">
          <a:extLst>
            <a:ext uri="{FF2B5EF4-FFF2-40B4-BE49-F238E27FC236}">
              <a16:creationId xmlns:a16="http://schemas.microsoft.com/office/drawing/2014/main" id="{ED78EA55-A16E-4BD8-A184-2F181863E8A5}"/>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711" name="直線コネクタ 710">
          <a:extLst>
            <a:ext uri="{FF2B5EF4-FFF2-40B4-BE49-F238E27FC236}">
              <a16:creationId xmlns:a16="http://schemas.microsoft.com/office/drawing/2014/main" id="{45531F55-71D8-4477-A4E9-A766909C3490}"/>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712" name="【消防施設】&#10;一人当たり面積最大値テキスト">
          <a:extLst>
            <a:ext uri="{FF2B5EF4-FFF2-40B4-BE49-F238E27FC236}">
              <a16:creationId xmlns:a16="http://schemas.microsoft.com/office/drawing/2014/main" id="{392C3DB1-33AA-441D-9B65-6C15E5B65E04}"/>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713" name="直線コネクタ 712">
          <a:extLst>
            <a:ext uri="{FF2B5EF4-FFF2-40B4-BE49-F238E27FC236}">
              <a16:creationId xmlns:a16="http://schemas.microsoft.com/office/drawing/2014/main" id="{CF1B681D-43F0-4B58-948B-7CC8EC5AE51D}"/>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714" name="【消防施設】&#10;一人当たり面積平均値テキスト">
          <a:extLst>
            <a:ext uri="{FF2B5EF4-FFF2-40B4-BE49-F238E27FC236}">
              <a16:creationId xmlns:a16="http://schemas.microsoft.com/office/drawing/2014/main" id="{97887651-ED65-4059-93A7-71E05714A334}"/>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715" name="フローチャート: 判断 714">
          <a:extLst>
            <a:ext uri="{FF2B5EF4-FFF2-40B4-BE49-F238E27FC236}">
              <a16:creationId xmlns:a16="http://schemas.microsoft.com/office/drawing/2014/main" id="{3DCEFAF5-E855-44B1-855D-2E7479B4B7C0}"/>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716" name="フローチャート: 判断 715">
          <a:extLst>
            <a:ext uri="{FF2B5EF4-FFF2-40B4-BE49-F238E27FC236}">
              <a16:creationId xmlns:a16="http://schemas.microsoft.com/office/drawing/2014/main" id="{BFE69B3A-9486-49CE-9BEB-22B5949D8BE1}"/>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90885</xdr:rowOff>
    </xdr:from>
    <xdr:ext cx="469744" cy="259045"/>
    <xdr:sp macro="" textlink="">
      <xdr:nvSpPr>
        <xdr:cNvPr id="717" name="n_1aveValue【消防施設】&#10;一人当たり面積">
          <a:extLst>
            <a:ext uri="{FF2B5EF4-FFF2-40B4-BE49-F238E27FC236}">
              <a16:creationId xmlns:a16="http://schemas.microsoft.com/office/drawing/2014/main" id="{3339E76D-01C9-4C0E-AC75-7FB94375DF40}"/>
            </a:ext>
          </a:extLst>
        </xdr:cNvPr>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170562</xdr:rowOff>
    </xdr:from>
    <xdr:to>
      <xdr:col>107</xdr:col>
      <xdr:colOff>101600</xdr:colOff>
      <xdr:row>86</xdr:row>
      <xdr:rowOff>100712</xdr:rowOff>
    </xdr:to>
    <xdr:sp macro="" textlink="">
      <xdr:nvSpPr>
        <xdr:cNvPr id="718" name="フローチャート: 判断 717">
          <a:extLst>
            <a:ext uri="{FF2B5EF4-FFF2-40B4-BE49-F238E27FC236}">
              <a16:creationId xmlns:a16="http://schemas.microsoft.com/office/drawing/2014/main" id="{1CFBB43C-9D94-49BA-8B32-42B4B435AF95}"/>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91839</xdr:rowOff>
    </xdr:from>
    <xdr:ext cx="469744" cy="259045"/>
    <xdr:sp macro="" textlink="">
      <xdr:nvSpPr>
        <xdr:cNvPr id="719" name="n_2aveValue【消防施設】&#10;一人当たり面積">
          <a:extLst>
            <a:ext uri="{FF2B5EF4-FFF2-40B4-BE49-F238E27FC236}">
              <a16:creationId xmlns:a16="http://schemas.microsoft.com/office/drawing/2014/main" id="{9F96813F-311D-49F6-BCD4-DDAFBB532728}"/>
            </a:ext>
          </a:extLst>
        </xdr:cNvPr>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7874</xdr:rowOff>
    </xdr:from>
    <xdr:to>
      <xdr:col>102</xdr:col>
      <xdr:colOff>165100</xdr:colOff>
      <xdr:row>86</xdr:row>
      <xdr:rowOff>109474</xdr:rowOff>
    </xdr:to>
    <xdr:sp macro="" textlink="">
      <xdr:nvSpPr>
        <xdr:cNvPr id="720" name="フローチャート: 判断 719">
          <a:extLst>
            <a:ext uri="{FF2B5EF4-FFF2-40B4-BE49-F238E27FC236}">
              <a16:creationId xmlns:a16="http://schemas.microsoft.com/office/drawing/2014/main" id="{DB438632-9322-464B-A06C-4BB36A401D85}"/>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100601</xdr:rowOff>
    </xdr:from>
    <xdr:ext cx="469744" cy="259045"/>
    <xdr:sp macro="" textlink="">
      <xdr:nvSpPr>
        <xdr:cNvPr id="721" name="n_3aveValue【消防施設】&#10;一人当たり面積">
          <a:extLst>
            <a:ext uri="{FF2B5EF4-FFF2-40B4-BE49-F238E27FC236}">
              <a16:creationId xmlns:a16="http://schemas.microsoft.com/office/drawing/2014/main" id="{CEA8E679-2660-4C3F-9577-B86AD563A6B8}"/>
            </a:ext>
          </a:extLst>
        </xdr:cNvPr>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86</xdr:row>
      <xdr:rowOff>7113</xdr:rowOff>
    </xdr:from>
    <xdr:to>
      <xdr:col>98</xdr:col>
      <xdr:colOff>38100</xdr:colOff>
      <xdr:row>86</xdr:row>
      <xdr:rowOff>108713</xdr:rowOff>
    </xdr:to>
    <xdr:sp macro="" textlink="">
      <xdr:nvSpPr>
        <xdr:cNvPr id="722" name="フローチャート: 判断 721">
          <a:extLst>
            <a:ext uri="{FF2B5EF4-FFF2-40B4-BE49-F238E27FC236}">
              <a16:creationId xmlns:a16="http://schemas.microsoft.com/office/drawing/2014/main" id="{ABEB1422-7753-406C-80C4-C65C7DA7FBB7}"/>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86</xdr:row>
      <xdr:rowOff>99840</xdr:rowOff>
    </xdr:from>
    <xdr:ext cx="469744" cy="259045"/>
    <xdr:sp macro="" textlink="">
      <xdr:nvSpPr>
        <xdr:cNvPr id="723" name="n_4aveValue【消防施設】&#10;一人当たり面積">
          <a:extLst>
            <a:ext uri="{FF2B5EF4-FFF2-40B4-BE49-F238E27FC236}">
              <a16:creationId xmlns:a16="http://schemas.microsoft.com/office/drawing/2014/main" id="{E8EE9781-67C2-4D3D-940A-9AEF40A5842E}"/>
            </a:ext>
          </a:extLst>
        </xdr:cNvPr>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F4BD649A-D3B2-4363-BF59-93CDAFEF3DF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FC27FB1F-72B5-4663-8F20-E3E747A416F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CDC6A222-E05C-4121-A309-1C295075900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912C3B67-0F1C-4B1A-8EAC-D7D0A9E0E44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F6097058-381C-4112-8218-8FCF117B487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166370</xdr:rowOff>
    </xdr:from>
    <xdr:to>
      <xdr:col>116</xdr:col>
      <xdr:colOff>114300</xdr:colOff>
      <xdr:row>86</xdr:row>
      <xdr:rowOff>96520</xdr:rowOff>
    </xdr:to>
    <xdr:sp macro="" textlink="">
      <xdr:nvSpPr>
        <xdr:cNvPr id="729" name="楕円 728">
          <a:extLst>
            <a:ext uri="{FF2B5EF4-FFF2-40B4-BE49-F238E27FC236}">
              <a16:creationId xmlns:a16="http://schemas.microsoft.com/office/drawing/2014/main" id="{BB8FA512-992E-48BE-B4B2-2A50B6FE3D39}"/>
            </a:ext>
          </a:extLst>
        </xdr:cNvPr>
        <xdr:cNvSpPr/>
      </xdr:nvSpPr>
      <xdr:spPr>
        <a:xfrm>
          <a:off x="22110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730" name="【消防施設】&#10;一人当たり面積該当値テキスト">
          <a:extLst>
            <a:ext uri="{FF2B5EF4-FFF2-40B4-BE49-F238E27FC236}">
              <a16:creationId xmlns:a16="http://schemas.microsoft.com/office/drawing/2014/main" id="{ADFAE819-2621-4B52-A868-69251AFE53EC}"/>
            </a:ext>
          </a:extLst>
        </xdr:cNvPr>
        <xdr:cNvSpPr txBox="1"/>
      </xdr:nvSpPr>
      <xdr:spPr>
        <a:xfrm>
          <a:off x="22199600" y="1471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168466</xdr:rowOff>
    </xdr:from>
    <xdr:to>
      <xdr:col>112</xdr:col>
      <xdr:colOff>38100</xdr:colOff>
      <xdr:row>86</xdr:row>
      <xdr:rowOff>98616</xdr:rowOff>
    </xdr:to>
    <xdr:sp macro="" textlink="">
      <xdr:nvSpPr>
        <xdr:cNvPr id="731" name="楕円 730">
          <a:extLst>
            <a:ext uri="{FF2B5EF4-FFF2-40B4-BE49-F238E27FC236}">
              <a16:creationId xmlns:a16="http://schemas.microsoft.com/office/drawing/2014/main" id="{F1ABDEDD-2CAF-48B8-9C51-0D671749025A}"/>
            </a:ext>
          </a:extLst>
        </xdr:cNvPr>
        <xdr:cNvSpPr/>
      </xdr:nvSpPr>
      <xdr:spPr>
        <a:xfrm>
          <a:off x="21272500" y="1474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45720</xdr:rowOff>
    </xdr:from>
    <xdr:to>
      <xdr:col>116</xdr:col>
      <xdr:colOff>63500</xdr:colOff>
      <xdr:row>86</xdr:row>
      <xdr:rowOff>47816</xdr:rowOff>
    </xdr:to>
    <xdr:cxnSp macro="">
      <xdr:nvCxnSpPr>
        <xdr:cNvPr id="732" name="直線コネクタ 731">
          <a:extLst>
            <a:ext uri="{FF2B5EF4-FFF2-40B4-BE49-F238E27FC236}">
              <a16:creationId xmlns:a16="http://schemas.microsoft.com/office/drawing/2014/main" id="{DDC7BA4B-F51F-4F29-8699-CEE4CC04347C}"/>
            </a:ext>
          </a:extLst>
        </xdr:cNvPr>
        <xdr:cNvCxnSpPr/>
      </xdr:nvCxnSpPr>
      <xdr:spPr>
        <a:xfrm flipV="1">
          <a:off x="21323300" y="14790420"/>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170180</xdr:rowOff>
    </xdr:from>
    <xdr:to>
      <xdr:col>107</xdr:col>
      <xdr:colOff>101600</xdr:colOff>
      <xdr:row>86</xdr:row>
      <xdr:rowOff>100330</xdr:rowOff>
    </xdr:to>
    <xdr:sp macro="" textlink="">
      <xdr:nvSpPr>
        <xdr:cNvPr id="733" name="楕円 732">
          <a:extLst>
            <a:ext uri="{FF2B5EF4-FFF2-40B4-BE49-F238E27FC236}">
              <a16:creationId xmlns:a16="http://schemas.microsoft.com/office/drawing/2014/main" id="{1369E3BF-99EF-4341-90F4-A34E25EDFD29}"/>
            </a:ext>
          </a:extLst>
        </xdr:cNvPr>
        <xdr:cNvSpPr/>
      </xdr:nvSpPr>
      <xdr:spPr>
        <a:xfrm>
          <a:off x="20383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47816</xdr:rowOff>
    </xdr:from>
    <xdr:to>
      <xdr:col>111</xdr:col>
      <xdr:colOff>177800</xdr:colOff>
      <xdr:row>86</xdr:row>
      <xdr:rowOff>49530</xdr:rowOff>
    </xdr:to>
    <xdr:cxnSp macro="">
      <xdr:nvCxnSpPr>
        <xdr:cNvPr id="734" name="直線コネクタ 733">
          <a:extLst>
            <a:ext uri="{FF2B5EF4-FFF2-40B4-BE49-F238E27FC236}">
              <a16:creationId xmlns:a16="http://schemas.microsoft.com/office/drawing/2014/main" id="{8D3A1F85-E5ED-482C-95F3-CBAEA5855289}"/>
            </a:ext>
          </a:extLst>
        </xdr:cNvPr>
        <xdr:cNvCxnSpPr/>
      </xdr:nvCxnSpPr>
      <xdr:spPr>
        <a:xfrm flipV="1">
          <a:off x="20434300" y="1479251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636</xdr:rowOff>
    </xdr:from>
    <xdr:to>
      <xdr:col>102</xdr:col>
      <xdr:colOff>165100</xdr:colOff>
      <xdr:row>86</xdr:row>
      <xdr:rowOff>102236</xdr:rowOff>
    </xdr:to>
    <xdr:sp macro="" textlink="">
      <xdr:nvSpPr>
        <xdr:cNvPr id="735" name="楕円 734">
          <a:extLst>
            <a:ext uri="{FF2B5EF4-FFF2-40B4-BE49-F238E27FC236}">
              <a16:creationId xmlns:a16="http://schemas.microsoft.com/office/drawing/2014/main" id="{705699E5-95A4-497A-8F8C-B41F602E9B31}"/>
            </a:ext>
          </a:extLst>
        </xdr:cNvPr>
        <xdr:cNvSpPr/>
      </xdr:nvSpPr>
      <xdr:spPr>
        <a:xfrm>
          <a:off x="194945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49530</xdr:rowOff>
    </xdr:from>
    <xdr:to>
      <xdr:col>107</xdr:col>
      <xdr:colOff>50800</xdr:colOff>
      <xdr:row>86</xdr:row>
      <xdr:rowOff>51436</xdr:rowOff>
    </xdr:to>
    <xdr:cxnSp macro="">
      <xdr:nvCxnSpPr>
        <xdr:cNvPr id="736" name="直線コネクタ 735">
          <a:extLst>
            <a:ext uri="{FF2B5EF4-FFF2-40B4-BE49-F238E27FC236}">
              <a16:creationId xmlns:a16="http://schemas.microsoft.com/office/drawing/2014/main" id="{9F3DB1D9-F862-4B3C-80BC-CB58B25E0A4F}"/>
            </a:ext>
          </a:extLst>
        </xdr:cNvPr>
        <xdr:cNvCxnSpPr/>
      </xdr:nvCxnSpPr>
      <xdr:spPr>
        <a:xfrm flipV="1">
          <a:off x="19545300" y="147942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2539</xdr:rowOff>
    </xdr:from>
    <xdr:to>
      <xdr:col>98</xdr:col>
      <xdr:colOff>38100</xdr:colOff>
      <xdr:row>86</xdr:row>
      <xdr:rowOff>104139</xdr:rowOff>
    </xdr:to>
    <xdr:sp macro="" textlink="">
      <xdr:nvSpPr>
        <xdr:cNvPr id="737" name="楕円 736">
          <a:extLst>
            <a:ext uri="{FF2B5EF4-FFF2-40B4-BE49-F238E27FC236}">
              <a16:creationId xmlns:a16="http://schemas.microsoft.com/office/drawing/2014/main" id="{257C2F5F-4A8C-44A0-A285-54F7A9F8E118}"/>
            </a:ext>
          </a:extLst>
        </xdr:cNvPr>
        <xdr:cNvSpPr/>
      </xdr:nvSpPr>
      <xdr:spPr>
        <a:xfrm>
          <a:off x="18605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51436</xdr:rowOff>
    </xdr:from>
    <xdr:to>
      <xdr:col>102</xdr:col>
      <xdr:colOff>114300</xdr:colOff>
      <xdr:row>86</xdr:row>
      <xdr:rowOff>53339</xdr:rowOff>
    </xdr:to>
    <xdr:cxnSp macro="">
      <xdr:nvCxnSpPr>
        <xdr:cNvPr id="738" name="直線コネクタ 737">
          <a:extLst>
            <a:ext uri="{FF2B5EF4-FFF2-40B4-BE49-F238E27FC236}">
              <a16:creationId xmlns:a16="http://schemas.microsoft.com/office/drawing/2014/main" id="{9635475F-6E06-466E-9E0B-99EDCD0C6E20}"/>
            </a:ext>
          </a:extLst>
        </xdr:cNvPr>
        <xdr:cNvCxnSpPr/>
      </xdr:nvCxnSpPr>
      <xdr:spPr>
        <a:xfrm flipV="1">
          <a:off x="18656300" y="147961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115143</xdr:rowOff>
    </xdr:from>
    <xdr:ext cx="469744" cy="259045"/>
    <xdr:sp macro="" textlink="">
      <xdr:nvSpPr>
        <xdr:cNvPr id="739" name="n_1mainValue【消防施設】&#10;一人当たり面積">
          <a:extLst>
            <a:ext uri="{FF2B5EF4-FFF2-40B4-BE49-F238E27FC236}">
              <a16:creationId xmlns:a16="http://schemas.microsoft.com/office/drawing/2014/main" id="{890DAB29-C46D-4090-90A0-21FE67003E19}"/>
            </a:ext>
          </a:extLst>
        </xdr:cNvPr>
        <xdr:cNvSpPr txBox="1"/>
      </xdr:nvSpPr>
      <xdr:spPr>
        <a:xfrm>
          <a:off x="21075727" y="1451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116857</xdr:rowOff>
    </xdr:from>
    <xdr:ext cx="469744" cy="259045"/>
    <xdr:sp macro="" textlink="">
      <xdr:nvSpPr>
        <xdr:cNvPr id="740" name="n_2mainValue【消防施設】&#10;一人当たり面積">
          <a:extLst>
            <a:ext uri="{FF2B5EF4-FFF2-40B4-BE49-F238E27FC236}">
              <a16:creationId xmlns:a16="http://schemas.microsoft.com/office/drawing/2014/main" id="{8C97504E-46BC-4A64-AE67-E7CA7F7B7EEF}"/>
            </a:ext>
          </a:extLst>
        </xdr:cNvPr>
        <xdr:cNvSpPr txBox="1"/>
      </xdr:nvSpPr>
      <xdr:spPr>
        <a:xfrm>
          <a:off x="20199427" y="1451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118763</xdr:rowOff>
    </xdr:from>
    <xdr:ext cx="469744" cy="259045"/>
    <xdr:sp macro="" textlink="">
      <xdr:nvSpPr>
        <xdr:cNvPr id="741" name="n_3mainValue【消防施設】&#10;一人当たり面積">
          <a:extLst>
            <a:ext uri="{FF2B5EF4-FFF2-40B4-BE49-F238E27FC236}">
              <a16:creationId xmlns:a16="http://schemas.microsoft.com/office/drawing/2014/main" id="{901C57AC-5D75-4582-AB04-B7C8EBCF719D}"/>
            </a:ext>
          </a:extLst>
        </xdr:cNvPr>
        <xdr:cNvSpPr txBox="1"/>
      </xdr:nvSpPr>
      <xdr:spPr>
        <a:xfrm>
          <a:off x="19310427" y="1452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120666</xdr:rowOff>
    </xdr:from>
    <xdr:ext cx="469744" cy="259045"/>
    <xdr:sp macro="" textlink="">
      <xdr:nvSpPr>
        <xdr:cNvPr id="742" name="n_4mainValue【消防施設】&#10;一人当たり面積">
          <a:extLst>
            <a:ext uri="{FF2B5EF4-FFF2-40B4-BE49-F238E27FC236}">
              <a16:creationId xmlns:a16="http://schemas.microsoft.com/office/drawing/2014/main" id="{53729F48-153D-4A2A-BA0C-36C5F1EF94C5}"/>
            </a:ext>
          </a:extLst>
        </xdr:cNvPr>
        <xdr:cNvSpPr txBox="1"/>
      </xdr:nvSpPr>
      <xdr:spPr>
        <a:xfrm>
          <a:off x="18421427" y="1452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DE729683-C699-4DE4-A689-96D084B965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EA9D3336-C70B-4C51-AF9F-5650088952C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35E56D0F-95B6-4818-8CE8-A5E16E862F3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4F07B155-C324-4955-AF4D-75F196217E5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E70B4369-DC81-4E13-BCF5-BC92EE2B0DF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CBA0A2E2-0C29-4072-8D28-4C67A787D5D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52F1A671-7A7E-484F-AA3B-CA8B63065F6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A5F3221D-85BE-4805-93C7-8ECE380BB07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9E521333-4B85-4588-943B-5CC63858D0A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71D1BE95-BA33-451F-BC54-76581F6DCE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3E782EC6-8784-427C-AA37-50E9A73C5D2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A44C5D68-6D63-4108-A29B-0AA977753C0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DC5862EB-09A7-40E4-8232-3B81EBA55F8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9EF55A9B-FBB9-46E0-93CA-EFDB7A318D7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785A74B4-5088-466F-9BDD-F12004226D1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7A2871FC-F9FF-4A81-9BBE-72B9065561E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E6C12F17-9F0A-4CF3-AC15-B9CED7B2AAC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03C1CE9E-3321-490C-88EF-F87A8EEEB4B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159A1BAC-B450-4C0F-AF44-6FBB9ABDF15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7E3F6529-4C2E-48B3-8BD0-FD58672D899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7C9A5150-B975-4708-9564-03B7E974926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6EE1F60D-A21E-4C25-AFED-DB8B3C593F8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3E577663-1168-4437-BEDC-46E622B6606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F65F211A-5765-4283-B0B1-C582E92D70E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2C83EA52-4483-4F21-A05B-B20C3A17D52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BBB9AACE-5E74-49D7-AF80-BA985A883E70}"/>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id="{B1871394-B8C4-4466-93C4-F8FD7346656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289B4FDC-97D6-4CD6-9741-9E934889A86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771" name="【庁舎】&#10;有形固定資産減価償却率最大値テキスト">
          <a:extLst>
            <a:ext uri="{FF2B5EF4-FFF2-40B4-BE49-F238E27FC236}">
              <a16:creationId xmlns:a16="http://schemas.microsoft.com/office/drawing/2014/main" id="{A6AB6847-1A5A-43F3-97F0-E708FEF7D7AC}"/>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772" name="直線コネクタ 771">
          <a:extLst>
            <a:ext uri="{FF2B5EF4-FFF2-40B4-BE49-F238E27FC236}">
              <a16:creationId xmlns:a16="http://schemas.microsoft.com/office/drawing/2014/main" id="{529D7294-2D9C-445B-984C-53C7CB108EB1}"/>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773" name="【庁舎】&#10;有形固定資産減価償却率平均値テキスト">
          <a:extLst>
            <a:ext uri="{FF2B5EF4-FFF2-40B4-BE49-F238E27FC236}">
              <a16:creationId xmlns:a16="http://schemas.microsoft.com/office/drawing/2014/main" id="{86A7BEE5-7BEB-4CCC-9FBF-6A3EE0E2E466}"/>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74" name="フローチャート: 判断 773">
          <a:extLst>
            <a:ext uri="{FF2B5EF4-FFF2-40B4-BE49-F238E27FC236}">
              <a16:creationId xmlns:a16="http://schemas.microsoft.com/office/drawing/2014/main" id="{F73851F1-E3A7-4FAB-B8A6-A2E5A8E60293}"/>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75" name="フローチャート: 判断 774">
          <a:extLst>
            <a:ext uri="{FF2B5EF4-FFF2-40B4-BE49-F238E27FC236}">
              <a16:creationId xmlns:a16="http://schemas.microsoft.com/office/drawing/2014/main" id="{927B8EC1-4253-4393-8A97-D9515C7A035A}"/>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52088</xdr:rowOff>
    </xdr:from>
    <xdr:ext cx="405111" cy="259045"/>
    <xdr:sp macro="" textlink="">
      <xdr:nvSpPr>
        <xdr:cNvPr id="776" name="n_1aveValue【庁舎】&#10;有形固定資産減価償却率">
          <a:extLst>
            <a:ext uri="{FF2B5EF4-FFF2-40B4-BE49-F238E27FC236}">
              <a16:creationId xmlns:a16="http://schemas.microsoft.com/office/drawing/2014/main" id="{6D515DCD-54AC-404C-847B-437D2B426144}"/>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123371</xdr:rowOff>
    </xdr:from>
    <xdr:to>
      <xdr:col>76</xdr:col>
      <xdr:colOff>165100</xdr:colOff>
      <xdr:row>105</xdr:row>
      <xdr:rowOff>53521</xdr:rowOff>
    </xdr:to>
    <xdr:sp macro="" textlink="">
      <xdr:nvSpPr>
        <xdr:cNvPr id="777" name="フローチャート: 判断 776">
          <a:extLst>
            <a:ext uri="{FF2B5EF4-FFF2-40B4-BE49-F238E27FC236}">
              <a16:creationId xmlns:a16="http://schemas.microsoft.com/office/drawing/2014/main" id="{1C5AC5DA-D8E0-48FD-86A1-6AB7FB89D8D0}"/>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70048</xdr:rowOff>
    </xdr:from>
    <xdr:ext cx="405111" cy="259045"/>
    <xdr:sp macro="" textlink="">
      <xdr:nvSpPr>
        <xdr:cNvPr id="778" name="n_2aveValue【庁舎】&#10;有形固定資産減価償却率">
          <a:extLst>
            <a:ext uri="{FF2B5EF4-FFF2-40B4-BE49-F238E27FC236}">
              <a16:creationId xmlns:a16="http://schemas.microsoft.com/office/drawing/2014/main" id="{F32575A2-1355-4FBB-AE30-64FF0AD40201}"/>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157662</xdr:rowOff>
    </xdr:from>
    <xdr:to>
      <xdr:col>72</xdr:col>
      <xdr:colOff>38100</xdr:colOff>
      <xdr:row>105</xdr:row>
      <xdr:rowOff>87812</xdr:rowOff>
    </xdr:to>
    <xdr:sp macro="" textlink="">
      <xdr:nvSpPr>
        <xdr:cNvPr id="779" name="フローチャート: 判断 778">
          <a:extLst>
            <a:ext uri="{FF2B5EF4-FFF2-40B4-BE49-F238E27FC236}">
              <a16:creationId xmlns:a16="http://schemas.microsoft.com/office/drawing/2014/main" id="{DD014E45-51F9-4AF1-AFE9-903BBBB21A57}"/>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104339</xdr:rowOff>
    </xdr:from>
    <xdr:ext cx="405111" cy="259045"/>
    <xdr:sp macro="" textlink="">
      <xdr:nvSpPr>
        <xdr:cNvPr id="780" name="n_3aveValue【庁舎】&#10;有形固定資産減価償却率">
          <a:extLst>
            <a:ext uri="{FF2B5EF4-FFF2-40B4-BE49-F238E27FC236}">
              <a16:creationId xmlns:a16="http://schemas.microsoft.com/office/drawing/2014/main" id="{62589DBB-1B36-44A8-A339-BED5BE6C3E1F}"/>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105</xdr:row>
      <xdr:rowOff>18869</xdr:rowOff>
    </xdr:from>
    <xdr:to>
      <xdr:col>67</xdr:col>
      <xdr:colOff>101600</xdr:colOff>
      <xdr:row>105</xdr:row>
      <xdr:rowOff>120469</xdr:rowOff>
    </xdr:to>
    <xdr:sp macro="" textlink="">
      <xdr:nvSpPr>
        <xdr:cNvPr id="781" name="フローチャート: 判断 780">
          <a:extLst>
            <a:ext uri="{FF2B5EF4-FFF2-40B4-BE49-F238E27FC236}">
              <a16:creationId xmlns:a16="http://schemas.microsoft.com/office/drawing/2014/main" id="{ACD10650-6A48-43F1-BCE3-9F48BB6B25B0}"/>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136996</xdr:rowOff>
    </xdr:from>
    <xdr:ext cx="405111" cy="259045"/>
    <xdr:sp macro="" textlink="">
      <xdr:nvSpPr>
        <xdr:cNvPr id="782" name="n_4aveValue【庁舎】&#10;有形固定資産減価償却率">
          <a:extLst>
            <a:ext uri="{FF2B5EF4-FFF2-40B4-BE49-F238E27FC236}">
              <a16:creationId xmlns:a16="http://schemas.microsoft.com/office/drawing/2014/main" id="{85F5C33D-99E1-4566-8F1D-49E9D2821A88}"/>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1412D1F8-8507-4441-A4D9-7356FD55804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EB00D55A-A80B-47F8-89D3-2805DBD5CB8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50DF46CD-B11D-42E6-BD22-5C7E4EC304B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99B1CCA0-C435-49C4-8076-F47D2D723C3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E1156B0C-1FEE-49B3-911D-2C32CC53573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115207</xdr:rowOff>
    </xdr:from>
    <xdr:to>
      <xdr:col>85</xdr:col>
      <xdr:colOff>177800</xdr:colOff>
      <xdr:row>107</xdr:row>
      <xdr:rowOff>45357</xdr:rowOff>
    </xdr:to>
    <xdr:sp macro="" textlink="">
      <xdr:nvSpPr>
        <xdr:cNvPr id="788" name="楕円 787">
          <a:extLst>
            <a:ext uri="{FF2B5EF4-FFF2-40B4-BE49-F238E27FC236}">
              <a16:creationId xmlns:a16="http://schemas.microsoft.com/office/drawing/2014/main" id="{E51AB650-D4E9-42B0-A2D0-FDB8873E7930}"/>
            </a:ext>
          </a:extLst>
        </xdr:cNvPr>
        <xdr:cNvSpPr/>
      </xdr:nvSpPr>
      <xdr:spPr>
        <a:xfrm>
          <a:off x="162687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93634</xdr:rowOff>
    </xdr:from>
    <xdr:ext cx="405111" cy="259045"/>
    <xdr:sp macro="" textlink="">
      <xdr:nvSpPr>
        <xdr:cNvPr id="789" name="【庁舎】&#10;有形固定資産減価償却率該当値テキスト">
          <a:extLst>
            <a:ext uri="{FF2B5EF4-FFF2-40B4-BE49-F238E27FC236}">
              <a16:creationId xmlns:a16="http://schemas.microsoft.com/office/drawing/2014/main" id="{D575B0AC-7F55-4B00-81AE-B4E2561D2BCC}"/>
            </a:ext>
          </a:extLst>
        </xdr:cNvPr>
        <xdr:cNvSpPr txBox="1"/>
      </xdr:nvSpPr>
      <xdr:spPr>
        <a:xfrm>
          <a:off x="16357600"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74386</xdr:rowOff>
    </xdr:from>
    <xdr:to>
      <xdr:col>81</xdr:col>
      <xdr:colOff>101600</xdr:colOff>
      <xdr:row>107</xdr:row>
      <xdr:rowOff>4536</xdr:rowOff>
    </xdr:to>
    <xdr:sp macro="" textlink="">
      <xdr:nvSpPr>
        <xdr:cNvPr id="790" name="楕円 789">
          <a:extLst>
            <a:ext uri="{FF2B5EF4-FFF2-40B4-BE49-F238E27FC236}">
              <a16:creationId xmlns:a16="http://schemas.microsoft.com/office/drawing/2014/main" id="{975736E0-DA65-4462-BD0D-282C42226A7D}"/>
            </a:ext>
          </a:extLst>
        </xdr:cNvPr>
        <xdr:cNvSpPr/>
      </xdr:nvSpPr>
      <xdr:spPr>
        <a:xfrm>
          <a:off x="15430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125186</xdr:rowOff>
    </xdr:from>
    <xdr:to>
      <xdr:col>85</xdr:col>
      <xdr:colOff>127000</xdr:colOff>
      <xdr:row>106</xdr:row>
      <xdr:rowOff>166007</xdr:rowOff>
    </xdr:to>
    <xdr:cxnSp macro="">
      <xdr:nvCxnSpPr>
        <xdr:cNvPr id="791" name="直線コネクタ 790">
          <a:extLst>
            <a:ext uri="{FF2B5EF4-FFF2-40B4-BE49-F238E27FC236}">
              <a16:creationId xmlns:a16="http://schemas.microsoft.com/office/drawing/2014/main" id="{795C3174-F480-4266-8F74-E385DAD998C5}"/>
            </a:ext>
          </a:extLst>
        </xdr:cNvPr>
        <xdr:cNvCxnSpPr/>
      </xdr:nvCxnSpPr>
      <xdr:spPr>
        <a:xfrm>
          <a:off x="15481300" y="1829888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74386</xdr:rowOff>
    </xdr:from>
    <xdr:to>
      <xdr:col>76</xdr:col>
      <xdr:colOff>165100</xdr:colOff>
      <xdr:row>107</xdr:row>
      <xdr:rowOff>4536</xdr:rowOff>
    </xdr:to>
    <xdr:sp macro="" textlink="">
      <xdr:nvSpPr>
        <xdr:cNvPr id="792" name="楕円 791">
          <a:extLst>
            <a:ext uri="{FF2B5EF4-FFF2-40B4-BE49-F238E27FC236}">
              <a16:creationId xmlns:a16="http://schemas.microsoft.com/office/drawing/2014/main" id="{815A0F8D-BAFD-4AD3-B8A1-6965CCA0BE65}"/>
            </a:ext>
          </a:extLst>
        </xdr:cNvPr>
        <xdr:cNvSpPr/>
      </xdr:nvSpPr>
      <xdr:spPr>
        <a:xfrm>
          <a:off x="14541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125186</xdr:rowOff>
    </xdr:from>
    <xdr:to>
      <xdr:col>81</xdr:col>
      <xdr:colOff>50800</xdr:colOff>
      <xdr:row>106</xdr:row>
      <xdr:rowOff>125186</xdr:rowOff>
    </xdr:to>
    <xdr:cxnSp macro="">
      <xdr:nvCxnSpPr>
        <xdr:cNvPr id="793" name="直線コネクタ 792">
          <a:extLst>
            <a:ext uri="{FF2B5EF4-FFF2-40B4-BE49-F238E27FC236}">
              <a16:creationId xmlns:a16="http://schemas.microsoft.com/office/drawing/2014/main" id="{25D28553-BB86-4893-A0E1-AC8046277E72}"/>
            </a:ext>
          </a:extLst>
        </xdr:cNvPr>
        <xdr:cNvCxnSpPr/>
      </xdr:nvCxnSpPr>
      <xdr:spPr>
        <a:xfrm>
          <a:off x="14592300" y="18298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170724</xdr:rowOff>
    </xdr:from>
    <xdr:to>
      <xdr:col>72</xdr:col>
      <xdr:colOff>38100</xdr:colOff>
      <xdr:row>106</xdr:row>
      <xdr:rowOff>100874</xdr:rowOff>
    </xdr:to>
    <xdr:sp macro="" textlink="">
      <xdr:nvSpPr>
        <xdr:cNvPr id="794" name="楕円 793">
          <a:extLst>
            <a:ext uri="{FF2B5EF4-FFF2-40B4-BE49-F238E27FC236}">
              <a16:creationId xmlns:a16="http://schemas.microsoft.com/office/drawing/2014/main" id="{14B981E7-B8A0-420C-AC71-1EAE283F780F}"/>
            </a:ext>
          </a:extLst>
        </xdr:cNvPr>
        <xdr:cNvSpPr/>
      </xdr:nvSpPr>
      <xdr:spPr>
        <a:xfrm>
          <a:off x="13652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50074</xdr:rowOff>
    </xdr:from>
    <xdr:to>
      <xdr:col>76</xdr:col>
      <xdr:colOff>114300</xdr:colOff>
      <xdr:row>106</xdr:row>
      <xdr:rowOff>125186</xdr:rowOff>
    </xdr:to>
    <xdr:cxnSp macro="">
      <xdr:nvCxnSpPr>
        <xdr:cNvPr id="795" name="直線コネクタ 794">
          <a:extLst>
            <a:ext uri="{FF2B5EF4-FFF2-40B4-BE49-F238E27FC236}">
              <a16:creationId xmlns:a16="http://schemas.microsoft.com/office/drawing/2014/main" id="{9F37B1EF-F271-48B6-B932-9EB21A98FB81}"/>
            </a:ext>
          </a:extLst>
        </xdr:cNvPr>
        <xdr:cNvCxnSpPr/>
      </xdr:nvCxnSpPr>
      <xdr:spPr>
        <a:xfrm>
          <a:off x="13703300" y="1822377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xdr:rowOff>
    </xdr:from>
    <xdr:to>
      <xdr:col>67</xdr:col>
      <xdr:colOff>101600</xdr:colOff>
      <xdr:row>106</xdr:row>
      <xdr:rowOff>110671</xdr:rowOff>
    </xdr:to>
    <xdr:sp macro="" textlink="">
      <xdr:nvSpPr>
        <xdr:cNvPr id="796" name="楕円 795">
          <a:extLst>
            <a:ext uri="{FF2B5EF4-FFF2-40B4-BE49-F238E27FC236}">
              <a16:creationId xmlns:a16="http://schemas.microsoft.com/office/drawing/2014/main" id="{4A36F89F-E6EB-4C12-A254-01B7A7D0C289}"/>
            </a:ext>
          </a:extLst>
        </xdr:cNvPr>
        <xdr:cNvSpPr/>
      </xdr:nvSpPr>
      <xdr:spPr>
        <a:xfrm>
          <a:off x="12763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50074</xdr:rowOff>
    </xdr:from>
    <xdr:to>
      <xdr:col>71</xdr:col>
      <xdr:colOff>177800</xdr:colOff>
      <xdr:row>106</xdr:row>
      <xdr:rowOff>59871</xdr:rowOff>
    </xdr:to>
    <xdr:cxnSp macro="">
      <xdr:nvCxnSpPr>
        <xdr:cNvPr id="797" name="直線コネクタ 796">
          <a:extLst>
            <a:ext uri="{FF2B5EF4-FFF2-40B4-BE49-F238E27FC236}">
              <a16:creationId xmlns:a16="http://schemas.microsoft.com/office/drawing/2014/main" id="{B4AF8CE7-90E6-4687-9444-06214B515CFE}"/>
            </a:ext>
          </a:extLst>
        </xdr:cNvPr>
        <xdr:cNvCxnSpPr/>
      </xdr:nvCxnSpPr>
      <xdr:spPr>
        <a:xfrm flipV="1">
          <a:off x="12814300" y="182237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167113</xdr:rowOff>
    </xdr:from>
    <xdr:ext cx="405111" cy="259045"/>
    <xdr:sp macro="" textlink="">
      <xdr:nvSpPr>
        <xdr:cNvPr id="798" name="n_1mainValue【庁舎】&#10;有形固定資産減価償却率">
          <a:extLst>
            <a:ext uri="{FF2B5EF4-FFF2-40B4-BE49-F238E27FC236}">
              <a16:creationId xmlns:a16="http://schemas.microsoft.com/office/drawing/2014/main" id="{0F5E0982-B7AF-40B3-96A6-98E09B5A8BD9}"/>
            </a:ext>
          </a:extLst>
        </xdr:cNvPr>
        <xdr:cNvSpPr txBox="1"/>
      </xdr:nvSpPr>
      <xdr:spPr>
        <a:xfrm>
          <a:off x="152660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167113</xdr:rowOff>
    </xdr:from>
    <xdr:ext cx="405111" cy="259045"/>
    <xdr:sp macro="" textlink="">
      <xdr:nvSpPr>
        <xdr:cNvPr id="799" name="n_2mainValue【庁舎】&#10;有形固定資産減価償却率">
          <a:extLst>
            <a:ext uri="{FF2B5EF4-FFF2-40B4-BE49-F238E27FC236}">
              <a16:creationId xmlns:a16="http://schemas.microsoft.com/office/drawing/2014/main" id="{61D1BE74-7024-413E-8F1D-DE3C6D87C882}"/>
            </a:ext>
          </a:extLst>
        </xdr:cNvPr>
        <xdr:cNvSpPr txBox="1"/>
      </xdr:nvSpPr>
      <xdr:spPr>
        <a:xfrm>
          <a:off x="14389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92001</xdr:rowOff>
    </xdr:from>
    <xdr:ext cx="405111" cy="259045"/>
    <xdr:sp macro="" textlink="">
      <xdr:nvSpPr>
        <xdr:cNvPr id="800" name="n_3mainValue【庁舎】&#10;有形固定資産減価償却率">
          <a:extLst>
            <a:ext uri="{FF2B5EF4-FFF2-40B4-BE49-F238E27FC236}">
              <a16:creationId xmlns:a16="http://schemas.microsoft.com/office/drawing/2014/main" id="{F107CC48-94AD-4150-B7EA-8CDA10414579}"/>
            </a:ext>
          </a:extLst>
        </xdr:cNvPr>
        <xdr:cNvSpPr txBox="1"/>
      </xdr:nvSpPr>
      <xdr:spPr>
        <a:xfrm>
          <a:off x="13500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101798</xdr:rowOff>
    </xdr:from>
    <xdr:ext cx="405111" cy="259045"/>
    <xdr:sp macro="" textlink="">
      <xdr:nvSpPr>
        <xdr:cNvPr id="801" name="n_4mainValue【庁舎】&#10;有形固定資産減価償却率">
          <a:extLst>
            <a:ext uri="{FF2B5EF4-FFF2-40B4-BE49-F238E27FC236}">
              <a16:creationId xmlns:a16="http://schemas.microsoft.com/office/drawing/2014/main" id="{9E6DA1D0-2909-48F8-87D4-EBC119C6F4AA}"/>
            </a:ext>
          </a:extLst>
        </xdr:cNvPr>
        <xdr:cNvSpPr txBox="1"/>
      </xdr:nvSpPr>
      <xdr:spPr>
        <a:xfrm>
          <a:off x="12611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3BB78889-516A-406A-91EA-9976E9064DB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6E6E0152-5C00-4D6B-83D9-5E0A497D534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552BEC33-D017-44D8-9ACE-7CFD6E0064B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4C990E5E-F1F4-4944-9B87-2C77A129608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4C7B7919-A25C-416C-B5D6-13140E5EF11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57ED7117-206B-4D83-A9BA-48043D92A7C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89041ECC-E2A9-486F-BB99-7FBBA1CDF58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3FB65E8C-5A89-4E2B-BEA5-14EAD814668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AC9694E3-477F-402D-BEEF-416668BE853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010F0D96-4AF9-4635-B8F6-53C1044831A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EF9BF6EE-6B5C-4CF7-9CE2-ABCAE2F7CC0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6E251F5B-4517-49F3-A848-AF25B7A709D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3F2EB7C5-CC30-44CD-AEE6-43CFC33AB39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F7A36774-CF58-4214-8AC9-E607037970B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0BA9409B-B3A0-402C-A243-B637D1D1CD5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580B0CAF-85DD-4CB9-8753-C049475A537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E33E0361-C703-4F53-8DF9-9141D3AAAEF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905A4AD9-C2C2-45E2-97A0-7CC3863C5F8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816CE15E-EDF4-44E2-B91B-9995723495D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20D03E52-12E9-4E5D-819F-CD764CB5B34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7496C634-74C2-4EDC-8D19-3022369E07A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D970E3F8-7B9B-47F4-B6C8-5B5D01E0EA3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76AF219A-11AF-480C-80D8-F09437B6BCD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825" name="直線コネクタ 824">
          <a:extLst>
            <a:ext uri="{FF2B5EF4-FFF2-40B4-BE49-F238E27FC236}">
              <a16:creationId xmlns:a16="http://schemas.microsoft.com/office/drawing/2014/main" id="{A027FAF2-30E4-44E2-842E-9A149EE90C12}"/>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826" name="【庁舎】&#10;一人当たり面積最小値テキスト">
          <a:extLst>
            <a:ext uri="{FF2B5EF4-FFF2-40B4-BE49-F238E27FC236}">
              <a16:creationId xmlns:a16="http://schemas.microsoft.com/office/drawing/2014/main" id="{62937F0B-0FCD-4BBB-96E0-3AE443F5D6C7}"/>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827" name="直線コネクタ 826">
          <a:extLst>
            <a:ext uri="{FF2B5EF4-FFF2-40B4-BE49-F238E27FC236}">
              <a16:creationId xmlns:a16="http://schemas.microsoft.com/office/drawing/2014/main" id="{FF845622-537C-40C5-AA18-BC813215CB6F}"/>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828" name="【庁舎】&#10;一人当たり面積最大値テキスト">
          <a:extLst>
            <a:ext uri="{FF2B5EF4-FFF2-40B4-BE49-F238E27FC236}">
              <a16:creationId xmlns:a16="http://schemas.microsoft.com/office/drawing/2014/main" id="{312AF0CC-FCC4-40E4-A7BE-1349EFCC387C}"/>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829" name="直線コネクタ 828">
          <a:extLst>
            <a:ext uri="{FF2B5EF4-FFF2-40B4-BE49-F238E27FC236}">
              <a16:creationId xmlns:a16="http://schemas.microsoft.com/office/drawing/2014/main" id="{06CD03B2-F3EF-4C77-A873-FCB663499342}"/>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830" name="【庁舎】&#10;一人当たり面積平均値テキスト">
          <a:extLst>
            <a:ext uri="{FF2B5EF4-FFF2-40B4-BE49-F238E27FC236}">
              <a16:creationId xmlns:a16="http://schemas.microsoft.com/office/drawing/2014/main" id="{DDC1B311-4EA7-4233-9FE4-2AB62923BDF6}"/>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831" name="フローチャート: 判断 830">
          <a:extLst>
            <a:ext uri="{FF2B5EF4-FFF2-40B4-BE49-F238E27FC236}">
              <a16:creationId xmlns:a16="http://schemas.microsoft.com/office/drawing/2014/main" id="{D03786EC-9028-48B1-B06B-952F870EBBCE}"/>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832" name="フローチャート: 判断 831">
          <a:extLst>
            <a:ext uri="{FF2B5EF4-FFF2-40B4-BE49-F238E27FC236}">
              <a16:creationId xmlns:a16="http://schemas.microsoft.com/office/drawing/2014/main" id="{172AF549-C47B-4CFB-9470-1D7C9DADDE7D}"/>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2176</xdr:rowOff>
    </xdr:from>
    <xdr:ext cx="469744" cy="259045"/>
    <xdr:sp macro="" textlink="">
      <xdr:nvSpPr>
        <xdr:cNvPr id="833" name="n_1aveValue【庁舎】&#10;一人当たり面積">
          <a:extLst>
            <a:ext uri="{FF2B5EF4-FFF2-40B4-BE49-F238E27FC236}">
              <a16:creationId xmlns:a16="http://schemas.microsoft.com/office/drawing/2014/main" id="{118E1D70-7976-4BE8-B901-2253011EED34}"/>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77215</xdr:rowOff>
    </xdr:from>
    <xdr:to>
      <xdr:col>107</xdr:col>
      <xdr:colOff>101600</xdr:colOff>
      <xdr:row>107</xdr:row>
      <xdr:rowOff>7365</xdr:rowOff>
    </xdr:to>
    <xdr:sp macro="" textlink="">
      <xdr:nvSpPr>
        <xdr:cNvPr id="834" name="フローチャート: 判断 833">
          <a:extLst>
            <a:ext uri="{FF2B5EF4-FFF2-40B4-BE49-F238E27FC236}">
              <a16:creationId xmlns:a16="http://schemas.microsoft.com/office/drawing/2014/main" id="{B2994D0E-E9D3-4A07-813B-790496840E8E}"/>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23892</xdr:rowOff>
    </xdr:from>
    <xdr:ext cx="469744" cy="259045"/>
    <xdr:sp macro="" textlink="">
      <xdr:nvSpPr>
        <xdr:cNvPr id="835" name="n_2aveValue【庁舎】&#10;一人当たり面積">
          <a:extLst>
            <a:ext uri="{FF2B5EF4-FFF2-40B4-BE49-F238E27FC236}">
              <a16:creationId xmlns:a16="http://schemas.microsoft.com/office/drawing/2014/main" id="{CD7968C5-673B-4F06-8112-13606D110FF9}"/>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93980</xdr:rowOff>
    </xdr:from>
    <xdr:to>
      <xdr:col>102</xdr:col>
      <xdr:colOff>165100</xdr:colOff>
      <xdr:row>107</xdr:row>
      <xdr:rowOff>24130</xdr:rowOff>
    </xdr:to>
    <xdr:sp macro="" textlink="">
      <xdr:nvSpPr>
        <xdr:cNvPr id="836" name="フローチャート: 判断 835">
          <a:extLst>
            <a:ext uri="{FF2B5EF4-FFF2-40B4-BE49-F238E27FC236}">
              <a16:creationId xmlns:a16="http://schemas.microsoft.com/office/drawing/2014/main" id="{6603E39D-1B7E-404C-B98B-6964613EB662}"/>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40657</xdr:rowOff>
    </xdr:from>
    <xdr:ext cx="469744" cy="259045"/>
    <xdr:sp macro="" textlink="">
      <xdr:nvSpPr>
        <xdr:cNvPr id="837" name="n_3aveValue【庁舎】&#10;一人当たり面積">
          <a:extLst>
            <a:ext uri="{FF2B5EF4-FFF2-40B4-BE49-F238E27FC236}">
              <a16:creationId xmlns:a16="http://schemas.microsoft.com/office/drawing/2014/main" id="{41685B56-D395-44C7-859B-EAC74B1740BF}"/>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101600</xdr:rowOff>
    </xdr:from>
    <xdr:to>
      <xdr:col>98</xdr:col>
      <xdr:colOff>38100</xdr:colOff>
      <xdr:row>107</xdr:row>
      <xdr:rowOff>31750</xdr:rowOff>
    </xdr:to>
    <xdr:sp macro="" textlink="">
      <xdr:nvSpPr>
        <xdr:cNvPr id="838" name="フローチャート: 判断 837">
          <a:extLst>
            <a:ext uri="{FF2B5EF4-FFF2-40B4-BE49-F238E27FC236}">
              <a16:creationId xmlns:a16="http://schemas.microsoft.com/office/drawing/2014/main" id="{B91D2A00-E7F3-4360-8368-BD2A8B3747F9}"/>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105</xdr:row>
      <xdr:rowOff>48277</xdr:rowOff>
    </xdr:from>
    <xdr:ext cx="469744" cy="259045"/>
    <xdr:sp macro="" textlink="">
      <xdr:nvSpPr>
        <xdr:cNvPr id="839" name="n_4aveValue【庁舎】&#10;一人当たり面積">
          <a:extLst>
            <a:ext uri="{FF2B5EF4-FFF2-40B4-BE49-F238E27FC236}">
              <a16:creationId xmlns:a16="http://schemas.microsoft.com/office/drawing/2014/main" id="{939BFDE1-4D51-47A5-9763-A6A977EFE75A}"/>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EE2CC0D0-697F-4BCA-8E55-9D59C4174FB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3FF6BA18-76D1-43E8-A36E-CAD9E1B965E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7AE73701-FB18-4E05-AA20-AD695C218BE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E48EB859-5A5E-4647-9878-E233290BE45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4CCCCAF-26FF-43D8-B15B-98C9BACE7E6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47117</xdr:rowOff>
    </xdr:from>
    <xdr:to>
      <xdr:col>116</xdr:col>
      <xdr:colOff>114300</xdr:colOff>
      <xdr:row>107</xdr:row>
      <xdr:rowOff>148717</xdr:rowOff>
    </xdr:to>
    <xdr:sp macro="" textlink="">
      <xdr:nvSpPr>
        <xdr:cNvPr id="845" name="楕円 844">
          <a:extLst>
            <a:ext uri="{FF2B5EF4-FFF2-40B4-BE49-F238E27FC236}">
              <a16:creationId xmlns:a16="http://schemas.microsoft.com/office/drawing/2014/main" id="{9994D1C2-4A9A-41FA-A8DF-A06C574E42EE}"/>
            </a:ext>
          </a:extLst>
        </xdr:cNvPr>
        <xdr:cNvSpPr/>
      </xdr:nvSpPr>
      <xdr:spPr>
        <a:xfrm>
          <a:off x="22110700" y="1839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133494</xdr:rowOff>
    </xdr:from>
    <xdr:ext cx="469744" cy="259045"/>
    <xdr:sp macro="" textlink="">
      <xdr:nvSpPr>
        <xdr:cNvPr id="846" name="【庁舎】&#10;一人当たり面積該当値テキスト">
          <a:extLst>
            <a:ext uri="{FF2B5EF4-FFF2-40B4-BE49-F238E27FC236}">
              <a16:creationId xmlns:a16="http://schemas.microsoft.com/office/drawing/2014/main" id="{D4B2F476-295A-4BCD-B4B6-B7347589480B}"/>
            </a:ext>
          </a:extLst>
        </xdr:cNvPr>
        <xdr:cNvSpPr txBox="1"/>
      </xdr:nvSpPr>
      <xdr:spPr>
        <a:xfrm>
          <a:off x="22199600" y="1830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53975</xdr:rowOff>
    </xdr:from>
    <xdr:to>
      <xdr:col>112</xdr:col>
      <xdr:colOff>38100</xdr:colOff>
      <xdr:row>107</xdr:row>
      <xdr:rowOff>155575</xdr:rowOff>
    </xdr:to>
    <xdr:sp macro="" textlink="">
      <xdr:nvSpPr>
        <xdr:cNvPr id="847" name="楕円 846">
          <a:extLst>
            <a:ext uri="{FF2B5EF4-FFF2-40B4-BE49-F238E27FC236}">
              <a16:creationId xmlns:a16="http://schemas.microsoft.com/office/drawing/2014/main" id="{365289B7-73B8-4A7C-9BD1-A8B5E0D4F90A}"/>
            </a:ext>
          </a:extLst>
        </xdr:cNvPr>
        <xdr:cNvSpPr/>
      </xdr:nvSpPr>
      <xdr:spPr>
        <a:xfrm>
          <a:off x="21272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97917</xdr:rowOff>
    </xdr:from>
    <xdr:to>
      <xdr:col>116</xdr:col>
      <xdr:colOff>63500</xdr:colOff>
      <xdr:row>107</xdr:row>
      <xdr:rowOff>104775</xdr:rowOff>
    </xdr:to>
    <xdr:cxnSp macro="">
      <xdr:nvCxnSpPr>
        <xdr:cNvPr id="848" name="直線コネクタ 847">
          <a:extLst>
            <a:ext uri="{FF2B5EF4-FFF2-40B4-BE49-F238E27FC236}">
              <a16:creationId xmlns:a16="http://schemas.microsoft.com/office/drawing/2014/main" id="{D9EB1CB2-FFCF-493E-B1AC-DDB6B5CC010E}"/>
            </a:ext>
          </a:extLst>
        </xdr:cNvPr>
        <xdr:cNvCxnSpPr/>
      </xdr:nvCxnSpPr>
      <xdr:spPr>
        <a:xfrm flipV="1">
          <a:off x="21323300" y="18443067"/>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59310</xdr:rowOff>
    </xdr:from>
    <xdr:to>
      <xdr:col>107</xdr:col>
      <xdr:colOff>101600</xdr:colOff>
      <xdr:row>107</xdr:row>
      <xdr:rowOff>160910</xdr:rowOff>
    </xdr:to>
    <xdr:sp macro="" textlink="">
      <xdr:nvSpPr>
        <xdr:cNvPr id="849" name="楕円 848">
          <a:extLst>
            <a:ext uri="{FF2B5EF4-FFF2-40B4-BE49-F238E27FC236}">
              <a16:creationId xmlns:a16="http://schemas.microsoft.com/office/drawing/2014/main" id="{EEC79278-E92E-4C4C-931B-C245DC6BDFC0}"/>
            </a:ext>
          </a:extLst>
        </xdr:cNvPr>
        <xdr:cNvSpPr/>
      </xdr:nvSpPr>
      <xdr:spPr>
        <a:xfrm>
          <a:off x="20383500" y="1840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104775</xdr:rowOff>
    </xdr:from>
    <xdr:to>
      <xdr:col>111</xdr:col>
      <xdr:colOff>177800</xdr:colOff>
      <xdr:row>107</xdr:row>
      <xdr:rowOff>110110</xdr:rowOff>
    </xdr:to>
    <xdr:cxnSp macro="">
      <xdr:nvCxnSpPr>
        <xdr:cNvPr id="850" name="直線コネクタ 849">
          <a:extLst>
            <a:ext uri="{FF2B5EF4-FFF2-40B4-BE49-F238E27FC236}">
              <a16:creationId xmlns:a16="http://schemas.microsoft.com/office/drawing/2014/main" id="{D5EDC037-0332-46DD-8AC5-978C9622E772}"/>
            </a:ext>
          </a:extLst>
        </xdr:cNvPr>
        <xdr:cNvCxnSpPr/>
      </xdr:nvCxnSpPr>
      <xdr:spPr>
        <a:xfrm flipV="1">
          <a:off x="20434300" y="18449925"/>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65787</xdr:rowOff>
    </xdr:from>
    <xdr:to>
      <xdr:col>102</xdr:col>
      <xdr:colOff>165100</xdr:colOff>
      <xdr:row>107</xdr:row>
      <xdr:rowOff>167387</xdr:rowOff>
    </xdr:to>
    <xdr:sp macro="" textlink="">
      <xdr:nvSpPr>
        <xdr:cNvPr id="851" name="楕円 850">
          <a:extLst>
            <a:ext uri="{FF2B5EF4-FFF2-40B4-BE49-F238E27FC236}">
              <a16:creationId xmlns:a16="http://schemas.microsoft.com/office/drawing/2014/main" id="{3609B50C-61C2-4370-AAD9-E0D02A4E29EB}"/>
            </a:ext>
          </a:extLst>
        </xdr:cNvPr>
        <xdr:cNvSpPr/>
      </xdr:nvSpPr>
      <xdr:spPr>
        <a:xfrm>
          <a:off x="19494500" y="1841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110110</xdr:rowOff>
    </xdr:from>
    <xdr:to>
      <xdr:col>107</xdr:col>
      <xdr:colOff>50800</xdr:colOff>
      <xdr:row>107</xdr:row>
      <xdr:rowOff>116587</xdr:rowOff>
    </xdr:to>
    <xdr:cxnSp macro="">
      <xdr:nvCxnSpPr>
        <xdr:cNvPr id="852" name="直線コネクタ 851">
          <a:extLst>
            <a:ext uri="{FF2B5EF4-FFF2-40B4-BE49-F238E27FC236}">
              <a16:creationId xmlns:a16="http://schemas.microsoft.com/office/drawing/2014/main" id="{688708B2-CF3F-4ECE-93FA-65ECAB99354E}"/>
            </a:ext>
          </a:extLst>
        </xdr:cNvPr>
        <xdr:cNvCxnSpPr/>
      </xdr:nvCxnSpPr>
      <xdr:spPr>
        <a:xfrm flipV="1">
          <a:off x="19545300" y="1845526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71882</xdr:rowOff>
    </xdr:from>
    <xdr:to>
      <xdr:col>98</xdr:col>
      <xdr:colOff>38100</xdr:colOff>
      <xdr:row>108</xdr:row>
      <xdr:rowOff>2032</xdr:rowOff>
    </xdr:to>
    <xdr:sp macro="" textlink="">
      <xdr:nvSpPr>
        <xdr:cNvPr id="853" name="楕円 852">
          <a:extLst>
            <a:ext uri="{FF2B5EF4-FFF2-40B4-BE49-F238E27FC236}">
              <a16:creationId xmlns:a16="http://schemas.microsoft.com/office/drawing/2014/main" id="{0D3DA72B-7F0D-40A3-A6FC-12F85B90F383}"/>
            </a:ext>
          </a:extLst>
        </xdr:cNvPr>
        <xdr:cNvSpPr/>
      </xdr:nvSpPr>
      <xdr:spPr>
        <a:xfrm>
          <a:off x="18605500" y="184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116587</xdr:rowOff>
    </xdr:from>
    <xdr:to>
      <xdr:col>102</xdr:col>
      <xdr:colOff>114300</xdr:colOff>
      <xdr:row>107</xdr:row>
      <xdr:rowOff>122682</xdr:rowOff>
    </xdr:to>
    <xdr:cxnSp macro="">
      <xdr:nvCxnSpPr>
        <xdr:cNvPr id="854" name="直線コネクタ 853">
          <a:extLst>
            <a:ext uri="{FF2B5EF4-FFF2-40B4-BE49-F238E27FC236}">
              <a16:creationId xmlns:a16="http://schemas.microsoft.com/office/drawing/2014/main" id="{7AC759F1-66BD-4509-893C-3A4E14C3A397}"/>
            </a:ext>
          </a:extLst>
        </xdr:cNvPr>
        <xdr:cNvCxnSpPr/>
      </xdr:nvCxnSpPr>
      <xdr:spPr>
        <a:xfrm flipV="1">
          <a:off x="18656300" y="18461737"/>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146702</xdr:rowOff>
    </xdr:from>
    <xdr:ext cx="469744" cy="259045"/>
    <xdr:sp macro="" textlink="">
      <xdr:nvSpPr>
        <xdr:cNvPr id="855" name="n_1mainValue【庁舎】&#10;一人当たり面積">
          <a:extLst>
            <a:ext uri="{FF2B5EF4-FFF2-40B4-BE49-F238E27FC236}">
              <a16:creationId xmlns:a16="http://schemas.microsoft.com/office/drawing/2014/main" id="{59B1B7BF-7436-47D7-9A52-87ACDD5734D2}"/>
            </a:ext>
          </a:extLst>
        </xdr:cNvPr>
        <xdr:cNvSpPr txBox="1"/>
      </xdr:nvSpPr>
      <xdr:spPr>
        <a:xfrm>
          <a:off x="210757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152037</xdr:rowOff>
    </xdr:from>
    <xdr:ext cx="469744" cy="259045"/>
    <xdr:sp macro="" textlink="">
      <xdr:nvSpPr>
        <xdr:cNvPr id="856" name="n_2mainValue【庁舎】&#10;一人当たり面積">
          <a:extLst>
            <a:ext uri="{FF2B5EF4-FFF2-40B4-BE49-F238E27FC236}">
              <a16:creationId xmlns:a16="http://schemas.microsoft.com/office/drawing/2014/main" id="{25BE706E-97B2-44F3-9F2E-56BF347A8F11}"/>
            </a:ext>
          </a:extLst>
        </xdr:cNvPr>
        <xdr:cNvSpPr txBox="1"/>
      </xdr:nvSpPr>
      <xdr:spPr>
        <a:xfrm>
          <a:off x="20199427" y="184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158514</xdr:rowOff>
    </xdr:from>
    <xdr:ext cx="469744" cy="259045"/>
    <xdr:sp macro="" textlink="">
      <xdr:nvSpPr>
        <xdr:cNvPr id="857" name="n_3mainValue【庁舎】&#10;一人当たり面積">
          <a:extLst>
            <a:ext uri="{FF2B5EF4-FFF2-40B4-BE49-F238E27FC236}">
              <a16:creationId xmlns:a16="http://schemas.microsoft.com/office/drawing/2014/main" id="{59CB40BD-3673-4767-B94A-A1E704641468}"/>
            </a:ext>
          </a:extLst>
        </xdr:cNvPr>
        <xdr:cNvSpPr txBox="1"/>
      </xdr:nvSpPr>
      <xdr:spPr>
        <a:xfrm>
          <a:off x="19310427" y="1850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164609</xdr:rowOff>
    </xdr:from>
    <xdr:ext cx="469744" cy="259045"/>
    <xdr:sp macro="" textlink="">
      <xdr:nvSpPr>
        <xdr:cNvPr id="858" name="n_4mainValue【庁舎】&#10;一人当たり面積">
          <a:extLst>
            <a:ext uri="{FF2B5EF4-FFF2-40B4-BE49-F238E27FC236}">
              <a16:creationId xmlns:a16="http://schemas.microsoft.com/office/drawing/2014/main" id="{7FF864DE-4B8C-47E4-BB6D-163C8168E089}"/>
            </a:ext>
          </a:extLst>
        </xdr:cNvPr>
        <xdr:cNvSpPr txBox="1"/>
      </xdr:nvSpPr>
      <xdr:spPr>
        <a:xfrm>
          <a:off x="18421427" y="185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93096CF6-89DE-49DC-A161-3A590D8FE27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C6DC0541-2D73-409F-B532-79D64D12CF6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432AB5FE-E09B-4296-A3F8-F97994BB267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図書館について、本町では公民館の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室を図書館として位置づけており、有形固定資産減価償却率が公民館に計上されており、数値が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おります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。また同様の理由により、一人あたりの面積も著しく低い数値となって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おります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については、有形固定資産減価償却率はほぼ横ばいで推移しておりますが、地域防災センターや防災避難施設の建設により、一人あたり面積は増加傾向にあります。庁舎につきまして、大規模な改修や長寿命化を行っておらず、類似団体平均値との乖離が大きくなってきておりま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本町は、市民会館と庁舎が同一の建物で構成されており、有形固定資産減価償却率が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ほぼ</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同値となって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おります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。また、同様の理由により、一人当たり面積についても類似団体と比較して低い水準となって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おります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高知県東洋町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2,118
2,103
74.02
3,226,329
3,154,158
31,757
1,888,617
4,291,657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財政力指数は令和元年度からほぼ横ばいとなっており、類似団体と比較して下回っている現状であります。本町は過疎化が進んでおり、労働力人口の低下や、基幹産業である一次産業の低迷などが原因として挙げられます。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年度からは高知県と連携した人口減少対策に取り組むとともに、ふるさと納税事業を強化し財源の確保に努めます。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24342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公債費を筆頭に経常経費が町財政を圧迫している状況でありますが、令和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年度決算では、新型コロナウイルス地方創生臨時交付金の交付や普通交付税の増額により本町含め全国的に数値が改善しております。令和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以降の決算では数値が前年度と比較し悪化しておりますが、通常ベースに戻ったと分析しております。依然として類似団体より数値が高い状況であり、引き続き経常経費を圧迫している公共施設の修繕費や各システムの保守経費・使用料の見直しを推進し、決算割合が高い公債費により財政が圧迫されないよう財源を確保し起債額の抑制に取り組みま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70485</xdr:rowOff>
    </xdr:from>
    <xdr:to>
      <xdr:col>23</xdr:col>
      <xdr:colOff>133350</xdr:colOff>
      <xdr:row>66</xdr:row>
      <xdr:rowOff>86571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386185"/>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83608</xdr:rowOff>
    </xdr:from>
    <xdr:to>
      <xdr:col>19</xdr:col>
      <xdr:colOff>133350</xdr:colOff>
      <xdr:row>66</xdr:row>
      <xdr:rowOff>70485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56408"/>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83608</xdr:rowOff>
    </xdr:from>
    <xdr:to>
      <xdr:col>15</xdr:col>
      <xdr:colOff>82550</xdr:colOff>
      <xdr:row>66</xdr:row>
      <xdr:rowOff>14181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56408"/>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14181</xdr:rowOff>
    </xdr:from>
    <xdr:to>
      <xdr:col>11</xdr:col>
      <xdr:colOff>31750</xdr:colOff>
      <xdr:row>66</xdr:row>
      <xdr:rowOff>162983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29881"/>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35771</xdr:rowOff>
    </xdr:from>
    <xdr:to>
      <xdr:col>23</xdr:col>
      <xdr:colOff>184150</xdr:colOff>
      <xdr:row>66</xdr:row>
      <xdr:rowOff>137371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7848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2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19685</xdr:rowOff>
    </xdr:from>
    <xdr:to>
      <xdr:col>19</xdr:col>
      <xdr:colOff>184150</xdr:colOff>
      <xdr:row>66</xdr:row>
      <xdr:rowOff>121285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106062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21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32808</xdr:rowOff>
    </xdr:from>
    <xdr:to>
      <xdr:col>15</xdr:col>
      <xdr:colOff>133350</xdr:colOff>
      <xdr:row>64</xdr:row>
      <xdr:rowOff>134408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119185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134831</xdr:rowOff>
    </xdr:from>
    <xdr:to>
      <xdr:col>11</xdr:col>
      <xdr:colOff>82550</xdr:colOff>
      <xdr:row>66</xdr:row>
      <xdr:rowOff>64981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49758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6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112183</xdr:rowOff>
    </xdr:from>
    <xdr:to>
      <xdr:col>7</xdr:col>
      <xdr:colOff>31750</xdr:colOff>
      <xdr:row>67</xdr:row>
      <xdr:rowOff>42333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27110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[474,648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人件費に関しては、職員数が横ばいで推移していることに対し、人口が減少している状況であり、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人当りの決算額が増加傾向にあります。職員のいびつな年齢構成割合を継続して平準化していくとともに、定員適正化計画に基づき人件費の抑制も引き続き行っていきます。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物件費に関しては、情報機器の保守運用経費やシステム改修費が年々増加傾向となっており、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人当たり決算額においても増加しています。物件費削減のため業務改善に取り組んでいく必要があります。</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116661</xdr:rowOff>
    </xdr:from>
    <xdr:to>
      <xdr:col>23</xdr:col>
      <xdr:colOff>133350</xdr:colOff>
      <xdr:row>82</xdr:row>
      <xdr:rowOff>123541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75561"/>
          <a:ext cx="838200" cy="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86102</xdr:rowOff>
    </xdr:from>
    <xdr:to>
      <xdr:col>19</xdr:col>
      <xdr:colOff>133350</xdr:colOff>
      <xdr:row>82</xdr:row>
      <xdr:rowOff>116661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45002"/>
          <a:ext cx="889000" cy="3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66576</xdr:rowOff>
    </xdr:from>
    <xdr:to>
      <xdr:col>15</xdr:col>
      <xdr:colOff>82550</xdr:colOff>
      <xdr:row>82</xdr:row>
      <xdr:rowOff>86102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5476"/>
          <a:ext cx="8890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47997</xdr:rowOff>
    </xdr:from>
    <xdr:to>
      <xdr:col>11</xdr:col>
      <xdr:colOff>31750</xdr:colOff>
      <xdr:row>82</xdr:row>
      <xdr:rowOff>66576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6897"/>
          <a:ext cx="889000" cy="1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72741</xdr:rowOff>
    </xdr:from>
    <xdr:to>
      <xdr:col>23</xdr:col>
      <xdr:colOff>184150</xdr:colOff>
      <xdr:row>83</xdr:row>
      <xdr:rowOff>2891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89268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65861</xdr:rowOff>
    </xdr:from>
    <xdr:to>
      <xdr:col>19</xdr:col>
      <xdr:colOff>184150</xdr:colOff>
      <xdr:row>82</xdr:row>
      <xdr:rowOff>167461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2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6188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93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35302</xdr:rowOff>
    </xdr:from>
    <xdr:to>
      <xdr:col>15</xdr:col>
      <xdr:colOff>133350</xdr:colOff>
      <xdr:row>82</xdr:row>
      <xdr:rowOff>136902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147079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3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15776</xdr:rowOff>
    </xdr:from>
    <xdr:to>
      <xdr:col>11</xdr:col>
      <xdr:colOff>82550</xdr:colOff>
      <xdr:row>82</xdr:row>
      <xdr:rowOff>117376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127553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4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168647</xdr:rowOff>
    </xdr:from>
    <xdr:to>
      <xdr:col>7</xdr:col>
      <xdr:colOff>31750</xdr:colOff>
      <xdr:row>82</xdr:row>
      <xdr:rowOff>98797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108974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ラスパイレス指数は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を下回っており、今後も引き続き給与の適正化に努めていきます。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155893</xdr:rowOff>
    </xdr:from>
    <xdr:to>
      <xdr:col>81</xdr:col>
      <xdr:colOff>44450</xdr:colOff>
      <xdr:row>87</xdr:row>
      <xdr:rowOff>50800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00593"/>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59373</xdr:rowOff>
    </xdr:from>
    <xdr:to>
      <xdr:col>77</xdr:col>
      <xdr:colOff>44450</xdr:colOff>
      <xdr:row>86</xdr:row>
      <xdr:rowOff>155893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0407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59373</xdr:rowOff>
    </xdr:from>
    <xdr:to>
      <xdr:col>72</xdr:col>
      <xdr:colOff>203200</xdr:colOff>
      <xdr:row>87</xdr:row>
      <xdr:rowOff>62864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04073"/>
          <a:ext cx="889000" cy="17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62864</xdr:rowOff>
    </xdr:from>
    <xdr:to>
      <xdr:col>68</xdr:col>
      <xdr:colOff>152400</xdr:colOff>
      <xdr:row>87</xdr:row>
      <xdr:rowOff>141288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79014"/>
          <a:ext cx="889000" cy="7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105093</xdr:rowOff>
    </xdr:from>
    <xdr:to>
      <xdr:col>77</xdr:col>
      <xdr:colOff>95250</xdr:colOff>
      <xdr:row>87</xdr:row>
      <xdr:rowOff>35243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45420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1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8573</xdr:rowOff>
    </xdr:from>
    <xdr:to>
      <xdr:col>73</xdr:col>
      <xdr:colOff>44450</xdr:colOff>
      <xdr:row>86</xdr:row>
      <xdr:rowOff>110173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120350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2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12064</xdr:rowOff>
    </xdr:from>
    <xdr:to>
      <xdr:col>68</xdr:col>
      <xdr:colOff>203200</xdr:colOff>
      <xdr:row>87</xdr:row>
      <xdr:rowOff>113664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98441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90488</xdr:rowOff>
    </xdr:from>
    <xdr:to>
      <xdr:col>64</xdr:col>
      <xdr:colOff>152400</xdr:colOff>
      <xdr:row>88</xdr:row>
      <xdr:rowOff>20638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5415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類似団体平均と大きく変わらず推移していますが、職員数が横ばいで推移していることに対し人口が減少している状況です。今後、国や県、近隣市町村の動向を見ながら適正な定員管理を行っていきます。</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122348</xdr:rowOff>
    </xdr:from>
    <xdr:to>
      <xdr:col>81</xdr:col>
      <xdr:colOff>44450</xdr:colOff>
      <xdr:row>60</xdr:row>
      <xdr:rowOff>27813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37898"/>
          <a:ext cx="838200" cy="7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122348</xdr:rowOff>
    </xdr:from>
    <xdr:to>
      <xdr:col>77</xdr:col>
      <xdr:colOff>44450</xdr:colOff>
      <xdr:row>59</xdr:row>
      <xdr:rowOff>132906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237898"/>
          <a:ext cx="889000" cy="1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113602</xdr:rowOff>
    </xdr:from>
    <xdr:to>
      <xdr:col>72</xdr:col>
      <xdr:colOff>203200</xdr:colOff>
      <xdr:row>59</xdr:row>
      <xdr:rowOff>132906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291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113602</xdr:rowOff>
    </xdr:from>
    <xdr:to>
      <xdr:col>68</xdr:col>
      <xdr:colOff>152400</xdr:colOff>
      <xdr:row>59</xdr:row>
      <xdr:rowOff>119031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229152"/>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148463</xdr:rowOff>
    </xdr:from>
    <xdr:to>
      <xdr:col>81</xdr:col>
      <xdr:colOff>95250</xdr:colOff>
      <xdr:row>60</xdr:row>
      <xdr:rowOff>78613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164990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0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71548</xdr:rowOff>
    </xdr:from>
    <xdr:to>
      <xdr:col>77</xdr:col>
      <xdr:colOff>95250</xdr:colOff>
      <xdr:row>60</xdr:row>
      <xdr:rowOff>1698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8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11875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55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82106</xdr:rowOff>
    </xdr:from>
    <xdr:to>
      <xdr:col>73</xdr:col>
      <xdr:colOff>44450</xdr:colOff>
      <xdr:row>60</xdr:row>
      <xdr:rowOff>12256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22433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6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62802</xdr:rowOff>
    </xdr:from>
    <xdr:to>
      <xdr:col>68</xdr:col>
      <xdr:colOff>203200</xdr:colOff>
      <xdr:row>59</xdr:row>
      <xdr:rowOff>164402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3129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4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68231</xdr:rowOff>
    </xdr:from>
    <xdr:to>
      <xdr:col>64</xdr:col>
      <xdr:colOff>152400</xdr:colOff>
      <xdr:row>59</xdr:row>
      <xdr:rowOff>169831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8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8558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5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年度までは類似団体と同水準でありましたが、平成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年度より本町の数値が悪化し乖離が生じてきています。主な要因は、平成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年度より光ケーブル整備事業（過疎対策事業債）の償還が始まったことが挙げられ、償還期限の令和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年度まで数値が悪化する恐れがあります。</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159596</xdr:rowOff>
    </xdr:from>
    <xdr:to>
      <xdr:col>81</xdr:col>
      <xdr:colOff>44450</xdr:colOff>
      <xdr:row>44</xdr:row>
      <xdr:rowOff>12277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53194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159596</xdr:rowOff>
    </xdr:from>
    <xdr:to>
      <xdr:col>77</xdr:col>
      <xdr:colOff>44450</xdr:colOff>
      <xdr:row>44</xdr:row>
      <xdr:rowOff>20320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5319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20320</xdr:rowOff>
    </xdr:from>
    <xdr:to>
      <xdr:col>72</xdr:col>
      <xdr:colOff>203200</xdr:colOff>
      <xdr:row>44</xdr:row>
      <xdr:rowOff>60537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5641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52494</xdr:rowOff>
    </xdr:from>
    <xdr:to>
      <xdr:col>68</xdr:col>
      <xdr:colOff>152400</xdr:colOff>
      <xdr:row>44</xdr:row>
      <xdr:rowOff>60537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132927</xdr:rowOff>
    </xdr:from>
    <xdr:to>
      <xdr:col>81</xdr:col>
      <xdr:colOff>95250</xdr:colOff>
      <xdr:row>44</xdr:row>
      <xdr:rowOff>63077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105004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47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108796</xdr:rowOff>
    </xdr:from>
    <xdr:to>
      <xdr:col>77</xdr:col>
      <xdr:colOff>95250</xdr:colOff>
      <xdr:row>44</xdr:row>
      <xdr:rowOff>38946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23723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56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140970</xdr:rowOff>
    </xdr:from>
    <xdr:to>
      <xdr:col>73</xdr:col>
      <xdr:colOff>44450</xdr:colOff>
      <xdr:row>44</xdr:row>
      <xdr:rowOff>71120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55897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9737</xdr:rowOff>
    </xdr:from>
    <xdr:to>
      <xdr:col>68</xdr:col>
      <xdr:colOff>203200</xdr:colOff>
      <xdr:row>44</xdr:row>
      <xdr:rowOff>111337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96114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1694</xdr:rowOff>
    </xdr:from>
    <xdr:to>
      <xdr:col>64</xdr:col>
      <xdr:colOff>152400</xdr:colOff>
      <xdr:row>44</xdr:row>
      <xdr:rowOff>103294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88071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将来負担比率について、令和元年度以降は数値が改善しており令和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年度決算では前年度から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％減少しています。算定の中身を見てみると、地方債の現在高は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26,435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千円減少し、将来負担額も</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92,316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千円減少していることに加え、充当可能基金が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40,639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千円増加したことにより将来負担比率は減少しています。</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29633</xdr:rowOff>
    </xdr:from>
    <xdr:to>
      <xdr:col>81</xdr:col>
      <xdr:colOff>44450</xdr:colOff>
      <xdr:row>16</xdr:row>
      <xdr:rowOff>121557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772833"/>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121557</xdr:rowOff>
    </xdr:from>
    <xdr:to>
      <xdr:col>77</xdr:col>
      <xdr:colOff>44450</xdr:colOff>
      <xdr:row>17</xdr:row>
      <xdr:rowOff>114421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64757"/>
          <a:ext cx="889000" cy="1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114421</xdr:rowOff>
    </xdr:from>
    <xdr:to>
      <xdr:col>72</xdr:col>
      <xdr:colOff>203200</xdr:colOff>
      <xdr:row>18</xdr:row>
      <xdr:rowOff>6169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029071"/>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6169</xdr:rowOff>
    </xdr:from>
    <xdr:to>
      <xdr:col>68</xdr:col>
      <xdr:colOff>152400</xdr:colOff>
      <xdr:row>18</xdr:row>
      <xdr:rowOff>77410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92269"/>
          <a:ext cx="8890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150283</xdr:rowOff>
    </xdr:from>
    <xdr:to>
      <xdr:col>81</xdr:col>
      <xdr:colOff>95250</xdr:colOff>
      <xdr:row>16</xdr:row>
      <xdr:rowOff>80433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122360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9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70757</xdr:rowOff>
    </xdr:from>
    <xdr:to>
      <xdr:col>77</xdr:col>
      <xdr:colOff>95250</xdr:colOff>
      <xdr:row>17</xdr:row>
      <xdr:rowOff>907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157134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63621</xdr:rowOff>
    </xdr:from>
    <xdr:to>
      <xdr:col>73</xdr:col>
      <xdr:colOff>44450</xdr:colOff>
      <xdr:row>17</xdr:row>
      <xdr:rowOff>165221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149998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6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126819</xdr:rowOff>
    </xdr:from>
    <xdr:to>
      <xdr:col>68</xdr:col>
      <xdr:colOff>203200</xdr:colOff>
      <xdr:row>18</xdr:row>
      <xdr:rowOff>56969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04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41746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12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26610</xdr:rowOff>
    </xdr:from>
    <xdr:to>
      <xdr:col>64</xdr:col>
      <xdr:colOff>152400</xdr:colOff>
      <xdr:row>18</xdr:row>
      <xdr:rowOff>128210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112987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9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高知県東洋町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2,118
2,103
74.02
3,226,329
3,154,158
31,757
1,888,617
4,291,657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年度において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名を新規採用したことにより、前年度より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％増加しています。</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代の職員数の割合が多く、新規職員の採用など定員適正化管理を行った改善が見られ、今後も引き続き適正な管理を行っていきます。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37</xdr:row>
      <xdr:rowOff>51562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0377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62992</xdr:rowOff>
    </xdr:from>
    <xdr:to>
      <xdr:col>19</xdr:col>
      <xdr:colOff>187325</xdr:colOff>
      <xdr:row>36</xdr:row>
      <xdr:rowOff>131572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51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3519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540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144289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121683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ほぼ同じように推移しておりますが、各種システム関連の導入や更新・保守経費などを筆頭に経常経費を圧迫しております。必要経費の確保のために、日常的な経常経費の削減や、業務の見直し等に取り組んでいき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74422</xdr:rowOff>
    </xdr:from>
    <xdr:to>
      <xdr:col>82</xdr:col>
      <xdr:colOff>107950</xdr:colOff>
      <xdr:row>17</xdr:row>
      <xdr:rowOff>106426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890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106426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570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152146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570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152146</xdr:rowOff>
    </xdr:from>
    <xdr:to>
      <xdr:col>69</xdr:col>
      <xdr:colOff>92075</xdr:colOff>
      <xdr:row>17</xdr:row>
      <xdr:rowOff>161290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0667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40149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8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55626</xdr:rowOff>
    </xdr:from>
    <xdr:to>
      <xdr:col>78</xdr:col>
      <xdr:colOff>120650</xdr:colOff>
      <xdr:row>17</xdr:row>
      <xdr:rowOff>157226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163068</xdr:rowOff>
    </xdr:from>
    <xdr:to>
      <xdr:col>74</xdr:col>
      <xdr:colOff>31750</xdr:colOff>
      <xdr:row>17</xdr:row>
      <xdr:rowOff>93218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77995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101346</xdr:rowOff>
    </xdr:from>
    <xdr:to>
      <xdr:col>69</xdr:col>
      <xdr:colOff>142875</xdr:colOff>
      <xdr:row>18</xdr:row>
      <xdr:rowOff>31496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16273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過去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年間において、類似団体とほぼ同様でありますが、障害福祉関連費の決算額により影響を受けやすい構造にあるため、今後社会保障経費関連の事業費は慎重に判断していく必要があります。</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56</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805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56</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18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18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その他の経費について、類似団体平均を上回っているのは繰出金が多くなっていることが挙げられます。主な繰出先は、国民健康保険事業会計、介護保険事業会計、下水道事業会計、簡易水道事業会計であり、保険料や使用料の適正化や徴収強化に取り組み、普通会計からの赤字補てん繰入金を削減していく必要があります。</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86995</xdr:rowOff>
    </xdr:from>
    <xdr:to>
      <xdr:col>82</xdr:col>
      <xdr:colOff>107950</xdr:colOff>
      <xdr:row>59</xdr:row>
      <xdr:rowOff>138430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1020254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29845</xdr:rowOff>
    </xdr:from>
    <xdr:to>
      <xdr:col>78</xdr:col>
      <xdr:colOff>69850</xdr:colOff>
      <xdr:row>59</xdr:row>
      <xdr:rowOff>138430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1014539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29845</xdr:rowOff>
    </xdr:from>
    <xdr:to>
      <xdr:col>73</xdr:col>
      <xdr:colOff>180975</xdr:colOff>
      <xdr:row>59</xdr:row>
      <xdr:rowOff>52705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101453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52705</xdr:rowOff>
    </xdr:from>
    <xdr:to>
      <xdr:col>69</xdr:col>
      <xdr:colOff>92075</xdr:colOff>
      <xdr:row>59</xdr:row>
      <xdr:rowOff>138430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16825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36195</xdr:rowOff>
    </xdr:from>
    <xdr:to>
      <xdr:col>82</xdr:col>
      <xdr:colOff>158750</xdr:colOff>
      <xdr:row>59</xdr:row>
      <xdr:rowOff>137795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101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8272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1012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87630</xdr:rowOff>
    </xdr:from>
    <xdr:to>
      <xdr:col>78</xdr:col>
      <xdr:colOff>120650</xdr:colOff>
      <xdr:row>60</xdr:row>
      <xdr:rowOff>17780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2557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150495</xdr:rowOff>
    </xdr:from>
    <xdr:to>
      <xdr:col>74</xdr:col>
      <xdr:colOff>31750</xdr:colOff>
      <xdr:row>59</xdr:row>
      <xdr:rowOff>80645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65422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18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xdr:rowOff>
    </xdr:from>
    <xdr:to>
      <xdr:col>69</xdr:col>
      <xdr:colOff>142875</xdr:colOff>
      <xdr:row>59</xdr:row>
      <xdr:rowOff>103505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88282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2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ほぼ同じように推移しておりますが、本町は消防業務を室戸市に委託しているほか、広域でゴミ処理に要する費用負担を行っており、経常経費の削減が困難な状況となってきています。住民や他団体への補助金等の支出を慎重に行い、バランスを取っていく必要があります。</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276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104140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21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49276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1757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131572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1757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類似団体平均と逆転した平成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年度からは光ケーブル整備事業（償還額</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120,000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千円／年）の償還が始まっており、今後も類似団体平均よりも悪化する恐れがあります。</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43180</xdr:rowOff>
    </xdr:from>
    <xdr:to>
      <xdr:col>24</xdr:col>
      <xdr:colOff>25400</xdr:colOff>
      <xdr:row>78</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4162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168911</xdr:rowOff>
    </xdr:from>
    <xdr:to>
      <xdr:col>19</xdr:col>
      <xdr:colOff>187325</xdr:colOff>
      <xdr:row>78</xdr:row>
      <xdr:rowOff>43180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3705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168911</xdr:rowOff>
    </xdr:from>
    <xdr:to>
      <xdr:col>15</xdr:col>
      <xdr:colOff>98425</xdr:colOff>
      <xdr:row>78</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3705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31750</xdr:rowOff>
    </xdr:from>
    <xdr:to>
      <xdr:col>11</xdr:col>
      <xdr:colOff>9525</xdr:colOff>
      <xdr:row>78</xdr:row>
      <xdr:rowOff>54611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4048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19050</xdr:rowOff>
    </xdr:from>
    <xdr:to>
      <xdr:col>24</xdr:col>
      <xdr:colOff>76200</xdr:colOff>
      <xdr:row>78</xdr:row>
      <xdr:rowOff>120650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162577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163830</xdr:rowOff>
    </xdr:from>
    <xdr:to>
      <xdr:col>20</xdr:col>
      <xdr:colOff>38100</xdr:colOff>
      <xdr:row>78</xdr:row>
      <xdr:rowOff>93980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78757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118111</xdr:rowOff>
    </xdr:from>
    <xdr:to>
      <xdr:col>15</xdr:col>
      <xdr:colOff>149225</xdr:colOff>
      <xdr:row>78</xdr:row>
      <xdr:rowOff>48261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33038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152400</xdr:rowOff>
    </xdr:from>
    <xdr:to>
      <xdr:col>11</xdr:col>
      <xdr:colOff>60325</xdr:colOff>
      <xdr:row>78</xdr:row>
      <xdr:rowOff>82550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67327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3811</xdr:rowOff>
    </xdr:from>
    <xdr:to>
      <xdr:col>6</xdr:col>
      <xdr:colOff>171450</xdr:colOff>
      <xdr:row>78</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年度まで類似団体平均との差は年々解消している傾向にありましたが、令和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年度以降の決算において類似団体の公債費、繰出金が減少していることに対して本町は増加となっており乖離が見られます。義務的経費を除く経常経費について見直しをしていく必要があります。</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130811</xdr:rowOff>
    </xdr:from>
    <xdr:to>
      <xdr:col>82</xdr:col>
      <xdr:colOff>107950</xdr:colOff>
      <xdr:row>79</xdr:row>
      <xdr:rowOff>142239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6753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46989</xdr:rowOff>
    </xdr:from>
    <xdr:to>
      <xdr:col>78</xdr:col>
      <xdr:colOff>69850</xdr:colOff>
      <xdr:row>79</xdr:row>
      <xdr:rowOff>142239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420089"/>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46989</xdr:rowOff>
    </xdr:from>
    <xdr:to>
      <xdr:col>73</xdr:col>
      <xdr:colOff>180975</xdr:colOff>
      <xdr:row>79</xdr:row>
      <xdr:rowOff>100330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420089"/>
          <a:ext cx="8890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100330</xdr:rowOff>
    </xdr:from>
    <xdr:to>
      <xdr:col>69</xdr:col>
      <xdr:colOff>92075</xdr:colOff>
      <xdr:row>80</xdr:row>
      <xdr:rowOff>46989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64488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52088</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91439</xdr:rowOff>
    </xdr:from>
    <xdr:to>
      <xdr:col>78</xdr:col>
      <xdr:colOff>120650</xdr:colOff>
      <xdr:row>80</xdr:row>
      <xdr:rowOff>21589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6366</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72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167639</xdr:rowOff>
    </xdr:from>
    <xdr:to>
      <xdr:col>74</xdr:col>
      <xdr:colOff>31750</xdr:colOff>
      <xdr:row>78</xdr:row>
      <xdr:rowOff>97789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49530</xdr:rowOff>
    </xdr:from>
    <xdr:to>
      <xdr:col>69</xdr:col>
      <xdr:colOff>142875</xdr:colOff>
      <xdr:row>79</xdr:row>
      <xdr:rowOff>151130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135907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167639</xdr:rowOff>
    </xdr:from>
    <xdr:to>
      <xdr:col>65</xdr:col>
      <xdr:colOff>53975</xdr:colOff>
      <xdr:row>80</xdr:row>
      <xdr:rowOff>97789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82566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高知県東洋町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112617</xdr:rowOff>
    </xdr:from>
    <xdr:to>
      <xdr:col>29</xdr:col>
      <xdr:colOff>127000</xdr:colOff>
      <xdr:row>18</xdr:row>
      <xdr:rowOff>36137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74892"/>
          <a:ext cx="647700" cy="94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36137</xdr:rowOff>
    </xdr:from>
    <xdr:to>
      <xdr:col>26</xdr:col>
      <xdr:colOff>50800</xdr:colOff>
      <xdr:row>18</xdr:row>
      <xdr:rowOff>46558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9862"/>
          <a:ext cx="698500" cy="10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46558</xdr:rowOff>
    </xdr:from>
    <xdr:to>
      <xdr:col>22</xdr:col>
      <xdr:colOff>114300</xdr:colOff>
      <xdr:row>18</xdr:row>
      <xdr:rowOff>51440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80283"/>
          <a:ext cx="698500" cy="4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51440</xdr:rowOff>
    </xdr:from>
    <xdr:to>
      <xdr:col>18</xdr:col>
      <xdr:colOff>177800</xdr:colOff>
      <xdr:row>18</xdr:row>
      <xdr:rowOff>61858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85165"/>
          <a:ext cx="698500" cy="10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61817</xdr:rowOff>
    </xdr:from>
    <xdr:to>
      <xdr:col>29</xdr:col>
      <xdr:colOff>177800</xdr:colOff>
      <xdr:row>17</xdr:row>
      <xdr:rowOff>163417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24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33894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9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156787</xdr:rowOff>
    </xdr:from>
    <xdr:to>
      <xdr:col>26</xdr:col>
      <xdr:colOff>101600</xdr:colOff>
      <xdr:row>18</xdr:row>
      <xdr:rowOff>86937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9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71714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05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167208</xdr:rowOff>
    </xdr:from>
    <xdr:to>
      <xdr:col>22</xdr:col>
      <xdr:colOff>165100</xdr:colOff>
      <xdr:row>18</xdr:row>
      <xdr:rowOff>97358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2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82135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1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640</xdr:rowOff>
    </xdr:from>
    <xdr:to>
      <xdr:col>19</xdr:col>
      <xdr:colOff>38100</xdr:colOff>
      <xdr:row>18</xdr:row>
      <xdr:rowOff>102240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3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87017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11058</xdr:rowOff>
    </xdr:from>
    <xdr:to>
      <xdr:col>15</xdr:col>
      <xdr:colOff>101600</xdr:colOff>
      <xdr:row>18</xdr:row>
      <xdr:rowOff>112658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44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97436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3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326097</xdr:rowOff>
    </xdr:from>
    <xdr:to>
      <xdr:col>29</xdr:col>
      <xdr:colOff>127000</xdr:colOff>
      <xdr:row>35</xdr:row>
      <xdr:rowOff>27070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593547"/>
          <a:ext cx="647700" cy="43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27070</xdr:rowOff>
    </xdr:from>
    <xdr:to>
      <xdr:col>26</xdr:col>
      <xdr:colOff>50800</xdr:colOff>
      <xdr:row>35</xdr:row>
      <xdr:rowOff>50090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37420"/>
          <a:ext cx="698500" cy="23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50090</xdr:rowOff>
    </xdr:from>
    <xdr:to>
      <xdr:col>22</xdr:col>
      <xdr:colOff>114300</xdr:colOff>
      <xdr:row>35</xdr:row>
      <xdr:rowOff>73809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60440"/>
          <a:ext cx="698500" cy="23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73809</xdr:rowOff>
    </xdr:from>
    <xdr:to>
      <xdr:col>18</xdr:col>
      <xdr:colOff>177800</xdr:colOff>
      <xdr:row>35</xdr:row>
      <xdr:rowOff>77591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84159"/>
          <a:ext cx="698500" cy="3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275297</xdr:rowOff>
    </xdr:from>
    <xdr:to>
      <xdr:col>29</xdr:col>
      <xdr:colOff>177800</xdr:colOff>
      <xdr:row>35</xdr:row>
      <xdr:rowOff>33997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4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120374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8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319170</xdr:rowOff>
    </xdr:from>
    <xdr:to>
      <xdr:col>26</xdr:col>
      <xdr:colOff>101600</xdr:colOff>
      <xdr:row>35</xdr:row>
      <xdr:rowOff>77870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86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88047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55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342190</xdr:rowOff>
    </xdr:from>
    <xdr:to>
      <xdr:col>22</xdr:col>
      <xdr:colOff>165100</xdr:colOff>
      <xdr:row>35</xdr:row>
      <xdr:rowOff>100890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09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111067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7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23009</xdr:rowOff>
    </xdr:from>
    <xdr:to>
      <xdr:col>19</xdr:col>
      <xdr:colOff>38100</xdr:colOff>
      <xdr:row>35</xdr:row>
      <xdr:rowOff>124609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33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134786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02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26791</xdr:rowOff>
    </xdr:from>
    <xdr:to>
      <xdr:col>15</xdr:col>
      <xdr:colOff>101600</xdr:colOff>
      <xdr:row>35</xdr:row>
      <xdr:rowOff>128391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37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138567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0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高知県東洋町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2,118
2,103
74.02
3,226,329
3,154,158
31,757
1,888,617
4,291,657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80491</xdr:rowOff>
    </xdr:from>
    <xdr:to>
      <xdr:col>24</xdr:col>
      <xdr:colOff>63500</xdr:colOff>
      <xdr:row>36</xdr:row>
      <xdr:rowOff>153475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52691"/>
          <a:ext cx="838200" cy="7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153475</xdr:rowOff>
    </xdr:from>
    <xdr:to>
      <xdr:col>19</xdr:col>
      <xdr:colOff>177800</xdr:colOff>
      <xdr:row>37</xdr:row>
      <xdr:rowOff>8621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25675"/>
          <a:ext cx="889000" cy="2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4382</xdr:rowOff>
    </xdr:from>
    <xdr:to>
      <xdr:col>15</xdr:col>
      <xdr:colOff>50800</xdr:colOff>
      <xdr:row>37</xdr:row>
      <xdr:rowOff>8621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48032"/>
          <a:ext cx="889000" cy="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4382</xdr:rowOff>
    </xdr:from>
    <xdr:to>
      <xdr:col>10</xdr:col>
      <xdr:colOff>114300</xdr:colOff>
      <xdr:row>37</xdr:row>
      <xdr:rowOff>53331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8032"/>
          <a:ext cx="889000" cy="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29691</xdr:rowOff>
    </xdr:from>
    <xdr:to>
      <xdr:col>24</xdr:col>
      <xdr:colOff>114300</xdr:colOff>
      <xdr:row>36</xdr:row>
      <xdr:rowOff>131291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0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52568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5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102675</xdr:rowOff>
    </xdr:from>
    <xdr:to>
      <xdr:col>20</xdr:col>
      <xdr:colOff>38100</xdr:colOff>
      <xdr:row>37</xdr:row>
      <xdr:rowOff>32825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7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23952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6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129271</xdr:rowOff>
    </xdr:from>
    <xdr:to>
      <xdr:col>15</xdr:col>
      <xdr:colOff>101600</xdr:colOff>
      <xdr:row>37</xdr:row>
      <xdr:rowOff>59421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0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50548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9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125032</xdr:rowOff>
    </xdr:from>
    <xdr:to>
      <xdr:col>10</xdr:col>
      <xdr:colOff>165100</xdr:colOff>
      <xdr:row>37</xdr:row>
      <xdr:rowOff>55182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9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46309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38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2531</xdr:rowOff>
    </xdr:from>
    <xdr:to>
      <xdr:col>6</xdr:col>
      <xdr:colOff>38100</xdr:colOff>
      <xdr:row>37</xdr:row>
      <xdr:rowOff>104131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95258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3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53306</xdr:rowOff>
    </xdr:from>
    <xdr:to>
      <xdr:col>24</xdr:col>
      <xdr:colOff>63500</xdr:colOff>
      <xdr:row>57</xdr:row>
      <xdr:rowOff>86668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25956"/>
          <a:ext cx="838200" cy="3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53306</xdr:rowOff>
    </xdr:from>
    <xdr:to>
      <xdr:col>19</xdr:col>
      <xdr:colOff>177800</xdr:colOff>
      <xdr:row>57</xdr:row>
      <xdr:rowOff>100124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25956"/>
          <a:ext cx="889000" cy="4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100124</xdr:rowOff>
    </xdr:from>
    <xdr:to>
      <xdr:col>15</xdr:col>
      <xdr:colOff>50800</xdr:colOff>
      <xdr:row>57</xdr:row>
      <xdr:rowOff>123029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72774"/>
          <a:ext cx="889000" cy="2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115339</xdr:rowOff>
    </xdr:from>
    <xdr:to>
      <xdr:col>10</xdr:col>
      <xdr:colOff>114300</xdr:colOff>
      <xdr:row>57</xdr:row>
      <xdr:rowOff>123029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87989"/>
          <a:ext cx="889000" cy="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35868</xdr:rowOff>
    </xdr:from>
    <xdr:to>
      <xdr:col>24</xdr:col>
      <xdr:colOff>114300</xdr:colOff>
      <xdr:row>57</xdr:row>
      <xdr:rowOff>137468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0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14295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2506</xdr:rowOff>
    </xdr:from>
    <xdr:to>
      <xdr:col>20</xdr:col>
      <xdr:colOff>38100</xdr:colOff>
      <xdr:row>57</xdr:row>
      <xdr:rowOff>104106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7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120633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5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49324</xdr:rowOff>
    </xdr:from>
    <xdr:to>
      <xdr:col>15</xdr:col>
      <xdr:colOff>101600</xdr:colOff>
      <xdr:row>57</xdr:row>
      <xdr:rowOff>150924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142051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1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72229</xdr:rowOff>
    </xdr:from>
    <xdr:to>
      <xdr:col>10</xdr:col>
      <xdr:colOff>165100</xdr:colOff>
      <xdr:row>58</xdr:row>
      <xdr:rowOff>2379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164956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64539</xdr:rowOff>
    </xdr:from>
    <xdr:to>
      <xdr:col>6</xdr:col>
      <xdr:colOff>38100</xdr:colOff>
      <xdr:row>57</xdr:row>
      <xdr:rowOff>166139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157266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2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120447</xdr:rowOff>
    </xdr:from>
    <xdr:to>
      <xdr:col>24</xdr:col>
      <xdr:colOff>63500</xdr:colOff>
      <xdr:row>78</xdr:row>
      <xdr:rowOff>125605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93547"/>
          <a:ext cx="8382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104656</xdr:rowOff>
    </xdr:from>
    <xdr:to>
      <xdr:col>19</xdr:col>
      <xdr:colOff>177800</xdr:colOff>
      <xdr:row>78</xdr:row>
      <xdr:rowOff>125605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77756"/>
          <a:ext cx="889000" cy="2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104656</xdr:rowOff>
    </xdr:from>
    <xdr:to>
      <xdr:col>15</xdr:col>
      <xdr:colOff>50800</xdr:colOff>
      <xdr:row>78</xdr:row>
      <xdr:rowOff>122687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7756"/>
          <a:ext cx="889000" cy="1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122213</xdr:rowOff>
    </xdr:from>
    <xdr:to>
      <xdr:col>10</xdr:col>
      <xdr:colOff>114300</xdr:colOff>
      <xdr:row>78</xdr:row>
      <xdr:rowOff>122687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95313"/>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69647</xdr:rowOff>
    </xdr:from>
    <xdr:to>
      <xdr:col>24</xdr:col>
      <xdr:colOff>114300</xdr:colOff>
      <xdr:row>78</xdr:row>
      <xdr:rowOff>171247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156024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74805</xdr:rowOff>
    </xdr:from>
    <xdr:to>
      <xdr:col>20</xdr:col>
      <xdr:colOff>38100</xdr:colOff>
      <xdr:row>79</xdr:row>
      <xdr:rowOff>4955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167532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4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53856</xdr:rowOff>
    </xdr:from>
    <xdr:to>
      <xdr:col>15</xdr:col>
      <xdr:colOff>101600</xdr:colOff>
      <xdr:row>78</xdr:row>
      <xdr:rowOff>155456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146583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71887</xdr:rowOff>
    </xdr:from>
    <xdr:to>
      <xdr:col>10</xdr:col>
      <xdr:colOff>165100</xdr:colOff>
      <xdr:row>79</xdr:row>
      <xdr:rowOff>2037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4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164614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3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71413</xdr:rowOff>
    </xdr:from>
    <xdr:to>
      <xdr:col>6</xdr:col>
      <xdr:colOff>38100</xdr:colOff>
      <xdr:row>79</xdr:row>
      <xdr:rowOff>1563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164140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3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85224</xdr:rowOff>
    </xdr:from>
    <xdr:to>
      <xdr:col>24</xdr:col>
      <xdr:colOff>63500</xdr:colOff>
      <xdr:row>95</xdr:row>
      <xdr:rowOff>134694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372974"/>
          <a:ext cx="838200" cy="4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85224</xdr:rowOff>
    </xdr:from>
    <xdr:to>
      <xdr:col>19</xdr:col>
      <xdr:colOff>177800</xdr:colOff>
      <xdr:row>96</xdr:row>
      <xdr:rowOff>64613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72974"/>
          <a:ext cx="889000" cy="15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64613</xdr:rowOff>
    </xdr:from>
    <xdr:to>
      <xdr:col>15</xdr:col>
      <xdr:colOff>50800</xdr:colOff>
      <xdr:row>96</xdr:row>
      <xdr:rowOff>83852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23813"/>
          <a:ext cx="889000" cy="1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83852</xdr:rowOff>
    </xdr:from>
    <xdr:to>
      <xdr:col>10</xdr:col>
      <xdr:colOff>114300</xdr:colOff>
      <xdr:row>96</xdr:row>
      <xdr:rowOff>137178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43052"/>
          <a:ext cx="889000" cy="5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83894</xdr:rowOff>
    </xdr:from>
    <xdr:to>
      <xdr:col>24</xdr:col>
      <xdr:colOff>114300</xdr:colOff>
      <xdr:row>96</xdr:row>
      <xdr:rowOff>14044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62321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5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34424</xdr:rowOff>
    </xdr:from>
    <xdr:to>
      <xdr:col>20</xdr:col>
      <xdr:colOff>38100</xdr:colOff>
      <xdr:row>95</xdr:row>
      <xdr:rowOff>136024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127151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13813</xdr:rowOff>
    </xdr:from>
    <xdr:to>
      <xdr:col>15</xdr:col>
      <xdr:colOff>101600</xdr:colOff>
      <xdr:row>96</xdr:row>
      <xdr:rowOff>115413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7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106540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6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33052</xdr:rowOff>
    </xdr:from>
    <xdr:to>
      <xdr:col>10</xdr:col>
      <xdr:colOff>165100</xdr:colOff>
      <xdr:row>96</xdr:row>
      <xdr:rowOff>134652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125779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86378</xdr:rowOff>
    </xdr:from>
    <xdr:to>
      <xdr:col>6</xdr:col>
      <xdr:colOff>38100</xdr:colOff>
      <xdr:row>97</xdr:row>
      <xdr:rowOff>16528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4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7655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3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167519</xdr:rowOff>
    </xdr:from>
    <xdr:to>
      <xdr:col>55</xdr:col>
      <xdr:colOff>0</xdr:colOff>
      <xdr:row>37</xdr:row>
      <xdr:rowOff>15050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39719"/>
          <a:ext cx="838200" cy="1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144968</xdr:rowOff>
    </xdr:from>
    <xdr:to>
      <xdr:col>50</xdr:col>
      <xdr:colOff>114300</xdr:colOff>
      <xdr:row>37</xdr:row>
      <xdr:rowOff>15050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317168"/>
          <a:ext cx="889000" cy="4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41877</xdr:rowOff>
    </xdr:from>
    <xdr:to>
      <xdr:col>45</xdr:col>
      <xdr:colOff>177800</xdr:colOff>
      <xdr:row>36</xdr:row>
      <xdr:rowOff>144968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14077"/>
          <a:ext cx="889000" cy="10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41877</xdr:rowOff>
    </xdr:from>
    <xdr:to>
      <xdr:col>41</xdr:col>
      <xdr:colOff>50800</xdr:colOff>
      <xdr:row>37</xdr:row>
      <xdr:rowOff>52087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14077"/>
          <a:ext cx="889000" cy="18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116719</xdr:rowOff>
    </xdr:from>
    <xdr:to>
      <xdr:col>55</xdr:col>
      <xdr:colOff>50800</xdr:colOff>
      <xdr:row>37</xdr:row>
      <xdr:rowOff>46869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8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95146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6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135700</xdr:rowOff>
    </xdr:from>
    <xdr:to>
      <xdr:col>50</xdr:col>
      <xdr:colOff>165100</xdr:colOff>
      <xdr:row>37</xdr:row>
      <xdr:rowOff>65850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56977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0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94168</xdr:rowOff>
    </xdr:from>
    <xdr:to>
      <xdr:col>46</xdr:col>
      <xdr:colOff>38100</xdr:colOff>
      <xdr:row>37</xdr:row>
      <xdr:rowOff>24318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6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15445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5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162527</xdr:rowOff>
    </xdr:from>
    <xdr:to>
      <xdr:col>41</xdr:col>
      <xdr:colOff>101600</xdr:colOff>
      <xdr:row>36</xdr:row>
      <xdr:rowOff>92677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83804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25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1287</xdr:rowOff>
    </xdr:from>
    <xdr:to>
      <xdr:col>36</xdr:col>
      <xdr:colOff>165100</xdr:colOff>
      <xdr:row>37</xdr:row>
      <xdr:rowOff>102887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4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94014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3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165700</xdr:rowOff>
    </xdr:from>
    <xdr:to>
      <xdr:col>55</xdr:col>
      <xdr:colOff>0</xdr:colOff>
      <xdr:row>58</xdr:row>
      <xdr:rowOff>36264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38350"/>
          <a:ext cx="838200" cy="4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37123</xdr:rowOff>
    </xdr:from>
    <xdr:to>
      <xdr:col>50</xdr:col>
      <xdr:colOff>114300</xdr:colOff>
      <xdr:row>58</xdr:row>
      <xdr:rowOff>36264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09773"/>
          <a:ext cx="889000" cy="17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37123</xdr:rowOff>
    </xdr:from>
    <xdr:to>
      <xdr:col>45</xdr:col>
      <xdr:colOff>177800</xdr:colOff>
      <xdr:row>57</xdr:row>
      <xdr:rowOff>122706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09773"/>
          <a:ext cx="889000" cy="8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122706</xdr:rowOff>
    </xdr:from>
    <xdr:to>
      <xdr:col>41</xdr:col>
      <xdr:colOff>50800</xdr:colOff>
      <xdr:row>58</xdr:row>
      <xdr:rowOff>12979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895356"/>
          <a:ext cx="889000" cy="6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114900</xdr:rowOff>
    </xdr:from>
    <xdr:to>
      <xdr:col>55</xdr:col>
      <xdr:colOff>50800</xdr:colOff>
      <xdr:row>58</xdr:row>
      <xdr:rowOff>45050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93327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86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156914</xdr:rowOff>
    </xdr:from>
    <xdr:to>
      <xdr:col>50</xdr:col>
      <xdr:colOff>165100</xdr:colOff>
      <xdr:row>58</xdr:row>
      <xdr:rowOff>87064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2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78191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2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157773</xdr:rowOff>
    </xdr:from>
    <xdr:to>
      <xdr:col>46</xdr:col>
      <xdr:colOff>38100</xdr:colOff>
      <xdr:row>57</xdr:row>
      <xdr:rowOff>87923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104450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3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71906</xdr:rowOff>
    </xdr:from>
    <xdr:to>
      <xdr:col>41</xdr:col>
      <xdr:colOff>101600</xdr:colOff>
      <xdr:row>58</xdr:row>
      <xdr:rowOff>2056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18583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1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133629</xdr:rowOff>
    </xdr:from>
    <xdr:to>
      <xdr:col>36</xdr:col>
      <xdr:colOff>165100</xdr:colOff>
      <xdr:row>58</xdr:row>
      <xdr:rowOff>63779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54906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99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67608</xdr:rowOff>
    </xdr:from>
    <xdr:to>
      <xdr:col>55</xdr:col>
      <xdr:colOff>0</xdr:colOff>
      <xdr:row>79</xdr:row>
      <xdr:rowOff>87464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12158"/>
          <a:ext cx="8382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36410</xdr:rowOff>
    </xdr:from>
    <xdr:to>
      <xdr:col>50</xdr:col>
      <xdr:colOff>114300</xdr:colOff>
      <xdr:row>79</xdr:row>
      <xdr:rowOff>67608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09510"/>
          <a:ext cx="889000" cy="20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36410</xdr:rowOff>
    </xdr:from>
    <xdr:to>
      <xdr:col>45</xdr:col>
      <xdr:colOff>177800</xdr:colOff>
      <xdr:row>78</xdr:row>
      <xdr:rowOff>114581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09510"/>
          <a:ext cx="889000" cy="7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114581</xdr:rowOff>
    </xdr:from>
    <xdr:to>
      <xdr:col>41</xdr:col>
      <xdr:colOff>50800</xdr:colOff>
      <xdr:row>78</xdr:row>
      <xdr:rowOff>171005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87681"/>
          <a:ext cx="889000" cy="5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36664</xdr:rowOff>
    </xdr:from>
    <xdr:to>
      <xdr:col>55</xdr:col>
      <xdr:colOff>50800</xdr:colOff>
      <xdr:row>79</xdr:row>
      <xdr:rowOff>138264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8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123041</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16808</xdr:rowOff>
    </xdr:from>
    <xdr:to>
      <xdr:col>50</xdr:col>
      <xdr:colOff>165100</xdr:colOff>
      <xdr:row>79</xdr:row>
      <xdr:rowOff>118408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6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109535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157060</xdr:rowOff>
    </xdr:from>
    <xdr:to>
      <xdr:col>46</xdr:col>
      <xdr:colOff>38100</xdr:colOff>
      <xdr:row>78</xdr:row>
      <xdr:rowOff>87210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5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103737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13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63781</xdr:rowOff>
    </xdr:from>
    <xdr:to>
      <xdr:col>41</xdr:col>
      <xdr:colOff>101600</xdr:colOff>
      <xdr:row>78</xdr:row>
      <xdr:rowOff>165381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3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10458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21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120205</xdr:rowOff>
    </xdr:from>
    <xdr:to>
      <xdr:col>36</xdr:col>
      <xdr:colOff>165100</xdr:colOff>
      <xdr:row>79</xdr:row>
      <xdr:rowOff>50355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66882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26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19883</xdr:rowOff>
    </xdr:from>
    <xdr:to>
      <xdr:col>55</xdr:col>
      <xdr:colOff>0</xdr:colOff>
      <xdr:row>98</xdr:row>
      <xdr:rowOff>118847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21983"/>
          <a:ext cx="838200" cy="9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94858</xdr:rowOff>
    </xdr:from>
    <xdr:to>
      <xdr:col>50</xdr:col>
      <xdr:colOff>114300</xdr:colOff>
      <xdr:row>98</xdr:row>
      <xdr:rowOff>118847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96958"/>
          <a:ext cx="889000" cy="2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94858</xdr:rowOff>
    </xdr:from>
    <xdr:to>
      <xdr:col>45</xdr:col>
      <xdr:colOff>177800</xdr:colOff>
      <xdr:row>98</xdr:row>
      <xdr:rowOff>169783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96958"/>
          <a:ext cx="889000" cy="7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169783</xdr:rowOff>
    </xdr:from>
    <xdr:to>
      <xdr:col>41</xdr:col>
      <xdr:colOff>50800</xdr:colOff>
      <xdr:row>99</xdr:row>
      <xdr:rowOff>24433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71883"/>
          <a:ext cx="889000" cy="2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140533</xdr:rowOff>
    </xdr:from>
    <xdr:to>
      <xdr:col>55</xdr:col>
      <xdr:colOff>50800</xdr:colOff>
      <xdr:row>98</xdr:row>
      <xdr:rowOff>70683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163410</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2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68047</xdr:rowOff>
    </xdr:from>
    <xdr:to>
      <xdr:col>50</xdr:col>
      <xdr:colOff>165100</xdr:colOff>
      <xdr:row>98</xdr:row>
      <xdr:rowOff>169647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7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160774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6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44058</xdr:rowOff>
    </xdr:from>
    <xdr:to>
      <xdr:col>46</xdr:col>
      <xdr:colOff>38100</xdr:colOff>
      <xdr:row>98</xdr:row>
      <xdr:rowOff>145658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162185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62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118983</xdr:rowOff>
    </xdr:from>
    <xdr:to>
      <xdr:col>41</xdr:col>
      <xdr:colOff>101600</xdr:colOff>
      <xdr:row>99</xdr:row>
      <xdr:rowOff>49133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2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40260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1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145083</xdr:rowOff>
    </xdr:from>
    <xdr:to>
      <xdr:col>36</xdr:col>
      <xdr:colOff>165100</xdr:colOff>
      <xdr:row>99</xdr:row>
      <xdr:rowOff>75233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4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66360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3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30133</xdr:rowOff>
    </xdr:from>
    <xdr:to>
      <xdr:col>85</xdr:col>
      <xdr:colOff>127000</xdr:colOff>
      <xdr:row>39</xdr:row>
      <xdr:rowOff>42307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16683"/>
          <a:ext cx="838200" cy="1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9585</xdr:rowOff>
    </xdr:from>
    <xdr:to>
      <xdr:col>81</xdr:col>
      <xdr:colOff>50800</xdr:colOff>
      <xdr:row>39</xdr:row>
      <xdr:rowOff>30133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96135"/>
          <a:ext cx="889000" cy="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9585</xdr:rowOff>
    </xdr:from>
    <xdr:to>
      <xdr:col>76</xdr:col>
      <xdr:colOff>114300</xdr:colOff>
      <xdr:row>39</xdr:row>
      <xdr:rowOff>9902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96135"/>
          <a:ext cx="889000" cy="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9902</xdr:rowOff>
    </xdr:from>
    <xdr:to>
      <xdr:col>71</xdr:col>
      <xdr:colOff>177800</xdr:colOff>
      <xdr:row>39</xdr:row>
      <xdr:rowOff>27803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96452"/>
          <a:ext cx="889000" cy="1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162957</xdr:rowOff>
    </xdr:from>
    <xdr:to>
      <xdr:col>85</xdr:col>
      <xdr:colOff>177800</xdr:colOff>
      <xdr:row>39</xdr:row>
      <xdr:rowOff>93107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150783</xdr:rowOff>
    </xdr:from>
    <xdr:to>
      <xdr:col>81</xdr:col>
      <xdr:colOff>101600</xdr:colOff>
      <xdr:row>39</xdr:row>
      <xdr:rowOff>80933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6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72060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5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130235</xdr:rowOff>
    </xdr:from>
    <xdr:to>
      <xdr:col>76</xdr:col>
      <xdr:colOff>165100</xdr:colOff>
      <xdr:row>39</xdr:row>
      <xdr:rowOff>60385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4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76912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2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130552</xdr:rowOff>
    </xdr:from>
    <xdr:to>
      <xdr:col>72</xdr:col>
      <xdr:colOff>38100</xdr:colOff>
      <xdr:row>39</xdr:row>
      <xdr:rowOff>60702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4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77229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2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148453</xdr:rowOff>
    </xdr:from>
    <xdr:to>
      <xdr:col>67</xdr:col>
      <xdr:colOff>101600</xdr:colOff>
      <xdr:row>39</xdr:row>
      <xdr:rowOff>78603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6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69730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75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144777</xdr:rowOff>
    </xdr:from>
    <xdr:to>
      <xdr:col>85</xdr:col>
      <xdr:colOff>127000</xdr:colOff>
      <xdr:row>76</xdr:row>
      <xdr:rowOff>168788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74977"/>
          <a:ext cx="838200" cy="2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168788</xdr:rowOff>
    </xdr:from>
    <xdr:to>
      <xdr:col>81</xdr:col>
      <xdr:colOff>50800</xdr:colOff>
      <xdr:row>77</xdr:row>
      <xdr:rowOff>16382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98988"/>
          <a:ext cx="889000" cy="1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16382</xdr:rowOff>
    </xdr:from>
    <xdr:to>
      <xdr:col>76</xdr:col>
      <xdr:colOff>114300</xdr:colOff>
      <xdr:row>77</xdr:row>
      <xdr:rowOff>47794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18032"/>
          <a:ext cx="889000" cy="3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47794</xdr:rowOff>
    </xdr:from>
    <xdr:to>
      <xdr:col>71</xdr:col>
      <xdr:colOff>177800</xdr:colOff>
      <xdr:row>77</xdr:row>
      <xdr:rowOff>70124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49444"/>
          <a:ext cx="889000" cy="2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93977</xdr:rowOff>
    </xdr:from>
    <xdr:to>
      <xdr:col>85</xdr:col>
      <xdr:colOff>177800</xdr:colOff>
      <xdr:row>77</xdr:row>
      <xdr:rowOff>24127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2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116854</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7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117988</xdr:rowOff>
    </xdr:from>
    <xdr:to>
      <xdr:col>81</xdr:col>
      <xdr:colOff>101600</xdr:colOff>
      <xdr:row>77</xdr:row>
      <xdr:rowOff>48138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4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64664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2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137032</xdr:rowOff>
    </xdr:from>
    <xdr:to>
      <xdr:col>76</xdr:col>
      <xdr:colOff>165100</xdr:colOff>
      <xdr:row>77</xdr:row>
      <xdr:rowOff>67182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6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83709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4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168444</xdr:rowOff>
    </xdr:from>
    <xdr:to>
      <xdr:col>72</xdr:col>
      <xdr:colOff>38100</xdr:colOff>
      <xdr:row>77</xdr:row>
      <xdr:rowOff>98594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115121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7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19324</xdr:rowOff>
    </xdr:from>
    <xdr:to>
      <xdr:col>67</xdr:col>
      <xdr:colOff>101600</xdr:colOff>
      <xdr:row>77</xdr:row>
      <xdr:rowOff>120924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2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137451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99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127031</xdr:rowOff>
    </xdr:from>
    <xdr:to>
      <xdr:col>85</xdr:col>
      <xdr:colOff>127000</xdr:colOff>
      <xdr:row>98</xdr:row>
      <xdr:rowOff>164502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29131"/>
          <a:ext cx="838200" cy="3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51730</xdr:rowOff>
    </xdr:from>
    <xdr:to>
      <xdr:col>81</xdr:col>
      <xdr:colOff>50800</xdr:colOff>
      <xdr:row>98</xdr:row>
      <xdr:rowOff>127031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53830"/>
          <a:ext cx="889000" cy="7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51730</xdr:rowOff>
    </xdr:from>
    <xdr:to>
      <xdr:col>76</xdr:col>
      <xdr:colOff>114300</xdr:colOff>
      <xdr:row>98</xdr:row>
      <xdr:rowOff>159105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53830"/>
          <a:ext cx="889000" cy="10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159105</xdr:rowOff>
    </xdr:from>
    <xdr:to>
      <xdr:col>71</xdr:col>
      <xdr:colOff>177800</xdr:colOff>
      <xdr:row>99</xdr:row>
      <xdr:rowOff>15932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61205"/>
          <a:ext cx="889000" cy="2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113702</xdr:rowOff>
    </xdr:from>
    <xdr:to>
      <xdr:col>85</xdr:col>
      <xdr:colOff>177800</xdr:colOff>
      <xdr:row>99</xdr:row>
      <xdr:rowOff>43852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28629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76231</xdr:rowOff>
    </xdr:from>
    <xdr:to>
      <xdr:col>81</xdr:col>
      <xdr:colOff>101600</xdr:colOff>
      <xdr:row>99</xdr:row>
      <xdr:rowOff>6381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7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168958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7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930</xdr:rowOff>
    </xdr:from>
    <xdr:to>
      <xdr:col>76</xdr:col>
      <xdr:colOff>165100</xdr:colOff>
      <xdr:row>98</xdr:row>
      <xdr:rowOff>102530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0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93657</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89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108305</xdr:rowOff>
    </xdr:from>
    <xdr:to>
      <xdr:col>72</xdr:col>
      <xdr:colOff>38100</xdr:colOff>
      <xdr:row>99</xdr:row>
      <xdr:rowOff>38455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29582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700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136582</xdr:rowOff>
    </xdr:from>
    <xdr:to>
      <xdr:col>67</xdr:col>
      <xdr:colOff>101600</xdr:colOff>
      <xdr:row>99</xdr:row>
      <xdr:rowOff>66732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3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57859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3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132797</xdr:rowOff>
    </xdr:from>
    <xdr:to>
      <xdr:col>116</xdr:col>
      <xdr:colOff>63500</xdr:colOff>
      <xdr:row>58</xdr:row>
      <xdr:rowOff>132997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6897"/>
          <a:ext cx="8382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126633</xdr:rowOff>
    </xdr:from>
    <xdr:to>
      <xdr:col>111</xdr:col>
      <xdr:colOff>177800</xdr:colOff>
      <xdr:row>58</xdr:row>
      <xdr:rowOff>132997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0733"/>
          <a:ext cx="8890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126633</xdr:rowOff>
    </xdr:from>
    <xdr:to>
      <xdr:col>107</xdr:col>
      <xdr:colOff>50800</xdr:colOff>
      <xdr:row>58</xdr:row>
      <xdr:rowOff>132166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70733"/>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130483</xdr:rowOff>
    </xdr:from>
    <xdr:to>
      <xdr:col>102</xdr:col>
      <xdr:colOff>114300</xdr:colOff>
      <xdr:row>58</xdr:row>
      <xdr:rowOff>132166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4583"/>
          <a:ext cx="889000" cy="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81997</xdr:rowOff>
    </xdr:from>
    <xdr:to>
      <xdr:col>116</xdr:col>
      <xdr:colOff>114300</xdr:colOff>
      <xdr:row>59</xdr:row>
      <xdr:rowOff>12147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168552</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82197</xdr:rowOff>
    </xdr:from>
    <xdr:to>
      <xdr:col>112</xdr:col>
      <xdr:colOff>38100</xdr:colOff>
      <xdr:row>59</xdr:row>
      <xdr:rowOff>12347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3474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1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75833</xdr:rowOff>
    </xdr:from>
    <xdr:to>
      <xdr:col>107</xdr:col>
      <xdr:colOff>101600</xdr:colOff>
      <xdr:row>59</xdr:row>
      <xdr:rowOff>5983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168560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1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81366</xdr:rowOff>
    </xdr:from>
    <xdr:to>
      <xdr:col>102</xdr:col>
      <xdr:colOff>165100</xdr:colOff>
      <xdr:row>59</xdr:row>
      <xdr:rowOff>11516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2643</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8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79683</xdr:rowOff>
    </xdr:from>
    <xdr:to>
      <xdr:col>98</xdr:col>
      <xdr:colOff>38100</xdr:colOff>
      <xdr:row>59</xdr:row>
      <xdr:rowOff>9833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960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1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73013</xdr:rowOff>
    </xdr:from>
    <xdr:to>
      <xdr:col>116</xdr:col>
      <xdr:colOff>63500</xdr:colOff>
      <xdr:row>75</xdr:row>
      <xdr:rowOff>111182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931763"/>
          <a:ext cx="838200" cy="3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73013</xdr:rowOff>
    </xdr:from>
    <xdr:to>
      <xdr:col>111</xdr:col>
      <xdr:colOff>177800</xdr:colOff>
      <xdr:row>75</xdr:row>
      <xdr:rowOff>137022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317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137022</xdr:rowOff>
    </xdr:from>
    <xdr:to>
      <xdr:col>107</xdr:col>
      <xdr:colOff>50800</xdr:colOff>
      <xdr:row>75</xdr:row>
      <xdr:rowOff>163154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995772"/>
          <a:ext cx="889000" cy="2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163154</xdr:rowOff>
    </xdr:from>
    <xdr:to>
      <xdr:col>102</xdr:col>
      <xdr:colOff>114300</xdr:colOff>
      <xdr:row>76</xdr:row>
      <xdr:rowOff>330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21904"/>
          <a:ext cx="88900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60382</xdr:rowOff>
    </xdr:from>
    <xdr:to>
      <xdr:col>116</xdr:col>
      <xdr:colOff>114300</xdr:colOff>
      <xdr:row>75</xdr:row>
      <xdr:rowOff>161982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83259</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7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22213</xdr:rowOff>
    </xdr:from>
    <xdr:to>
      <xdr:col>112</xdr:col>
      <xdr:colOff>38100</xdr:colOff>
      <xdr:row>75</xdr:row>
      <xdr:rowOff>123813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8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140340</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6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86222</xdr:rowOff>
    </xdr:from>
    <xdr:to>
      <xdr:col>107</xdr:col>
      <xdr:colOff>101600</xdr:colOff>
      <xdr:row>76</xdr:row>
      <xdr:rowOff>16371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449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32899</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72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112354</xdr:rowOff>
    </xdr:from>
    <xdr:to>
      <xdr:col>102</xdr:col>
      <xdr:colOff>165100</xdr:colOff>
      <xdr:row>76</xdr:row>
      <xdr:rowOff>42504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7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59031</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74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120980</xdr:rowOff>
    </xdr:from>
    <xdr:to>
      <xdr:col>98</xdr:col>
      <xdr:colOff>38100</xdr:colOff>
      <xdr:row>76</xdr:row>
      <xdr:rowOff>51130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67657</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75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住民一人あたりのコストについて類似団体との乖離が特に大きいものは、補助費、維持補修費、繰出金となっております。補助費では、令和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年度決算以降、類似団体平均と比較して乖離してきております。子育て世帯支援による住民サービスの向上や、第</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次、第</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次産業就業者支援による産業の維持、活性化など住民への支援を過不足無く実施していく必要があります。維持補修費では、本町におきまして公共施設の長寿命化等が進んでおらず、類似団体平均と比較して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36,000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少なくなっております。公共施設等総合管理計画や個別施設計画に基づき、適切なマネジメントを行っていく必要があります。繰出金につきまして、国保会計では本町の特徴として住民一人あたりの医療費が高くなっていることもあり繰出金もコストが高くなっております。また、介護保険事業においても、介護サービス料が高知県内の団体と比較しても高くなっており、繰出金の増加につながっております。繰出金抑制のため住民の健康関心への働きかけ及び生活に寄り添った健康指導に取り組むほか、適正な保険料の設定に取り組んでいきます。</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高知県東洋町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2,118
2,103
74.02
3,226,329
3,154,158
31,757
1,888,617
4,291,657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165322</xdr:rowOff>
    </xdr:from>
    <xdr:to>
      <xdr:col>24</xdr:col>
      <xdr:colOff>63500</xdr:colOff>
      <xdr:row>37</xdr:row>
      <xdr:rowOff>25476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37522"/>
          <a:ext cx="838200" cy="3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25476</xdr:rowOff>
    </xdr:from>
    <xdr:to>
      <xdr:col>19</xdr:col>
      <xdr:colOff>177800</xdr:colOff>
      <xdr:row>37</xdr:row>
      <xdr:rowOff>42888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69126"/>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42888</xdr:rowOff>
    </xdr:from>
    <xdr:to>
      <xdr:col>15</xdr:col>
      <xdr:colOff>50800</xdr:colOff>
      <xdr:row>37</xdr:row>
      <xdr:rowOff>46546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8653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39878</xdr:rowOff>
    </xdr:from>
    <xdr:to>
      <xdr:col>10</xdr:col>
      <xdr:colOff>114300</xdr:colOff>
      <xdr:row>37</xdr:row>
      <xdr:rowOff>46546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83528"/>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114522</xdr:rowOff>
    </xdr:from>
    <xdr:to>
      <xdr:col>24</xdr:col>
      <xdr:colOff>114300</xdr:colOff>
      <xdr:row>37</xdr:row>
      <xdr:rowOff>44672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8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137399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3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146126</xdr:rowOff>
    </xdr:from>
    <xdr:to>
      <xdr:col>20</xdr:col>
      <xdr:colOff>38100</xdr:colOff>
      <xdr:row>37</xdr:row>
      <xdr:rowOff>76276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1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92803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9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163538</xdr:rowOff>
    </xdr:from>
    <xdr:to>
      <xdr:col>15</xdr:col>
      <xdr:colOff>101600</xdr:colOff>
      <xdr:row>37</xdr:row>
      <xdr:rowOff>93688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110215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1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167196</xdr:rowOff>
    </xdr:from>
    <xdr:to>
      <xdr:col>10</xdr:col>
      <xdr:colOff>165100</xdr:colOff>
      <xdr:row>37</xdr:row>
      <xdr:rowOff>97346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3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113873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160528</xdr:rowOff>
    </xdr:from>
    <xdr:to>
      <xdr:col>6</xdr:col>
      <xdr:colOff>38100</xdr:colOff>
      <xdr:row>37</xdr:row>
      <xdr:rowOff>90678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107205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0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142440</xdr:rowOff>
    </xdr:from>
    <xdr:to>
      <xdr:col>24</xdr:col>
      <xdr:colOff>63500</xdr:colOff>
      <xdr:row>56</xdr:row>
      <xdr:rowOff>169790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743640"/>
          <a:ext cx="838200" cy="2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23298</xdr:rowOff>
    </xdr:from>
    <xdr:to>
      <xdr:col>19</xdr:col>
      <xdr:colOff>177800</xdr:colOff>
      <xdr:row>56</xdr:row>
      <xdr:rowOff>142440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624498"/>
          <a:ext cx="889000" cy="11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23298</xdr:rowOff>
    </xdr:from>
    <xdr:to>
      <xdr:col>15</xdr:col>
      <xdr:colOff>50800</xdr:colOff>
      <xdr:row>56</xdr:row>
      <xdr:rowOff>64911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624498"/>
          <a:ext cx="889000" cy="4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64911</xdr:rowOff>
    </xdr:from>
    <xdr:to>
      <xdr:col>10</xdr:col>
      <xdr:colOff>114300</xdr:colOff>
      <xdr:row>57</xdr:row>
      <xdr:rowOff>28469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666111"/>
          <a:ext cx="889000" cy="13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118990</xdr:rowOff>
    </xdr:from>
    <xdr:to>
      <xdr:col>24</xdr:col>
      <xdr:colOff>114300</xdr:colOff>
      <xdr:row>57</xdr:row>
      <xdr:rowOff>49140</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2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90219</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91640</xdr:rowOff>
    </xdr:from>
    <xdr:to>
      <xdr:col>20</xdr:col>
      <xdr:colOff>38100</xdr:colOff>
      <xdr:row>57</xdr:row>
      <xdr:rowOff>21790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69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38317</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4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143948</xdr:rowOff>
    </xdr:from>
    <xdr:to>
      <xdr:col>15</xdr:col>
      <xdr:colOff>101600</xdr:colOff>
      <xdr:row>56</xdr:row>
      <xdr:rowOff>74098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5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90625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34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14111</xdr:rowOff>
    </xdr:from>
    <xdr:to>
      <xdr:col>10</xdr:col>
      <xdr:colOff>165100</xdr:colOff>
      <xdr:row>56</xdr:row>
      <xdr:rowOff>115711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1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132238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39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149119</xdr:rowOff>
    </xdr:from>
    <xdr:to>
      <xdr:col>6</xdr:col>
      <xdr:colOff>38100</xdr:colOff>
      <xdr:row>57</xdr:row>
      <xdr:rowOff>79269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5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95796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52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162933</xdr:rowOff>
    </xdr:from>
    <xdr:to>
      <xdr:col>24</xdr:col>
      <xdr:colOff>63500</xdr:colOff>
      <xdr:row>75</xdr:row>
      <xdr:rowOff>166849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21683"/>
          <a:ext cx="8382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166849</xdr:rowOff>
    </xdr:from>
    <xdr:to>
      <xdr:col>19</xdr:col>
      <xdr:colOff>177800</xdr:colOff>
      <xdr:row>76</xdr:row>
      <xdr:rowOff>2580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025599"/>
          <a:ext cx="889000" cy="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2580</xdr:rowOff>
    </xdr:from>
    <xdr:to>
      <xdr:col>15</xdr:col>
      <xdr:colOff>50800</xdr:colOff>
      <xdr:row>76</xdr:row>
      <xdr:rowOff>56381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32780"/>
          <a:ext cx="889000" cy="5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56381</xdr:rowOff>
    </xdr:from>
    <xdr:to>
      <xdr:col>10</xdr:col>
      <xdr:colOff>114300</xdr:colOff>
      <xdr:row>76</xdr:row>
      <xdr:rowOff>95066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86581"/>
          <a:ext cx="889000" cy="3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112133</xdr:rowOff>
    </xdr:from>
    <xdr:to>
      <xdr:col>24</xdr:col>
      <xdr:colOff>114300</xdr:colOff>
      <xdr:row>76</xdr:row>
      <xdr:rowOff>42283</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7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135010</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116048</xdr:rowOff>
    </xdr:from>
    <xdr:to>
      <xdr:col>20</xdr:col>
      <xdr:colOff>38100</xdr:colOff>
      <xdr:row>76</xdr:row>
      <xdr:rowOff>46199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747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62725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123230</xdr:rowOff>
    </xdr:from>
    <xdr:to>
      <xdr:col>15</xdr:col>
      <xdr:colOff>101600</xdr:colOff>
      <xdr:row>76</xdr:row>
      <xdr:rowOff>53380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69907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5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5581</xdr:rowOff>
    </xdr:from>
    <xdr:to>
      <xdr:col>10</xdr:col>
      <xdr:colOff>165100</xdr:colOff>
      <xdr:row>76</xdr:row>
      <xdr:rowOff>107181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3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123708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81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44266</xdr:rowOff>
    </xdr:from>
    <xdr:to>
      <xdr:col>6</xdr:col>
      <xdr:colOff>38100</xdr:colOff>
      <xdr:row>76</xdr:row>
      <xdr:rowOff>145866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162393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4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120377</xdr:rowOff>
    </xdr:from>
    <xdr:to>
      <xdr:col>24</xdr:col>
      <xdr:colOff>63500</xdr:colOff>
      <xdr:row>97</xdr:row>
      <xdr:rowOff>160283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51027"/>
          <a:ext cx="838200" cy="3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120377</xdr:rowOff>
    </xdr:from>
    <xdr:to>
      <xdr:col>19</xdr:col>
      <xdr:colOff>177800</xdr:colOff>
      <xdr:row>98</xdr:row>
      <xdr:rowOff>30184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51027"/>
          <a:ext cx="889000" cy="8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30184</xdr:rowOff>
    </xdr:from>
    <xdr:to>
      <xdr:col>15</xdr:col>
      <xdr:colOff>50800</xdr:colOff>
      <xdr:row>98</xdr:row>
      <xdr:rowOff>77557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32284"/>
          <a:ext cx="889000" cy="4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32541</xdr:rowOff>
    </xdr:from>
    <xdr:to>
      <xdr:col>10</xdr:col>
      <xdr:colOff>114300</xdr:colOff>
      <xdr:row>98</xdr:row>
      <xdr:rowOff>77557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834641"/>
          <a:ext cx="889000" cy="4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109483</xdr:rowOff>
    </xdr:from>
    <xdr:to>
      <xdr:col>24</xdr:col>
      <xdr:colOff>114300</xdr:colOff>
      <xdr:row>98</xdr:row>
      <xdr:rowOff>39633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4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87910</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1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69577</xdr:rowOff>
    </xdr:from>
    <xdr:to>
      <xdr:col>20</xdr:col>
      <xdr:colOff>38100</xdr:colOff>
      <xdr:row>97</xdr:row>
      <xdr:rowOff>171177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0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16254</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47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150834</xdr:rowOff>
    </xdr:from>
    <xdr:to>
      <xdr:col>15</xdr:col>
      <xdr:colOff>101600</xdr:colOff>
      <xdr:row>98</xdr:row>
      <xdr:rowOff>80984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72111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7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26757</xdr:rowOff>
    </xdr:from>
    <xdr:to>
      <xdr:col>10</xdr:col>
      <xdr:colOff>165100</xdr:colOff>
      <xdr:row>98</xdr:row>
      <xdr:rowOff>128357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2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119484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2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153191</xdr:rowOff>
    </xdr:from>
    <xdr:to>
      <xdr:col>6</xdr:col>
      <xdr:colOff>38100</xdr:colOff>
      <xdr:row>98</xdr:row>
      <xdr:rowOff>83341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8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74468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7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165147</xdr:rowOff>
    </xdr:from>
    <xdr:to>
      <xdr:col>55</xdr:col>
      <xdr:colOff>0</xdr:colOff>
      <xdr:row>57</xdr:row>
      <xdr:rowOff>167074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37797"/>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156032</xdr:rowOff>
    </xdr:from>
    <xdr:to>
      <xdr:col>50</xdr:col>
      <xdr:colOff>114300</xdr:colOff>
      <xdr:row>57</xdr:row>
      <xdr:rowOff>165147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928682"/>
          <a:ext cx="889000" cy="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156032</xdr:rowOff>
    </xdr:from>
    <xdr:to>
      <xdr:col>45</xdr:col>
      <xdr:colOff>177800</xdr:colOff>
      <xdr:row>57</xdr:row>
      <xdr:rowOff>168300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28682"/>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165223</xdr:rowOff>
    </xdr:from>
    <xdr:to>
      <xdr:col>41</xdr:col>
      <xdr:colOff>50800</xdr:colOff>
      <xdr:row>57</xdr:row>
      <xdr:rowOff>168300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37873"/>
          <a:ext cx="889000" cy="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116274</xdr:rowOff>
    </xdr:from>
    <xdr:to>
      <xdr:col>55</xdr:col>
      <xdr:colOff>50800</xdr:colOff>
      <xdr:row>58</xdr:row>
      <xdr:rowOff>46424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31201</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114347</xdr:rowOff>
    </xdr:from>
    <xdr:to>
      <xdr:col>50</xdr:col>
      <xdr:colOff>165100</xdr:colOff>
      <xdr:row>58</xdr:row>
      <xdr:rowOff>44497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8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35624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7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105232</xdr:rowOff>
    </xdr:from>
    <xdr:to>
      <xdr:col>46</xdr:col>
      <xdr:colOff>38100</xdr:colOff>
      <xdr:row>58</xdr:row>
      <xdr:rowOff>35382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26509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7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117500</xdr:rowOff>
    </xdr:from>
    <xdr:to>
      <xdr:col>41</xdr:col>
      <xdr:colOff>101600</xdr:colOff>
      <xdr:row>58</xdr:row>
      <xdr:rowOff>47650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38777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8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114423</xdr:rowOff>
    </xdr:from>
    <xdr:to>
      <xdr:col>36</xdr:col>
      <xdr:colOff>165100</xdr:colOff>
      <xdr:row>58</xdr:row>
      <xdr:rowOff>44573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8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35700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7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111719</xdr:rowOff>
    </xdr:from>
    <xdr:to>
      <xdr:col>55</xdr:col>
      <xdr:colOff>0</xdr:colOff>
      <xdr:row>78</xdr:row>
      <xdr:rowOff>135048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484819"/>
          <a:ext cx="838200" cy="2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111719</xdr:rowOff>
    </xdr:from>
    <xdr:to>
      <xdr:col>50</xdr:col>
      <xdr:colOff>114300</xdr:colOff>
      <xdr:row>78</xdr:row>
      <xdr:rowOff>160948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84819"/>
          <a:ext cx="889000" cy="4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158907</xdr:rowOff>
    </xdr:from>
    <xdr:to>
      <xdr:col>45</xdr:col>
      <xdr:colOff>177800</xdr:colOff>
      <xdr:row>78</xdr:row>
      <xdr:rowOff>160948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532007"/>
          <a:ext cx="8890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113305</xdr:rowOff>
    </xdr:from>
    <xdr:to>
      <xdr:col>41</xdr:col>
      <xdr:colOff>50800</xdr:colOff>
      <xdr:row>78</xdr:row>
      <xdr:rowOff>158907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486405"/>
          <a:ext cx="889000" cy="4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84248</xdr:rowOff>
    </xdr:from>
    <xdr:to>
      <xdr:col>55</xdr:col>
      <xdr:colOff>50800</xdr:colOff>
      <xdr:row>79</xdr:row>
      <xdr:rowOff>14398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170625</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7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60919</xdr:rowOff>
    </xdr:from>
    <xdr:to>
      <xdr:col>50</xdr:col>
      <xdr:colOff>165100</xdr:colOff>
      <xdr:row>78</xdr:row>
      <xdr:rowOff>162519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153646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2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110148</xdr:rowOff>
    </xdr:from>
    <xdr:to>
      <xdr:col>46</xdr:col>
      <xdr:colOff>38100</xdr:colOff>
      <xdr:row>79</xdr:row>
      <xdr:rowOff>40298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31425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7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108107</xdr:rowOff>
    </xdr:from>
    <xdr:to>
      <xdr:col>41</xdr:col>
      <xdr:colOff>101600</xdr:colOff>
      <xdr:row>79</xdr:row>
      <xdr:rowOff>38257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8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29384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7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62505</xdr:rowOff>
    </xdr:from>
    <xdr:to>
      <xdr:col>36</xdr:col>
      <xdr:colOff>165100</xdr:colOff>
      <xdr:row>78</xdr:row>
      <xdr:rowOff>164105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3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155232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2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66833</xdr:rowOff>
    </xdr:from>
    <xdr:to>
      <xdr:col>55</xdr:col>
      <xdr:colOff>0</xdr:colOff>
      <xdr:row>98</xdr:row>
      <xdr:rowOff>82415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68933"/>
          <a:ext cx="8382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8474</xdr:rowOff>
    </xdr:from>
    <xdr:to>
      <xdr:col>50</xdr:col>
      <xdr:colOff>114300</xdr:colOff>
      <xdr:row>98</xdr:row>
      <xdr:rowOff>66833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810574"/>
          <a:ext cx="889000" cy="5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8474</xdr:rowOff>
    </xdr:from>
    <xdr:to>
      <xdr:col>45</xdr:col>
      <xdr:colOff>177800</xdr:colOff>
      <xdr:row>98</xdr:row>
      <xdr:rowOff>58582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810574"/>
          <a:ext cx="889000" cy="5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58582</xdr:rowOff>
    </xdr:from>
    <xdr:to>
      <xdr:col>41</xdr:col>
      <xdr:colOff>50800</xdr:colOff>
      <xdr:row>98</xdr:row>
      <xdr:rowOff>72972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60682"/>
          <a:ext cx="889000" cy="1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31615</xdr:rowOff>
    </xdr:from>
    <xdr:to>
      <xdr:col>55</xdr:col>
      <xdr:colOff>50800</xdr:colOff>
      <xdr:row>98</xdr:row>
      <xdr:rowOff>133215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3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117992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4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16033</xdr:rowOff>
    </xdr:from>
    <xdr:to>
      <xdr:col>50</xdr:col>
      <xdr:colOff>165100</xdr:colOff>
      <xdr:row>98</xdr:row>
      <xdr:rowOff>117633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1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108760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91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129124</xdr:rowOff>
    </xdr:from>
    <xdr:to>
      <xdr:col>46</xdr:col>
      <xdr:colOff>38100</xdr:colOff>
      <xdr:row>98</xdr:row>
      <xdr:rowOff>59274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5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75801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53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7782</xdr:rowOff>
    </xdr:from>
    <xdr:to>
      <xdr:col>41</xdr:col>
      <xdr:colOff>101600</xdr:colOff>
      <xdr:row>98</xdr:row>
      <xdr:rowOff>109382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100509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90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22172</xdr:rowOff>
    </xdr:from>
    <xdr:to>
      <xdr:col>36</xdr:col>
      <xdr:colOff>165100</xdr:colOff>
      <xdr:row>98</xdr:row>
      <xdr:rowOff>123772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2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114899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916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8415</xdr:rowOff>
    </xdr:from>
    <xdr:to>
      <xdr:col>85</xdr:col>
      <xdr:colOff>127000</xdr:colOff>
      <xdr:row>36</xdr:row>
      <xdr:rowOff>59155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180615"/>
          <a:ext cx="838200" cy="5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129546</xdr:rowOff>
    </xdr:from>
    <xdr:to>
      <xdr:col>81</xdr:col>
      <xdr:colOff>50800</xdr:colOff>
      <xdr:row>36</xdr:row>
      <xdr:rowOff>8415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130296"/>
          <a:ext cx="889000" cy="5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28129</xdr:rowOff>
    </xdr:from>
    <xdr:to>
      <xdr:col>76</xdr:col>
      <xdr:colOff>114300</xdr:colOff>
      <xdr:row>35</xdr:row>
      <xdr:rowOff>129546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028879"/>
          <a:ext cx="889000" cy="10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28129</xdr:rowOff>
    </xdr:from>
    <xdr:to>
      <xdr:col>71</xdr:col>
      <xdr:colOff>177800</xdr:colOff>
      <xdr:row>35</xdr:row>
      <xdr:rowOff>95224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028879"/>
          <a:ext cx="889000" cy="6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8355</xdr:rowOff>
    </xdr:from>
    <xdr:to>
      <xdr:col>85</xdr:col>
      <xdr:colOff>177800</xdr:colOff>
      <xdr:row>36</xdr:row>
      <xdr:rowOff>109955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1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31232</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03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129065</xdr:rowOff>
    </xdr:from>
    <xdr:to>
      <xdr:col>81</xdr:col>
      <xdr:colOff>101600</xdr:colOff>
      <xdr:row>36</xdr:row>
      <xdr:rowOff>59215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12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75742</xdr:rowOff>
    </xdr:from>
    <xdr:ext cx="59901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181795" y="590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78746</xdr:rowOff>
    </xdr:from>
    <xdr:to>
      <xdr:col>76</xdr:col>
      <xdr:colOff>165100</xdr:colOff>
      <xdr:row>36</xdr:row>
      <xdr:rowOff>8896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0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25423</xdr:rowOff>
    </xdr:from>
    <xdr:ext cx="59901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292795" y="585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148779</xdr:rowOff>
    </xdr:from>
    <xdr:to>
      <xdr:col>72</xdr:col>
      <xdr:colOff>38100</xdr:colOff>
      <xdr:row>35</xdr:row>
      <xdr:rowOff>78929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59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95456</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03795" y="575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44424</xdr:rowOff>
    </xdr:from>
    <xdr:to>
      <xdr:col>67</xdr:col>
      <xdr:colOff>101600</xdr:colOff>
      <xdr:row>35</xdr:row>
      <xdr:rowOff>146024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04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162551</xdr:rowOff>
    </xdr:from>
    <xdr:ext cx="59901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14795" y="582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169858</xdr:rowOff>
    </xdr:from>
    <xdr:to>
      <xdr:col>85</xdr:col>
      <xdr:colOff>127000</xdr:colOff>
      <xdr:row>58</xdr:row>
      <xdr:rowOff>69857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71058"/>
          <a:ext cx="838200" cy="2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47159</xdr:rowOff>
    </xdr:from>
    <xdr:to>
      <xdr:col>81</xdr:col>
      <xdr:colOff>50800</xdr:colOff>
      <xdr:row>58</xdr:row>
      <xdr:rowOff>69857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91259"/>
          <a:ext cx="889000" cy="2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47159</xdr:rowOff>
    </xdr:from>
    <xdr:to>
      <xdr:col>76</xdr:col>
      <xdr:colOff>114300</xdr:colOff>
      <xdr:row>58</xdr:row>
      <xdr:rowOff>79428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91259"/>
          <a:ext cx="889000" cy="3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57602</xdr:rowOff>
    </xdr:from>
    <xdr:to>
      <xdr:col>71</xdr:col>
      <xdr:colOff>177800</xdr:colOff>
      <xdr:row>58</xdr:row>
      <xdr:rowOff>79428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10001702"/>
          <a:ext cx="889000" cy="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119058</xdr:rowOff>
    </xdr:from>
    <xdr:to>
      <xdr:col>85</xdr:col>
      <xdr:colOff>177800</xdr:colOff>
      <xdr:row>57</xdr:row>
      <xdr:rowOff>49208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141935</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7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19057</xdr:rowOff>
    </xdr:from>
    <xdr:to>
      <xdr:col>81</xdr:col>
      <xdr:colOff>101600</xdr:colOff>
      <xdr:row>58</xdr:row>
      <xdr:rowOff>120657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6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111784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167809</xdr:rowOff>
    </xdr:from>
    <xdr:to>
      <xdr:col>76</xdr:col>
      <xdr:colOff>165100</xdr:colOff>
      <xdr:row>58</xdr:row>
      <xdr:rowOff>97959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4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89086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28628</xdr:rowOff>
    </xdr:from>
    <xdr:to>
      <xdr:col>72</xdr:col>
      <xdr:colOff>38100</xdr:colOff>
      <xdr:row>58</xdr:row>
      <xdr:rowOff>130228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7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121355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6802</xdr:rowOff>
    </xdr:from>
    <xdr:to>
      <xdr:col>67</xdr:col>
      <xdr:colOff>101600</xdr:colOff>
      <xdr:row>58</xdr:row>
      <xdr:rowOff>108402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5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99529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30133</xdr:rowOff>
    </xdr:from>
    <xdr:to>
      <xdr:col>85</xdr:col>
      <xdr:colOff>127000</xdr:colOff>
      <xdr:row>79</xdr:row>
      <xdr:rowOff>42307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74683"/>
          <a:ext cx="838200" cy="1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9585</xdr:rowOff>
    </xdr:from>
    <xdr:to>
      <xdr:col>81</xdr:col>
      <xdr:colOff>50800</xdr:colOff>
      <xdr:row>79</xdr:row>
      <xdr:rowOff>30133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54135"/>
          <a:ext cx="889000" cy="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9585</xdr:rowOff>
    </xdr:from>
    <xdr:to>
      <xdr:col>76</xdr:col>
      <xdr:colOff>114300</xdr:colOff>
      <xdr:row>79</xdr:row>
      <xdr:rowOff>9902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54135"/>
          <a:ext cx="889000" cy="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9902</xdr:rowOff>
    </xdr:from>
    <xdr:to>
      <xdr:col>71</xdr:col>
      <xdr:colOff>177800</xdr:colOff>
      <xdr:row>79</xdr:row>
      <xdr:rowOff>27803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54452"/>
          <a:ext cx="889000" cy="1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162957</xdr:rowOff>
    </xdr:from>
    <xdr:to>
      <xdr:col>85</xdr:col>
      <xdr:colOff>177800</xdr:colOff>
      <xdr:row>79</xdr:row>
      <xdr:rowOff>93107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150783</xdr:rowOff>
    </xdr:from>
    <xdr:to>
      <xdr:col>81</xdr:col>
      <xdr:colOff>101600</xdr:colOff>
      <xdr:row>79</xdr:row>
      <xdr:rowOff>80933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2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72060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61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130235</xdr:rowOff>
    </xdr:from>
    <xdr:to>
      <xdr:col>76</xdr:col>
      <xdr:colOff>165100</xdr:colOff>
      <xdr:row>79</xdr:row>
      <xdr:rowOff>60385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0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76912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2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130552</xdr:rowOff>
    </xdr:from>
    <xdr:to>
      <xdr:col>72</xdr:col>
      <xdr:colOff>38100</xdr:colOff>
      <xdr:row>79</xdr:row>
      <xdr:rowOff>60702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0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77229</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7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148453</xdr:rowOff>
    </xdr:from>
    <xdr:to>
      <xdr:col>67</xdr:col>
      <xdr:colOff>101600</xdr:colOff>
      <xdr:row>79</xdr:row>
      <xdr:rowOff>78603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2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69730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61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144777</xdr:rowOff>
    </xdr:from>
    <xdr:to>
      <xdr:col>85</xdr:col>
      <xdr:colOff>127000</xdr:colOff>
      <xdr:row>96</xdr:row>
      <xdr:rowOff>168788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603977"/>
          <a:ext cx="838200" cy="2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168788</xdr:rowOff>
    </xdr:from>
    <xdr:to>
      <xdr:col>81</xdr:col>
      <xdr:colOff>50800</xdr:colOff>
      <xdr:row>97</xdr:row>
      <xdr:rowOff>16382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27988"/>
          <a:ext cx="889000" cy="1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16382</xdr:rowOff>
    </xdr:from>
    <xdr:to>
      <xdr:col>76</xdr:col>
      <xdr:colOff>114300</xdr:colOff>
      <xdr:row>97</xdr:row>
      <xdr:rowOff>47794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47032"/>
          <a:ext cx="889000" cy="3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47794</xdr:rowOff>
    </xdr:from>
    <xdr:to>
      <xdr:col>71</xdr:col>
      <xdr:colOff>177800</xdr:colOff>
      <xdr:row>97</xdr:row>
      <xdr:rowOff>70124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678444"/>
          <a:ext cx="889000" cy="2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93977</xdr:rowOff>
    </xdr:from>
    <xdr:to>
      <xdr:col>85</xdr:col>
      <xdr:colOff>177800</xdr:colOff>
      <xdr:row>97</xdr:row>
      <xdr:rowOff>24127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116854</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0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117988</xdr:rowOff>
    </xdr:from>
    <xdr:to>
      <xdr:col>81</xdr:col>
      <xdr:colOff>101600</xdr:colOff>
      <xdr:row>97</xdr:row>
      <xdr:rowOff>48138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64665</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35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137032</xdr:rowOff>
    </xdr:from>
    <xdr:to>
      <xdr:col>76</xdr:col>
      <xdr:colOff>165100</xdr:colOff>
      <xdr:row>97</xdr:row>
      <xdr:rowOff>67182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83709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37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168444</xdr:rowOff>
    </xdr:from>
    <xdr:to>
      <xdr:col>72</xdr:col>
      <xdr:colOff>38100</xdr:colOff>
      <xdr:row>97</xdr:row>
      <xdr:rowOff>98594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2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115121</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40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19324</xdr:rowOff>
    </xdr:from>
    <xdr:to>
      <xdr:col>67</xdr:col>
      <xdr:colOff>101600</xdr:colOff>
      <xdr:row>97</xdr:row>
      <xdr:rowOff>120924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137451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42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住民一人あたりのコストについて類似団体との乖離が特に大きいものは、消防費、農林水産業費、教育費となっております。消防費では、令和元年度以降、類似団体平均と比較し住民ひとりあたりのコストが高くなっております。要因といたしまして、本町は南海トラフ地震の被災想定区域であり、本町といたしましても町民の生命、財産を守るため日頃より防災事業に注力していることが挙げられます。農林水産業費では、本町の基幹産業である一方で、類似団体平均と比較し過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年とも下回っております。新規就業者への補助や現役の就業者への設備投資補助、施設等の維持管理など過不足ないよう取り組んでいきます。教育費については、過去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年は下回っておりましたが、令和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年度では甲浦公民館耐震補強事業（総事業費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259,490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千円）を実施したことにより類似団体平均を上回っております。今後はリモートによる遠隔授業や、本町ならではの体験学習等を通じて生徒数が少ないからこそできる教育事業にも取り組んでいきます。</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高知県東洋町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実質単年度収支については令和元年度以降はプラスで推移しておりましたが、令和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年度においてマイナスに転じております。要因といたしまして令和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年度決算の黒字が大きく、令和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決算と比較しマイナスになったことが挙げられます。財政調整基金は取り崩しをしておらず、残高を確保している状況であり、今後も事業見直しによる経費削減や、特定財源の確保を念頭に置き、決算時の取り崩し額を減らしていく必要があ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高知県東洋町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住宅新築資金等貸付事業のみ赤字額が発生しております。赤字額は年々減少しており、令和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年度決算で</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110,692</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千円であります。令和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年度では徴収強化による貸付金元利収入が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12,466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千円ありましたが、不能欠損を執行できておらず、今後も滞納整理を継続して行い、早急な赤字決算の解消に努めます。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32207;&#21209;&#35506;/Desktop/&#12304;&#36001;&#25919;&#29366;&#27841;&#36039;&#26009;&#38598;&#12305;_393011_&#26481;&#2791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74</v>
          </cell>
          <cell r="BX51">
            <v>67.8</v>
          </cell>
          <cell r="CF51">
            <v>62.3</v>
          </cell>
          <cell r="CN51">
            <v>48</v>
          </cell>
          <cell r="CV51">
            <v>40</v>
          </cell>
        </row>
        <row r="53">
          <cell r="BP53">
            <v>73.400000000000006</v>
          </cell>
          <cell r="BX53">
            <v>71.5</v>
          </cell>
          <cell r="CF53">
            <v>75.900000000000006</v>
          </cell>
          <cell r="CN53">
            <v>71.400000000000006</v>
          </cell>
          <cell r="CV53">
            <v>73.3</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cell r="BP73">
            <v>74</v>
          </cell>
          <cell r="BX73">
            <v>67.8</v>
          </cell>
          <cell r="CF73">
            <v>62.3</v>
          </cell>
          <cell r="CN73">
            <v>48</v>
          </cell>
          <cell r="CV73">
            <v>40</v>
          </cell>
        </row>
        <row r="75">
          <cell r="BP75">
            <v>12.6</v>
          </cell>
          <cell r="BX75">
            <v>12.7</v>
          </cell>
          <cell r="CF75">
            <v>12.2</v>
          </cell>
          <cell r="CN75">
            <v>11.8</v>
          </cell>
          <cell r="CV75">
            <v>12.1</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3226329</v>
      </c>
      <c r="BO4" s="371"/>
      <c r="BP4" s="371"/>
      <c r="BQ4" s="371"/>
      <c r="BR4" s="371"/>
      <c r="BS4" s="371"/>
      <c r="BT4" s="371"/>
      <c r="BU4" s="372"/>
      <c r="BV4" s="370">
        <v>3235952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1.7</v>
      </c>
      <c r="CU4" s="377"/>
      <c r="CV4" s="377"/>
      <c r="CW4" s="377"/>
      <c r="CX4" s="377"/>
      <c r="CY4" s="377"/>
      <c r="CZ4" s="377"/>
      <c r="DA4" s="378"/>
      <c r="DB4" s="376">
        <v>3.2</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3154158</v>
      </c>
      <c r="BO5" s="408"/>
      <c r="BP5" s="408"/>
      <c r="BQ5" s="408"/>
      <c r="BR5" s="408"/>
      <c r="BS5" s="408"/>
      <c r="BT5" s="408"/>
      <c r="BU5" s="409"/>
      <c r="BV5" s="407">
        <v>3173906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95.1</v>
      </c>
      <c r="CU5" s="405"/>
      <c r="CV5" s="405"/>
      <c r="CW5" s="405"/>
      <c r="CX5" s="405"/>
      <c r="CY5" s="405"/>
      <c r="CZ5" s="405"/>
      <c r="DA5" s="406"/>
      <c r="DB5" s="404">
        <v>94.7</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72171</v>
      </c>
      <c r="BO6" s="408"/>
      <c r="BP6" s="408"/>
      <c r="BQ6" s="408"/>
      <c r="BR6" s="408"/>
      <c r="BS6" s="408"/>
      <c r="BT6" s="408"/>
      <c r="BU6" s="409"/>
      <c r="BV6" s="407">
        <v>62046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95.4</v>
      </c>
      <c r="CU6" s="445"/>
      <c r="CV6" s="445"/>
      <c r="CW6" s="445"/>
      <c r="CX6" s="445"/>
      <c r="CY6" s="445"/>
      <c r="CZ6" s="445"/>
      <c r="DA6" s="446"/>
      <c r="DB6" s="444">
        <v>95.4</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40414</v>
      </c>
      <c r="BO7" s="408"/>
      <c r="BP7" s="408"/>
      <c r="BQ7" s="408"/>
      <c r="BR7" s="408"/>
      <c r="BS7" s="408"/>
      <c r="BT7" s="408"/>
      <c r="BU7" s="409"/>
      <c r="BV7" s="407">
        <v>2396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1888617</v>
      </c>
      <c r="CU7" s="408"/>
      <c r="CV7" s="408"/>
      <c r="CW7" s="408"/>
      <c r="CX7" s="408"/>
      <c r="CY7" s="408"/>
      <c r="CZ7" s="408"/>
      <c r="DA7" s="409"/>
      <c r="DB7" s="407">
        <v>1870903</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31757</v>
      </c>
      <c r="BO8" s="408"/>
      <c r="BP8" s="408"/>
      <c r="BQ8" s="408"/>
      <c r="BR8" s="408"/>
      <c r="BS8" s="408"/>
      <c r="BT8" s="408"/>
      <c r="BU8" s="409"/>
      <c r="BV8" s="407">
        <v>59650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0.11</v>
      </c>
      <c r="CU8" s="448"/>
      <c r="CV8" s="448"/>
      <c r="CW8" s="448"/>
      <c r="CX8" s="448"/>
      <c r="CY8" s="448"/>
      <c r="CZ8" s="448"/>
      <c r="DA8" s="449"/>
      <c r="DB8" s="447">
        <v>0.12</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2194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-27893</v>
      </c>
      <c r="BO9" s="408"/>
      <c r="BP9" s="408"/>
      <c r="BQ9" s="408"/>
      <c r="BR9" s="408"/>
      <c r="BS9" s="408"/>
      <c r="BT9" s="408"/>
      <c r="BU9" s="409"/>
      <c r="BV9" s="407">
        <v>43333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20.6</v>
      </c>
      <c r="CU9" s="405"/>
      <c r="CV9" s="405"/>
      <c r="CW9" s="405"/>
      <c r="CX9" s="405"/>
      <c r="CY9" s="405"/>
      <c r="CZ9" s="405"/>
      <c r="DA9" s="406"/>
      <c r="DB9" s="404">
        <v>19.100000000000001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2584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10100</v>
      </c>
      <c r="BO10" s="408"/>
      <c r="BP10" s="408"/>
      <c r="BQ10" s="408"/>
      <c r="BR10" s="408"/>
      <c r="BS10" s="408"/>
      <c r="BT10" s="408"/>
      <c r="BU10" s="409"/>
      <c r="BV10" s="407">
        <v>45100</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2118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2103</v>
      </c>
      <c r="S13" s="492"/>
      <c r="T13" s="492"/>
      <c r="U13" s="492"/>
      <c r="V13" s="493"/>
      <c r="W13" s="423" t="s">
        <v>131</v>
      </c>
      <c r="X13" s="424"/>
      <c r="Y13" s="424"/>
      <c r="Z13" s="424"/>
      <c r="AA13" s="424"/>
      <c r="AB13" s="414"/>
      <c r="AC13" s="458">
        <v>235</v>
      </c>
      <c r="AD13" s="459"/>
      <c r="AE13" s="459"/>
      <c r="AF13" s="459"/>
      <c r="AG13" s="501"/>
      <c r="AH13" s="458">
        <v>274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-17793</v>
      </c>
      <c r="BO13" s="408"/>
      <c r="BP13" s="408"/>
      <c r="BQ13" s="408"/>
      <c r="BR13" s="408"/>
      <c r="BS13" s="408"/>
      <c r="BT13" s="408"/>
      <c r="BU13" s="409"/>
      <c r="BV13" s="407">
        <v>88433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12.1</v>
      </c>
      <c r="CU13" s="405"/>
      <c r="CV13" s="405"/>
      <c r="CW13" s="405"/>
      <c r="CX13" s="405"/>
      <c r="CY13" s="405"/>
      <c r="CZ13" s="405"/>
      <c r="DA13" s="406"/>
      <c r="DB13" s="404">
        <v>11.8</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2183</v>
      </c>
      <c r="S14" s="492"/>
      <c r="T14" s="492"/>
      <c r="U14" s="492"/>
      <c r="V14" s="493"/>
      <c r="W14" s="397"/>
      <c r="X14" s="398"/>
      <c r="Y14" s="398"/>
      <c r="Z14" s="398"/>
      <c r="AA14" s="398"/>
      <c r="AB14" s="387"/>
      <c r="AC14" s="494">
        <v>24.7</v>
      </c>
      <c r="AD14" s="495"/>
      <c r="AE14" s="495"/>
      <c r="AF14" s="495"/>
      <c r="AG14" s="496"/>
      <c r="AH14" s="494">
        <v>26.7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40</v>
      </c>
      <c r="CU14" s="506"/>
      <c r="CV14" s="506"/>
      <c r="CW14" s="506"/>
      <c r="CX14" s="506"/>
      <c r="CY14" s="506"/>
      <c r="CZ14" s="506"/>
      <c r="DA14" s="507"/>
      <c r="DB14" s="505">
        <v>48</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2168</v>
      </c>
      <c r="S15" s="492"/>
      <c r="T15" s="492"/>
      <c r="U15" s="492"/>
      <c r="V15" s="493"/>
      <c r="W15" s="423" t="s">
        <v>137</v>
      </c>
      <c r="X15" s="424"/>
      <c r="Y15" s="424"/>
      <c r="Z15" s="424"/>
      <c r="AA15" s="424"/>
      <c r="AB15" s="414"/>
      <c r="AC15" s="458">
        <v>184</v>
      </c>
      <c r="AD15" s="459"/>
      <c r="AE15" s="459"/>
      <c r="AF15" s="459"/>
      <c r="AG15" s="501"/>
      <c r="AH15" s="458">
        <v>194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226038</v>
      </c>
      <c r="BO15" s="371"/>
      <c r="BP15" s="371"/>
      <c r="BQ15" s="371"/>
      <c r="BR15" s="371"/>
      <c r="BS15" s="371"/>
      <c r="BT15" s="371"/>
      <c r="BU15" s="372"/>
      <c r="BV15" s="370">
        <v>202012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19.399999999999999</v>
      </c>
      <c r="AD16" s="495"/>
      <c r="AE16" s="495"/>
      <c r="AF16" s="495"/>
      <c r="AG16" s="496"/>
      <c r="AH16" s="494">
        <v>18.899999999999999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1831215</v>
      </c>
      <c r="BO16" s="408"/>
      <c r="BP16" s="408"/>
      <c r="BQ16" s="408"/>
      <c r="BR16" s="408"/>
      <c r="BS16" s="408"/>
      <c r="BT16" s="408"/>
      <c r="BU16" s="409"/>
      <c r="BV16" s="407">
        <v>1814898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531</v>
      </c>
      <c r="AD17" s="459"/>
      <c r="AE17" s="459"/>
      <c r="AF17" s="459"/>
      <c r="AG17" s="501"/>
      <c r="AH17" s="458">
        <v>560</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276932</v>
      </c>
      <c r="BO17" s="408"/>
      <c r="BP17" s="408"/>
      <c r="BQ17" s="408"/>
      <c r="BR17" s="408"/>
      <c r="BS17" s="408"/>
      <c r="BT17" s="408"/>
      <c r="BU17" s="409"/>
      <c r="BV17" s="407">
        <v>243710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146</v>
      </c>
      <c r="C18" s="450"/>
      <c r="D18" s="450"/>
      <c r="E18" s="533"/>
      <c r="F18" s="533"/>
      <c r="G18" s="533"/>
      <c r="H18" s="533"/>
      <c r="I18" s="533"/>
      <c r="J18" s="533"/>
      <c r="K18" s="533"/>
      <c r="L18" s="534">
        <v>74.02</v>
      </c>
      <c r="M18" s="534"/>
      <c r="N18" s="534"/>
      <c r="O18" s="534"/>
      <c r="P18" s="534"/>
      <c r="Q18" s="534"/>
      <c r="R18" s="535"/>
      <c r="S18" s="535"/>
      <c r="T18" s="535"/>
      <c r="U18" s="535"/>
      <c r="V18" s="536"/>
      <c r="W18" s="425"/>
      <c r="X18" s="426"/>
      <c r="Y18" s="426"/>
      <c r="Z18" s="426"/>
      <c r="AA18" s="426"/>
      <c r="AB18" s="417"/>
      <c r="AC18" s="537">
        <v>55.9</v>
      </c>
      <c r="AD18" s="538"/>
      <c r="AE18" s="538"/>
      <c r="AF18" s="538"/>
      <c r="AG18" s="539"/>
      <c r="AH18" s="537">
        <v>54.5</v>
      </c>
      <c r="AI18" s="538"/>
      <c r="AJ18" s="538"/>
      <c r="AK18" s="538"/>
      <c r="AL18" s="540"/>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1787526</v>
      </c>
      <c r="BO18" s="408"/>
      <c r="BP18" s="408"/>
      <c r="BQ18" s="408"/>
      <c r="BR18" s="408"/>
      <c r="BS18" s="408"/>
      <c r="BT18" s="408"/>
      <c r="BU18" s="409"/>
      <c r="BV18" s="407">
        <v>1779258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148</v>
      </c>
      <c r="C19" s="450"/>
      <c r="D19" s="450"/>
      <c r="E19" s="533"/>
      <c r="F19" s="533"/>
      <c r="G19" s="533"/>
      <c r="H19" s="533"/>
      <c r="I19" s="533"/>
      <c r="J19" s="533"/>
      <c r="K19" s="533"/>
      <c r="L19" s="541">
        <v>30</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2239887</v>
      </c>
      <c r="BO19" s="408"/>
      <c r="BP19" s="408"/>
      <c r="BQ19" s="408"/>
      <c r="BR19" s="408"/>
      <c r="BS19" s="408"/>
      <c r="BT19" s="408"/>
      <c r="BU19" s="409"/>
      <c r="BV19" s="407">
        <v>2338959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150</v>
      </c>
      <c r="C20" s="450"/>
      <c r="D20" s="450"/>
      <c r="E20" s="533"/>
      <c r="F20" s="533"/>
      <c r="G20" s="533"/>
      <c r="H20" s="533"/>
      <c r="I20" s="533"/>
      <c r="J20" s="533"/>
      <c r="K20" s="533"/>
      <c r="L20" s="541">
        <v>1236</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4291657</v>
      </c>
      <c r="BO22" s="371"/>
      <c r="BP22" s="371"/>
      <c r="BQ22" s="371"/>
      <c r="BR22" s="371"/>
      <c r="BS22" s="371"/>
      <c r="BT22" s="371"/>
      <c r="BU22" s="372"/>
      <c r="BV22" s="370">
        <v>4318092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4192738</v>
      </c>
      <c r="BO23" s="408"/>
      <c r="BP23" s="408"/>
      <c r="BQ23" s="408"/>
      <c r="BR23" s="408"/>
      <c r="BS23" s="408"/>
      <c r="BT23" s="408"/>
      <c r="BU23" s="409"/>
      <c r="BV23" s="407">
        <v>4185129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160</v>
      </c>
      <c r="F24" s="437"/>
      <c r="G24" s="437"/>
      <c r="H24" s="437"/>
      <c r="I24" s="437"/>
      <c r="J24" s="437"/>
      <c r="K24" s="438"/>
      <c r="L24" s="458">
        <v>1</v>
      </c>
      <c r="M24" s="459"/>
      <c r="N24" s="459"/>
      <c r="O24" s="459"/>
      <c r="P24" s="501"/>
      <c r="Q24" s="458">
        <v>6350</v>
      </c>
      <c r="R24" s="459"/>
      <c r="S24" s="459"/>
      <c r="T24" s="459"/>
      <c r="U24" s="459"/>
      <c r="V24" s="501"/>
      <c r="W24" s="553"/>
      <c r="X24" s="554"/>
      <c r="Y24" s="555"/>
      <c r="Z24" s="457" t="s">
        <v>161</v>
      </c>
      <c r="AA24" s="437"/>
      <c r="AB24" s="437"/>
      <c r="AC24" s="437"/>
      <c r="AD24" s="437"/>
      <c r="AE24" s="437"/>
      <c r="AF24" s="437"/>
      <c r="AG24" s="438"/>
      <c r="AH24" s="458">
        <v>51</v>
      </c>
      <c r="AI24" s="459"/>
      <c r="AJ24" s="459"/>
      <c r="AK24" s="459"/>
      <c r="AL24" s="501"/>
      <c r="AM24" s="458">
        <v>150807</v>
      </c>
      <c r="AN24" s="459"/>
      <c r="AO24" s="459"/>
      <c r="AP24" s="459"/>
      <c r="AQ24" s="459"/>
      <c r="AR24" s="501"/>
      <c r="AS24" s="458">
        <v>2957</v>
      </c>
      <c r="AT24" s="459"/>
      <c r="AU24" s="459"/>
      <c r="AV24" s="459"/>
      <c r="AW24" s="459"/>
      <c r="AX24" s="460"/>
      <c r="AY24" s="526" t="s">
        <v>162</v>
      </c>
      <c r="AZ24" s="527"/>
      <c r="BA24" s="527"/>
      <c r="BB24" s="527"/>
      <c r="BC24" s="527"/>
      <c r="BD24" s="527"/>
      <c r="BE24" s="527"/>
      <c r="BF24" s="527"/>
      <c r="BG24" s="527"/>
      <c r="BH24" s="527"/>
      <c r="BI24" s="527"/>
      <c r="BJ24" s="527"/>
      <c r="BK24" s="527"/>
      <c r="BL24" s="527"/>
      <c r="BM24" s="528"/>
      <c r="BN24" s="407">
        <v>3582227</v>
      </c>
      <c r="BO24" s="408"/>
      <c r="BP24" s="408"/>
      <c r="BQ24" s="408"/>
      <c r="BR24" s="408"/>
      <c r="BS24" s="408"/>
      <c r="BT24" s="408"/>
      <c r="BU24" s="409"/>
      <c r="BV24" s="407">
        <v>3523596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163</v>
      </c>
      <c r="F25" s="437"/>
      <c r="G25" s="437"/>
      <c r="H25" s="437"/>
      <c r="I25" s="437"/>
      <c r="J25" s="437"/>
      <c r="K25" s="438"/>
      <c r="L25" s="458">
        <v>1</v>
      </c>
      <c r="M25" s="459"/>
      <c r="N25" s="459"/>
      <c r="O25" s="459"/>
      <c r="P25" s="501"/>
      <c r="Q25" s="458">
        <v>5530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126046</v>
      </c>
      <c r="BO25" s="371"/>
      <c r="BP25" s="371"/>
      <c r="BQ25" s="371"/>
      <c r="BR25" s="371"/>
      <c r="BS25" s="371"/>
      <c r="BT25" s="371"/>
      <c r="BU25" s="372"/>
      <c r="BV25" s="370">
        <v>151936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166</v>
      </c>
      <c r="F26" s="437"/>
      <c r="G26" s="437"/>
      <c r="H26" s="437"/>
      <c r="I26" s="437"/>
      <c r="J26" s="437"/>
      <c r="K26" s="438"/>
      <c r="L26" s="458">
        <v>1</v>
      </c>
      <c r="M26" s="459"/>
      <c r="N26" s="459"/>
      <c r="O26" s="459"/>
      <c r="P26" s="501"/>
      <c r="Q26" s="458">
        <v>5170</v>
      </c>
      <c r="R26" s="459"/>
      <c r="S26" s="459"/>
      <c r="T26" s="459"/>
      <c r="U26" s="459"/>
      <c r="V26" s="501"/>
      <c r="W26" s="553"/>
      <c r="X26" s="554"/>
      <c r="Y26" s="555"/>
      <c r="Z26" s="457" t="s">
        <v>167</v>
      </c>
      <c r="AA26" s="559"/>
      <c r="AB26" s="559"/>
      <c r="AC26" s="559"/>
      <c r="AD26" s="559"/>
      <c r="AE26" s="559"/>
      <c r="AF26" s="559"/>
      <c r="AG26" s="560"/>
      <c r="AH26" s="458">
        <v>4</v>
      </c>
      <c r="AI26" s="459"/>
      <c r="AJ26" s="459"/>
      <c r="AK26" s="459"/>
      <c r="AL26" s="501"/>
      <c r="AM26" s="458">
        <v>11044</v>
      </c>
      <c r="AN26" s="459"/>
      <c r="AO26" s="459"/>
      <c r="AP26" s="459"/>
      <c r="AQ26" s="459"/>
      <c r="AR26" s="501"/>
      <c r="AS26" s="458">
        <v>2761</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169</v>
      </c>
      <c r="F27" s="437"/>
      <c r="G27" s="437"/>
      <c r="H27" s="437"/>
      <c r="I27" s="437"/>
      <c r="J27" s="437"/>
      <c r="K27" s="438"/>
      <c r="L27" s="458">
        <v>1</v>
      </c>
      <c r="M27" s="459"/>
      <c r="N27" s="459"/>
      <c r="O27" s="459"/>
      <c r="P27" s="501"/>
      <c r="Q27" s="458">
        <v>2330</v>
      </c>
      <c r="R27" s="459"/>
      <c r="S27" s="459"/>
      <c r="T27" s="459"/>
      <c r="U27" s="459"/>
      <c r="V27" s="501"/>
      <c r="W27" s="553"/>
      <c r="X27" s="554"/>
      <c r="Y27" s="555"/>
      <c r="Z27" s="457" t="s">
        <v>170</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9">
        <v>81720</v>
      </c>
      <c r="BO27" s="530"/>
      <c r="BP27" s="530"/>
      <c r="BQ27" s="530"/>
      <c r="BR27" s="530"/>
      <c r="BS27" s="530"/>
      <c r="BT27" s="530"/>
      <c r="BU27" s="531"/>
      <c r="BV27" s="529">
        <v>81720</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172</v>
      </c>
      <c r="F28" s="437"/>
      <c r="G28" s="437"/>
      <c r="H28" s="437"/>
      <c r="I28" s="437"/>
      <c r="J28" s="437"/>
      <c r="K28" s="438"/>
      <c r="L28" s="458">
        <v>1</v>
      </c>
      <c r="M28" s="459"/>
      <c r="N28" s="459"/>
      <c r="O28" s="459"/>
      <c r="P28" s="501"/>
      <c r="Q28" s="458">
        <v>1910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186900</v>
      </c>
      <c r="BO28" s="371"/>
      <c r="BP28" s="371"/>
      <c r="BQ28" s="371"/>
      <c r="BR28" s="371"/>
      <c r="BS28" s="371"/>
      <c r="BT28" s="371"/>
      <c r="BU28" s="372"/>
      <c r="BV28" s="370">
        <v>176800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175</v>
      </c>
      <c r="F29" s="437"/>
      <c r="G29" s="437"/>
      <c r="H29" s="437"/>
      <c r="I29" s="437"/>
      <c r="J29" s="437"/>
      <c r="K29" s="438"/>
      <c r="L29" s="458">
        <v>7</v>
      </c>
      <c r="M29" s="459"/>
      <c r="N29" s="459"/>
      <c r="O29" s="459"/>
      <c r="P29" s="501"/>
      <c r="Q29" s="458">
        <v>1630</v>
      </c>
      <c r="R29" s="459"/>
      <c r="S29" s="459"/>
      <c r="T29" s="459"/>
      <c r="U29" s="459"/>
      <c r="V29" s="501"/>
      <c r="W29" s="556"/>
      <c r="X29" s="557"/>
      <c r="Y29" s="558"/>
      <c r="Z29" s="457" t="s">
        <v>176</v>
      </c>
      <c r="AA29" s="437"/>
      <c r="AB29" s="437"/>
      <c r="AC29" s="437"/>
      <c r="AD29" s="437"/>
      <c r="AE29" s="437"/>
      <c r="AF29" s="437"/>
      <c r="AG29" s="438"/>
      <c r="AH29" s="458">
        <v>51</v>
      </c>
      <c r="AI29" s="459"/>
      <c r="AJ29" s="459"/>
      <c r="AK29" s="459"/>
      <c r="AL29" s="501"/>
      <c r="AM29" s="458">
        <v>150807</v>
      </c>
      <c r="AN29" s="459"/>
      <c r="AO29" s="459"/>
      <c r="AP29" s="459"/>
      <c r="AQ29" s="459"/>
      <c r="AR29" s="501"/>
      <c r="AS29" s="458">
        <v>2957</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121755</v>
      </c>
      <c r="BO29" s="408"/>
      <c r="BP29" s="408"/>
      <c r="BQ29" s="408"/>
      <c r="BR29" s="408"/>
      <c r="BS29" s="408"/>
      <c r="BT29" s="408"/>
      <c r="BU29" s="409"/>
      <c r="BV29" s="407">
        <v>121515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7">
        <v>96</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818413</v>
      </c>
      <c r="BO30" s="530"/>
      <c r="BP30" s="530"/>
      <c r="BQ30" s="530"/>
      <c r="BR30" s="530"/>
      <c r="BS30" s="530"/>
      <c r="BT30" s="530"/>
      <c r="BU30" s="531"/>
      <c r="BV30" s="529">
        <v>779125</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東洋町国民健康保険事業</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7</v>
      </c>
      <c r="BF34" s="597"/>
      <c r="BG34" s="598" t="str">
        <f>IF('各会計、関係団体の財政状況及び健全化判断比率'!B32="","",'各会計、関係団体の財政状況及び健全化判断比率'!B32)</f>
        <v>東洋町簡易水道事業</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安芸広域市町村圏特別養護老人ホーム組合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東洋リゾート</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東洋町住宅新築資金等貸付事業</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東洋町介護保険事業</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8</v>
      </c>
      <c r="BF35" s="597"/>
      <c r="BG35" s="598" t="str">
        <f>IF('各会計、関係団体の財政状況及び健全化判断比率'!B33="","",'各会計、関係団体の財政状況及び健全化判断比率'!B33)</f>
        <v>東洋町下水道事業</v>
      </c>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安芸広域市町村圏事務組合・一般会計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東洋町介護サービス事業</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9</v>
      </c>
      <c r="BF36" s="597"/>
      <c r="BG36" s="598" t="str">
        <f>IF('各会計、関係団体の財政状況及び健全化判断比率'!B34="","",'各会計、関係団体の財政状況及び健全化判断比率'!B34)</f>
        <v>東洋町観光施設事業</v>
      </c>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安芸広域市町村圏事務組合・滞納整理事業特別会計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東洋町後期高齢者医療保険事業</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こうち人づくり広域連合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高知県市町村総合事務組合・一般会計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高知県市町村総合事務組合・交通災害共済事業特別会計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高知県後期高齢者医療広域連合・一般会計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高知県後期高齢者医療広域連合・特別会計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xOre+WZBMZKWP9RZ20g23kclGHfeaK1f/1iUnxxBGzeiqPnykPIJcbpiS4RDfpF8R3bWfMJlSL+AHAbLVBKkw==" saltValue="yrMKuarkU9k6x+nkNsot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4" t="s">
        <v>532</v>
      </c>
      <c r="D34" s="1154"/>
      <c r="E34" s="1155"/>
      <c r="F34" s="32" t="s">
        <v>533</v>
      </c>
      <c r="G34" s="33" t="s">
        <v>534</v>
      </c>
      <c r="H34" s="33" t="s">
        <v>535</v>
      </c>
      <c r="I34" s="33" t="s">
        <v>536</v>
      </c>
      <c r="J34" s="34" t="s">
        <v>537</v>
      </c>
      <c r="K34" s="22"/>
      <c r="L34" s="22"/>
      <c r="M34" s="22"/>
      <c r="N34" s="22"/>
      <c r="O34" s="22"/>
      <c r="P34" s="22"/>
    </row>
    <row r="35" spans="1:16" ht="39" customHeight="1" x14ac:dyDescent="0.15">
      <c r="A35" s="22"/>
      <c r="B35" s="35"/>
      <c r="C35" s="1148" t="s">
        <v>538</v>
      </c>
      <c r="D35" s="1149"/>
      <c r="E35" s="1150"/>
      <c r="F35" s="36">
        <v>14.61</v>
      </c>
      <c r="G35" s="37">
        <v>11.64</v>
      </c>
      <c r="H35" s="37">
        <v>9.23</v>
      </c>
      <c r="I35" s="37">
        <v>9.6999999999999993</v>
      </c>
      <c r="J35" s="38">
        <v>7.54</v>
      </c>
      <c r="K35" s="22"/>
      <c r="L35" s="22"/>
      <c r="M35" s="22"/>
      <c r="N35" s="22"/>
      <c r="O35" s="22"/>
      <c r="P35" s="22"/>
    </row>
    <row r="36" spans="1:16" ht="39" customHeight="1" x14ac:dyDescent="0.15">
      <c r="A36" s="22"/>
      <c r="B36" s="35"/>
      <c r="C36" s="1148" t="s">
        <v>539</v>
      </c>
      <c r="D36" s="1149"/>
      <c r="E36" s="1150"/>
      <c r="F36" s="36">
        <v>1</v>
      </c>
      <c r="G36" s="37">
        <v>1.41</v>
      </c>
      <c r="H36" s="37">
        <v>2.56</v>
      </c>
      <c r="I36" s="37">
        <v>1.1399999999999999</v>
      </c>
      <c r="J36" s="38">
        <v>0.24</v>
      </c>
      <c r="K36" s="22"/>
      <c r="L36" s="22"/>
      <c r="M36" s="22"/>
      <c r="N36" s="22"/>
      <c r="O36" s="22"/>
      <c r="P36" s="22"/>
    </row>
    <row r="37" spans="1:16" ht="39" customHeight="1" x14ac:dyDescent="0.15">
      <c r="A37" s="22"/>
      <c r="B37" s="35"/>
      <c r="C37" s="1148" t="s">
        <v>540</v>
      </c>
      <c r="D37" s="1149"/>
      <c r="E37" s="1150"/>
      <c r="F37" s="36">
        <v>0.1</v>
      </c>
      <c r="G37" s="37">
        <v>0.04</v>
      </c>
      <c r="H37" s="37">
        <v>0.02</v>
      </c>
      <c r="I37" s="37">
        <v>0.04</v>
      </c>
      <c r="J37" s="38">
        <v>0.02</v>
      </c>
      <c r="K37" s="22"/>
      <c r="L37" s="22"/>
      <c r="M37" s="22"/>
      <c r="N37" s="22"/>
      <c r="O37" s="22"/>
      <c r="P37" s="22"/>
    </row>
    <row r="38" spans="1:16" ht="39" customHeight="1" x14ac:dyDescent="0.15">
      <c r="A38" s="22"/>
      <c r="B38" s="35"/>
      <c r="C38" s="1148" t="s">
        <v>541</v>
      </c>
      <c r="D38" s="1149"/>
      <c r="E38" s="1150"/>
      <c r="F38" s="36">
        <v>0</v>
      </c>
      <c r="G38" s="37">
        <v>0.02</v>
      </c>
      <c r="H38" s="37">
        <v>0.02</v>
      </c>
      <c r="I38" s="37">
        <v>0.01</v>
      </c>
      <c r="J38" s="38">
        <v>0.01</v>
      </c>
      <c r="K38" s="22"/>
      <c r="L38" s="22"/>
      <c r="M38" s="22"/>
      <c r="N38" s="22"/>
      <c r="O38" s="22"/>
      <c r="P38" s="22"/>
    </row>
    <row r="39" spans="1:16" ht="39" customHeight="1" x14ac:dyDescent="0.15">
      <c r="A39" s="22"/>
      <c r="B39" s="35"/>
      <c r="C39" s="1148" t="s">
        <v>542</v>
      </c>
      <c r="D39" s="1149"/>
      <c r="E39" s="1150"/>
      <c r="F39" s="36">
        <v>0.03</v>
      </c>
      <c r="G39" s="37">
        <v>0.02</v>
      </c>
      <c r="H39" s="37">
        <v>0.01</v>
      </c>
      <c r="I39" s="37">
        <v>0.01</v>
      </c>
      <c r="J39" s="38">
        <v>0.01</v>
      </c>
      <c r="K39" s="22"/>
      <c r="L39" s="22"/>
      <c r="M39" s="22"/>
      <c r="N39" s="22"/>
      <c r="O39" s="22"/>
      <c r="P39" s="22"/>
    </row>
    <row r="40" spans="1:16" ht="39" customHeight="1" x14ac:dyDescent="0.15">
      <c r="A40" s="22"/>
      <c r="B40" s="35"/>
      <c r="C40" s="1148" t="s">
        <v>543</v>
      </c>
      <c r="D40" s="1149"/>
      <c r="E40" s="1150"/>
      <c r="F40" s="36">
        <v>0.02</v>
      </c>
      <c r="G40" s="37">
        <v>0</v>
      </c>
      <c r="H40" s="37">
        <v>0.01</v>
      </c>
      <c r="I40" s="37">
        <v>0.01</v>
      </c>
      <c r="J40" s="38">
        <v>0.01</v>
      </c>
      <c r="K40" s="22"/>
      <c r="L40" s="22"/>
      <c r="M40" s="22"/>
      <c r="N40" s="22"/>
      <c r="O40" s="22"/>
      <c r="P40" s="22"/>
    </row>
    <row r="41" spans="1:16" ht="39" customHeight="1" x14ac:dyDescent="0.15">
      <c r="A41" s="22"/>
      <c r="B41" s="35"/>
      <c r="C41" s="1148" t="s">
        <v>544</v>
      </c>
      <c r="D41" s="1149"/>
      <c r="E41" s="1150"/>
      <c r="F41" s="36">
        <v>0.11</v>
      </c>
      <c r="G41" s="37">
        <v>0</v>
      </c>
      <c r="H41" s="37">
        <v>0.01</v>
      </c>
      <c r="I41" s="37">
        <v>0.26</v>
      </c>
      <c r="J41" s="38">
        <v>0</v>
      </c>
      <c r="K41" s="22"/>
      <c r="L41" s="22"/>
      <c r="M41" s="22"/>
      <c r="N41" s="22"/>
      <c r="O41" s="22"/>
      <c r="P41" s="22"/>
    </row>
    <row r="42" spans="1:16" ht="39" customHeight="1" x14ac:dyDescent="0.15">
      <c r="A42" s="22"/>
      <c r="B42" s="39"/>
      <c r="C42" s="1148" t="s">
        <v>545</v>
      </c>
      <c r="D42" s="1149"/>
      <c r="E42" s="1150"/>
      <c r="F42" s="36" t="s">
        <v>487</v>
      </c>
      <c r="G42" s="37" t="s">
        <v>487</v>
      </c>
      <c r="H42" s="37" t="s">
        <v>487</v>
      </c>
      <c r="I42" s="37" t="s">
        <v>487</v>
      </c>
      <c r="J42" s="38" t="s">
        <v>487</v>
      </c>
      <c r="K42" s="22"/>
      <c r="L42" s="22"/>
      <c r="M42" s="22"/>
      <c r="N42" s="22"/>
      <c r="O42" s="22"/>
      <c r="P42" s="22"/>
    </row>
    <row r="43" spans="1:16" ht="39" customHeight="1" thickBot="1" x14ac:dyDescent="0.2">
      <c r="A43" s="22"/>
      <c r="B43" s="40"/>
      <c r="C43" s="1151" t="s">
        <v>546</v>
      </c>
      <c r="D43" s="1152"/>
      <c r="E43" s="1153"/>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YtvOfCM8tQ4LeA8TrpoMMUF9QQMoAYpP2/rb+njIL7EE3kx1Y4Zkad2aF3o7s0LHncgmuMdA6d3q8C+5oFXA==" saltValue="uinQebihO4JcGaMxnh7O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6" t="s">
        <v>9</v>
      </c>
      <c r="C45" s="1157"/>
      <c r="D45" s="58"/>
      <c r="E45" s="1162" t="s">
        <v>10</v>
      </c>
      <c r="F45" s="1162"/>
      <c r="G45" s="1162"/>
      <c r="H45" s="1162"/>
      <c r="I45" s="1162"/>
      <c r="J45" s="1163"/>
      <c r="K45" s="59">
        <v>396</v>
      </c>
      <c r="L45" s="60">
        <v>411</v>
      </c>
      <c r="M45" s="60">
        <v>436</v>
      </c>
      <c r="N45" s="60">
        <v>447</v>
      </c>
      <c r="O45" s="61">
        <v>460</v>
      </c>
      <c r="P45" s="48"/>
      <c r="Q45" s="48"/>
      <c r="R45" s="48"/>
      <c r="S45" s="48"/>
      <c r="T45" s="48"/>
      <c r="U45" s="48"/>
    </row>
    <row r="46" spans="1:21" ht="30.75" customHeight="1" x14ac:dyDescent="0.15">
      <c r="A46" s="48"/>
      <c r="B46" s="1158"/>
      <c r="C46" s="1159"/>
      <c r="D46" s="62"/>
      <c r="E46" s="1164" t="s">
        <v>11</v>
      </c>
      <c r="F46" s="1164"/>
      <c r="G46" s="1164"/>
      <c r="H46" s="1164"/>
      <c r="I46" s="1164"/>
      <c r="J46" s="1165"/>
      <c r="K46" s="63" t="s">
        <v>487</v>
      </c>
      <c r="L46" s="64" t="s">
        <v>487</v>
      </c>
      <c r="M46" s="64" t="s">
        <v>487</v>
      </c>
      <c r="N46" s="64" t="s">
        <v>487</v>
      </c>
      <c r="O46" s="65" t="s">
        <v>487</v>
      </c>
      <c r="P46" s="48"/>
      <c r="Q46" s="48"/>
      <c r="R46" s="48"/>
      <c r="S46" s="48"/>
      <c r="T46" s="48"/>
      <c r="U46" s="48"/>
    </row>
    <row r="47" spans="1:21" ht="30.75" customHeight="1" x14ac:dyDescent="0.15">
      <c r="A47" s="48"/>
      <c r="B47" s="1158"/>
      <c r="C47" s="1159"/>
      <c r="D47" s="62"/>
      <c r="E47" s="1164" t="s">
        <v>12</v>
      </c>
      <c r="F47" s="1164"/>
      <c r="G47" s="1164"/>
      <c r="H47" s="1164"/>
      <c r="I47" s="1164"/>
      <c r="J47" s="1165"/>
      <c r="K47" s="63" t="s">
        <v>487</v>
      </c>
      <c r="L47" s="64" t="s">
        <v>487</v>
      </c>
      <c r="M47" s="64" t="s">
        <v>487</v>
      </c>
      <c r="N47" s="64" t="s">
        <v>487</v>
      </c>
      <c r="O47" s="65" t="s">
        <v>487</v>
      </c>
      <c r="P47" s="48"/>
      <c r="Q47" s="48"/>
      <c r="R47" s="48"/>
      <c r="S47" s="48"/>
      <c r="T47" s="48"/>
      <c r="U47" s="48"/>
    </row>
    <row r="48" spans="1:21" ht="30.75" customHeight="1" x14ac:dyDescent="0.15">
      <c r="A48" s="48"/>
      <c r="B48" s="1158"/>
      <c r="C48" s="1159"/>
      <c r="D48" s="62"/>
      <c r="E48" s="1164" t="s">
        <v>13</v>
      </c>
      <c r="F48" s="1164"/>
      <c r="G48" s="1164"/>
      <c r="H48" s="1164"/>
      <c r="I48" s="1164"/>
      <c r="J48" s="1165"/>
      <c r="K48" s="63">
        <v>86</v>
      </c>
      <c r="L48" s="64">
        <v>85</v>
      </c>
      <c r="M48" s="64">
        <v>90</v>
      </c>
      <c r="N48" s="64">
        <v>91</v>
      </c>
      <c r="O48" s="65">
        <v>91</v>
      </c>
      <c r="P48" s="48"/>
      <c r="Q48" s="48"/>
      <c r="R48" s="48"/>
      <c r="S48" s="48"/>
      <c r="T48" s="48"/>
      <c r="U48" s="48"/>
    </row>
    <row r="49" spans="1:21" ht="30.75" customHeight="1" x14ac:dyDescent="0.15">
      <c r="A49" s="48"/>
      <c r="B49" s="1158"/>
      <c r="C49" s="1159"/>
      <c r="D49" s="62"/>
      <c r="E49" s="1164" t="s">
        <v>14</v>
      </c>
      <c r="F49" s="1164"/>
      <c r="G49" s="1164"/>
      <c r="H49" s="1164"/>
      <c r="I49" s="1164"/>
      <c r="J49" s="1165"/>
      <c r="K49" s="63">
        <v>23</v>
      </c>
      <c r="L49" s="64">
        <v>16</v>
      </c>
      <c r="M49" s="64" t="s">
        <v>487</v>
      </c>
      <c r="N49" s="64" t="s">
        <v>487</v>
      </c>
      <c r="O49" s="65" t="s">
        <v>487</v>
      </c>
      <c r="P49" s="48"/>
      <c r="Q49" s="48"/>
      <c r="R49" s="48"/>
      <c r="S49" s="48"/>
      <c r="T49" s="48"/>
      <c r="U49" s="48"/>
    </row>
    <row r="50" spans="1:21" ht="30.75" customHeight="1" x14ac:dyDescent="0.15">
      <c r="A50" s="48"/>
      <c r="B50" s="1158"/>
      <c r="C50" s="1159"/>
      <c r="D50" s="62"/>
      <c r="E50" s="1164" t="s">
        <v>15</v>
      </c>
      <c r="F50" s="1164"/>
      <c r="G50" s="1164"/>
      <c r="H50" s="1164"/>
      <c r="I50" s="1164"/>
      <c r="J50" s="1165"/>
      <c r="K50" s="63" t="s">
        <v>487</v>
      </c>
      <c r="L50" s="64" t="s">
        <v>487</v>
      </c>
      <c r="M50" s="64" t="s">
        <v>487</v>
      </c>
      <c r="N50" s="64" t="s">
        <v>487</v>
      </c>
      <c r="O50" s="65" t="s">
        <v>487</v>
      </c>
      <c r="P50" s="48"/>
      <c r="Q50" s="48"/>
      <c r="R50" s="48"/>
      <c r="S50" s="48"/>
      <c r="T50" s="48"/>
      <c r="U50" s="48"/>
    </row>
    <row r="51" spans="1:21" ht="30.75" customHeight="1" x14ac:dyDescent="0.15">
      <c r="A51" s="48"/>
      <c r="B51" s="1160"/>
      <c r="C51" s="1161"/>
      <c r="D51" s="66"/>
      <c r="E51" s="1164" t="s">
        <v>16</v>
      </c>
      <c r="F51" s="1164"/>
      <c r="G51" s="1164"/>
      <c r="H51" s="1164"/>
      <c r="I51" s="1164"/>
      <c r="J51" s="1165"/>
      <c r="K51" s="63" t="s">
        <v>487</v>
      </c>
      <c r="L51" s="64" t="s">
        <v>487</v>
      </c>
      <c r="M51" s="64" t="s">
        <v>487</v>
      </c>
      <c r="N51" s="64" t="s">
        <v>487</v>
      </c>
      <c r="O51" s="65" t="s">
        <v>487</v>
      </c>
      <c r="P51" s="48"/>
      <c r="Q51" s="48"/>
      <c r="R51" s="48"/>
      <c r="S51" s="48"/>
      <c r="T51" s="48"/>
      <c r="U51" s="48"/>
    </row>
    <row r="52" spans="1:21" ht="30.75" customHeight="1" x14ac:dyDescent="0.15">
      <c r="A52" s="48"/>
      <c r="B52" s="1166" t="s">
        <v>17</v>
      </c>
      <c r="C52" s="1167"/>
      <c r="D52" s="66"/>
      <c r="E52" s="1164" t="s">
        <v>18</v>
      </c>
      <c r="F52" s="1164"/>
      <c r="G52" s="1164"/>
      <c r="H52" s="1164"/>
      <c r="I52" s="1164"/>
      <c r="J52" s="1165"/>
      <c r="K52" s="63">
        <v>331</v>
      </c>
      <c r="L52" s="64">
        <v>341</v>
      </c>
      <c r="M52" s="64">
        <v>349</v>
      </c>
      <c r="N52" s="64">
        <v>354</v>
      </c>
      <c r="O52" s="65">
        <v>351</v>
      </c>
      <c r="P52" s="48"/>
      <c r="Q52" s="48"/>
      <c r="R52" s="48"/>
      <c r="S52" s="48"/>
      <c r="T52" s="48"/>
      <c r="U52" s="48"/>
    </row>
    <row r="53" spans="1:21" ht="30.75" customHeight="1" thickBot="1" x14ac:dyDescent="0.2">
      <c r="A53" s="48"/>
      <c r="B53" s="1168" t="s">
        <v>19</v>
      </c>
      <c r="C53" s="1169"/>
      <c r="D53" s="67"/>
      <c r="E53" s="1170" t="s">
        <v>20</v>
      </c>
      <c r="F53" s="1170"/>
      <c r="G53" s="1170"/>
      <c r="H53" s="1170"/>
      <c r="I53" s="1170"/>
      <c r="J53" s="1171"/>
      <c r="K53" s="68">
        <v>174</v>
      </c>
      <c r="L53" s="69">
        <v>171</v>
      </c>
      <c r="M53" s="69">
        <v>177</v>
      </c>
      <c r="N53" s="69">
        <v>184</v>
      </c>
      <c r="O53" s="70">
        <v>200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72" t="s">
        <v>24</v>
      </c>
      <c r="C58" s="1173"/>
      <c r="D58" s="1178" t="s">
        <v>25</v>
      </c>
      <c r="E58" s="1179"/>
      <c r="F58" s="1179"/>
      <c r="G58" s="1179"/>
      <c r="H58" s="1179"/>
      <c r="I58" s="1179"/>
      <c r="J58" s="1180"/>
      <c r="K58" s="83"/>
      <c r="L58" s="84"/>
      <c r="M58" s="84"/>
      <c r="N58" s="84"/>
      <c r="O58" s="85"/>
    </row>
    <row r="59" spans="1:21" ht="31.5" customHeight="1" x14ac:dyDescent="0.15">
      <c r="B59" s="1174"/>
      <c r="C59" s="1175"/>
      <c r="D59" s="1181" t="s">
        <v>26</v>
      </c>
      <c r="E59" s="1182"/>
      <c r="F59" s="1182"/>
      <c r="G59" s="1182"/>
      <c r="H59" s="1182"/>
      <c r="I59" s="1182"/>
      <c r="J59" s="1183"/>
      <c r="K59" s="86"/>
      <c r="L59" s="87"/>
      <c r="M59" s="87"/>
      <c r="N59" s="87"/>
      <c r="O59" s="88"/>
    </row>
    <row r="60" spans="1:21" ht="31.5" customHeight="1" thickBot="1" x14ac:dyDescent="0.2">
      <c r="B60" s="1176"/>
      <c r="C60" s="1177"/>
      <c r="D60" s="1184" t="s">
        <v>27</v>
      </c>
      <c r="E60" s="1185"/>
      <c r="F60" s="1185"/>
      <c r="G60" s="1185"/>
      <c r="H60" s="1185"/>
      <c r="I60" s="1185"/>
      <c r="J60" s="118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Ij6w5Salegqy3lyeGbofQAyjbCa9sUsa07l2cTpNMkOy1GoNpse+2ipn53KRntRm8PHoAbdRjjFsfcCQLni+A==" saltValue="4yHvU3IPJrPoosFXoVO1t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7" t="s">
        <v>30</v>
      </c>
      <c r="C41" s="1188"/>
      <c r="D41" s="105"/>
      <c r="E41" s="1193" t="s">
        <v>31</v>
      </c>
      <c r="F41" s="1193"/>
      <c r="G41" s="1193"/>
      <c r="H41" s="1194"/>
      <c r="I41" s="355">
        <v>3959</v>
      </c>
      <c r="J41" s="356">
        <v>4093</v>
      </c>
      <c r="K41" s="356">
        <v>4480</v>
      </c>
      <c r="L41" s="356">
        <v>4318</v>
      </c>
      <c r="M41" s="357">
        <v>4292</v>
      </c>
    </row>
    <row r="42" spans="2:13" ht="27.75" customHeight="1" x14ac:dyDescent="0.15">
      <c r="B42" s="1189"/>
      <c r="C42" s="1190"/>
      <c r="D42" s="106"/>
      <c r="E42" s="1195" t="s">
        <v>32</v>
      </c>
      <c r="F42" s="1195"/>
      <c r="G42" s="1195"/>
      <c r="H42" s="1196"/>
      <c r="I42" s="358" t="s">
        <v>487</v>
      </c>
      <c r="J42" s="359" t="s">
        <v>487</v>
      </c>
      <c r="K42" s="359" t="s">
        <v>487</v>
      </c>
      <c r="L42" s="359" t="s">
        <v>487</v>
      </c>
      <c r="M42" s="360" t="s">
        <v>487</v>
      </c>
    </row>
    <row r="43" spans="2:13" ht="27.75" customHeight="1" x14ac:dyDescent="0.15">
      <c r="B43" s="1189"/>
      <c r="C43" s="1190"/>
      <c r="D43" s="106"/>
      <c r="E43" s="1195" t="s">
        <v>33</v>
      </c>
      <c r="F43" s="1195"/>
      <c r="G43" s="1195"/>
      <c r="H43" s="1196"/>
      <c r="I43" s="358">
        <v>936</v>
      </c>
      <c r="J43" s="359">
        <v>921</v>
      </c>
      <c r="K43" s="359">
        <v>863</v>
      </c>
      <c r="L43" s="359">
        <v>795</v>
      </c>
      <c r="M43" s="360">
        <v>723</v>
      </c>
    </row>
    <row r="44" spans="2:13" ht="27.75" customHeight="1" x14ac:dyDescent="0.15">
      <c r="B44" s="1189"/>
      <c r="C44" s="1190"/>
      <c r="D44" s="106"/>
      <c r="E44" s="1195" t="s">
        <v>34</v>
      </c>
      <c r="F44" s="1195"/>
      <c r="G44" s="1195"/>
      <c r="H44" s="1196"/>
      <c r="I44" s="358">
        <v>15</v>
      </c>
      <c r="J44" s="359" t="s">
        <v>487</v>
      </c>
      <c r="K44" s="359" t="s">
        <v>487</v>
      </c>
      <c r="L44" s="359" t="s">
        <v>487</v>
      </c>
      <c r="M44" s="360" t="s">
        <v>487</v>
      </c>
    </row>
    <row r="45" spans="2:13" ht="27.75" customHeight="1" x14ac:dyDescent="0.15">
      <c r="B45" s="1189"/>
      <c r="C45" s="1190"/>
      <c r="D45" s="106"/>
      <c r="E45" s="1195" t="s">
        <v>35</v>
      </c>
      <c r="F45" s="1195"/>
      <c r="G45" s="1195"/>
      <c r="H45" s="1196"/>
      <c r="I45" s="358">
        <v>374</v>
      </c>
      <c r="J45" s="359">
        <v>349</v>
      </c>
      <c r="K45" s="359">
        <v>360</v>
      </c>
      <c r="L45" s="359">
        <v>330</v>
      </c>
      <c r="M45" s="360">
        <v>335</v>
      </c>
    </row>
    <row r="46" spans="2:13" ht="27.75" customHeight="1" x14ac:dyDescent="0.15">
      <c r="B46" s="1189"/>
      <c r="C46" s="1190"/>
      <c r="D46" s="107"/>
      <c r="E46" s="1195" t="s">
        <v>36</v>
      </c>
      <c r="F46" s="1195"/>
      <c r="G46" s="1195"/>
      <c r="H46" s="1196"/>
      <c r="I46" s="358" t="s">
        <v>487</v>
      </c>
      <c r="J46" s="359" t="s">
        <v>487</v>
      </c>
      <c r="K46" s="359" t="s">
        <v>487</v>
      </c>
      <c r="L46" s="359" t="s">
        <v>487</v>
      </c>
      <c r="M46" s="360" t="s">
        <v>487</v>
      </c>
    </row>
    <row r="47" spans="2:13" ht="27.75" customHeight="1" x14ac:dyDescent="0.15">
      <c r="B47" s="1189"/>
      <c r="C47" s="1190"/>
      <c r="D47" s="108"/>
      <c r="E47" s="1197" t="s">
        <v>37</v>
      </c>
      <c r="F47" s="1198"/>
      <c r="G47" s="1198"/>
      <c r="H47" s="1199"/>
      <c r="I47" s="358" t="s">
        <v>487</v>
      </c>
      <c r="J47" s="359" t="s">
        <v>487</v>
      </c>
      <c r="K47" s="359" t="s">
        <v>487</v>
      </c>
      <c r="L47" s="359" t="s">
        <v>487</v>
      </c>
      <c r="M47" s="360" t="s">
        <v>487</v>
      </c>
    </row>
    <row r="48" spans="2:13" ht="27.75" customHeight="1" x14ac:dyDescent="0.15">
      <c r="B48" s="1189"/>
      <c r="C48" s="1190"/>
      <c r="D48" s="106"/>
      <c r="E48" s="1195" t="s">
        <v>38</v>
      </c>
      <c r="F48" s="1195"/>
      <c r="G48" s="1195"/>
      <c r="H48" s="1196"/>
      <c r="I48" s="358" t="s">
        <v>487</v>
      </c>
      <c r="J48" s="359" t="s">
        <v>487</v>
      </c>
      <c r="K48" s="359" t="s">
        <v>487</v>
      </c>
      <c r="L48" s="359" t="s">
        <v>487</v>
      </c>
      <c r="M48" s="360" t="s">
        <v>487</v>
      </c>
    </row>
    <row r="49" spans="2:13" ht="27.75" customHeight="1" x14ac:dyDescent="0.15">
      <c r="B49" s="1191"/>
      <c r="C49" s="1192"/>
      <c r="D49" s="106"/>
      <c r="E49" s="1195" t="s">
        <v>39</v>
      </c>
      <c r="F49" s="1195"/>
      <c r="G49" s="1195"/>
      <c r="H49" s="1196"/>
      <c r="I49" s="358" t="s">
        <v>487</v>
      </c>
      <c r="J49" s="359" t="s">
        <v>487</v>
      </c>
      <c r="K49" s="359" t="s">
        <v>487</v>
      </c>
      <c r="L49" s="359" t="s">
        <v>487</v>
      </c>
      <c r="M49" s="360" t="s">
        <v>487</v>
      </c>
    </row>
    <row r="50" spans="2:13" ht="27.75" customHeight="1" x14ac:dyDescent="0.15">
      <c r="B50" s="1200" t="s">
        <v>40</v>
      </c>
      <c r="C50" s="1201"/>
      <c r="D50" s="109"/>
      <c r="E50" s="1195" t="s">
        <v>41</v>
      </c>
      <c r="F50" s="1195"/>
      <c r="G50" s="1195"/>
      <c r="H50" s="1196"/>
      <c r="I50" s="358">
        <v>680</v>
      </c>
      <c r="J50" s="359">
        <v>731</v>
      </c>
      <c r="K50" s="359">
        <v>959</v>
      </c>
      <c r="L50" s="359">
        <v>1177</v>
      </c>
      <c r="M50" s="360">
        <v>1217</v>
      </c>
    </row>
    <row r="51" spans="2:13" ht="27.75" customHeight="1" x14ac:dyDescent="0.15">
      <c r="B51" s="1189"/>
      <c r="C51" s="1190"/>
      <c r="D51" s="106"/>
      <c r="E51" s="1195" t="s">
        <v>42</v>
      </c>
      <c r="F51" s="1195"/>
      <c r="G51" s="1195"/>
      <c r="H51" s="1196"/>
      <c r="I51" s="358">
        <v>132</v>
      </c>
      <c r="J51" s="359">
        <v>115</v>
      </c>
      <c r="K51" s="359">
        <v>134</v>
      </c>
      <c r="L51" s="359">
        <v>70</v>
      </c>
      <c r="M51" s="360">
        <v>59</v>
      </c>
    </row>
    <row r="52" spans="2:13" ht="27.75" customHeight="1" x14ac:dyDescent="0.15">
      <c r="B52" s="1191"/>
      <c r="C52" s="1192"/>
      <c r="D52" s="106"/>
      <c r="E52" s="1195" t="s">
        <v>43</v>
      </c>
      <c r="F52" s="1195"/>
      <c r="G52" s="1195"/>
      <c r="H52" s="1196"/>
      <c r="I52" s="358">
        <v>3504</v>
      </c>
      <c r="J52" s="359">
        <v>3572</v>
      </c>
      <c r="K52" s="359">
        <v>3627</v>
      </c>
      <c r="L52" s="359">
        <v>3466</v>
      </c>
      <c r="M52" s="360">
        <v>3457</v>
      </c>
    </row>
    <row r="53" spans="2:13" ht="27.75" customHeight="1" thickBot="1" x14ac:dyDescent="0.2">
      <c r="B53" s="1202" t="s">
        <v>19</v>
      </c>
      <c r="C53" s="1203"/>
      <c r="D53" s="110"/>
      <c r="E53" s="1204" t="s">
        <v>44</v>
      </c>
      <c r="F53" s="1204"/>
      <c r="G53" s="1204"/>
      <c r="H53" s="1205"/>
      <c r="I53" s="361">
        <v>968</v>
      </c>
      <c r="J53" s="362">
        <v>945</v>
      </c>
      <c r="K53" s="362">
        <v>984</v>
      </c>
      <c r="L53" s="362">
        <v>729</v>
      </c>
      <c r="M53" s="363">
        <v>616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B/CnpRKRJ/llIPIvdPvWdFBZdpqjperhSEXXmU3kKfYbX3CzCONiiyf+bDr9aU7OTJj+TDkrr2g68dmldU07g==" saltValue="1HjBSuGzhsXP0mxNbNWK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4" t="s">
        <v>46</v>
      </c>
      <c r="D55" s="1214"/>
      <c r="E55" s="1215"/>
      <c r="F55" s="122">
        <v>132</v>
      </c>
      <c r="G55" s="122">
        <v>177</v>
      </c>
      <c r="H55" s="123">
        <v>187</v>
      </c>
    </row>
    <row r="56" spans="2:8" ht="52.5" customHeight="1" x14ac:dyDescent="0.15">
      <c r="B56" s="124"/>
      <c r="C56" s="1216" t="s">
        <v>47</v>
      </c>
      <c r="D56" s="1216"/>
      <c r="E56" s="1217"/>
      <c r="F56" s="125">
        <v>109</v>
      </c>
      <c r="G56" s="125">
        <v>122</v>
      </c>
      <c r="H56" s="126">
        <v>122</v>
      </c>
    </row>
    <row r="57" spans="2:8" ht="53.25" customHeight="1" x14ac:dyDescent="0.15">
      <c r="B57" s="124"/>
      <c r="C57" s="1218" t="s">
        <v>48</v>
      </c>
      <c r="D57" s="1218"/>
      <c r="E57" s="1219"/>
      <c r="F57" s="127">
        <v>706</v>
      </c>
      <c r="G57" s="127">
        <v>779</v>
      </c>
      <c r="H57" s="128">
        <v>818</v>
      </c>
    </row>
    <row r="58" spans="2:8" ht="45.75" customHeight="1" x14ac:dyDescent="0.15">
      <c r="B58" s="129"/>
      <c r="C58" s="1206" t="s">
        <v>562</v>
      </c>
      <c r="D58" s="1207"/>
      <c r="E58" s="1208"/>
      <c r="F58" s="130">
        <v>284</v>
      </c>
      <c r="G58" s="130">
        <v>295</v>
      </c>
      <c r="H58" s="131">
        <v>305</v>
      </c>
    </row>
    <row r="59" spans="2:8" ht="45.75" customHeight="1" x14ac:dyDescent="0.15">
      <c r="B59" s="129"/>
      <c r="C59" s="1206" t="s">
        <v>563</v>
      </c>
      <c r="D59" s="1207"/>
      <c r="E59" s="1208"/>
      <c r="F59" s="130">
        <v>172</v>
      </c>
      <c r="G59" s="130">
        <v>190</v>
      </c>
      <c r="H59" s="131">
        <v>209</v>
      </c>
    </row>
    <row r="60" spans="2:8" ht="45.75" customHeight="1" x14ac:dyDescent="0.15">
      <c r="B60" s="129"/>
      <c r="C60" s="1206" t="s">
        <v>564</v>
      </c>
      <c r="D60" s="1207"/>
      <c r="E60" s="1208"/>
      <c r="F60" s="130">
        <v>28</v>
      </c>
      <c r="G60" s="130">
        <v>70</v>
      </c>
      <c r="H60" s="131">
        <v>70</v>
      </c>
    </row>
    <row r="61" spans="2:8" ht="45.75" customHeight="1" x14ac:dyDescent="0.15">
      <c r="B61" s="129"/>
      <c r="C61" s="1206" t="s">
        <v>565</v>
      </c>
      <c r="D61" s="1207"/>
      <c r="E61" s="1208"/>
      <c r="F61" s="130">
        <v>60</v>
      </c>
      <c r="G61" s="130">
        <v>61</v>
      </c>
      <c r="H61" s="131">
        <v>61</v>
      </c>
    </row>
    <row r="62" spans="2:8" ht="45.75" customHeight="1" thickBot="1" x14ac:dyDescent="0.2">
      <c r="B62" s="132"/>
      <c r="C62" s="1209" t="s">
        <v>566</v>
      </c>
      <c r="D62" s="1210"/>
      <c r="E62" s="1211"/>
      <c r="F62" s="133">
        <v>49</v>
      </c>
      <c r="G62" s="133">
        <v>47</v>
      </c>
      <c r="H62" s="134">
        <v>46</v>
      </c>
    </row>
    <row r="63" spans="2:8" ht="52.5" customHeight="1" thickBot="1" x14ac:dyDescent="0.2">
      <c r="B63" s="135"/>
      <c r="C63" s="1212" t="s">
        <v>49</v>
      </c>
      <c r="D63" s="1212"/>
      <c r="E63" s="1213"/>
      <c r="F63" s="136">
        <v>947</v>
      </c>
      <c r="G63" s="136">
        <v>1077</v>
      </c>
      <c r="H63" s="137">
        <v>1127</v>
      </c>
    </row>
    <row r="64" spans="2:8" x14ac:dyDescent="0.15"/>
  </sheetData>
  <sheetProtection algorithmName="SHA-512" hashValue="sTkd/T9gFNfACM7Twit9ztdtNJQaXR53BPLBDzANqQNv2iXT8MvjLdbvqUSem+CI1WWlicaoHpWOtc5+SAcc8Q==" saltValue="Hu94CJbNs1ZfOcK1M3K5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6B4D5-4934-4EBF-8554-6A5F51D5157A}">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22" customWidth="1"/>
    <col min="2" max="107" width="2.5" style="1222" customWidth="1"/>
    <col min="108" max="108" width="6.125" style="1229" customWidth="1"/>
    <col min="109" max="109" width="5.875" style="1228" customWidth="1"/>
    <col min="110" max="16384" width="8.625" style="1222" hidden="1"/>
  </cols>
  <sheetData>
    <row r="1" spans="1:109" ht="42.75" customHeight="1" x14ac:dyDescent="0.15">
      <c r="A1" s="1220"/>
      <c r="B1" s="1221"/>
      <c r="DD1" s="1222"/>
      <c r="DE1" s="1222"/>
    </row>
    <row r="2" spans="1:109" ht="25.5" customHeight="1" x14ac:dyDescent="0.15">
      <c r="A2" s="1223"/>
      <c r="C2" s="1223"/>
      <c r="O2" s="1223"/>
      <c r="P2" s="1223"/>
      <c r="Q2" s="1223"/>
      <c r="R2" s="1223"/>
      <c r="S2" s="1223"/>
      <c r="T2" s="1223"/>
      <c r="U2" s="1223"/>
      <c r="V2" s="1223"/>
      <c r="W2" s="1223"/>
      <c r="X2" s="1223"/>
      <c r="Y2" s="1223"/>
      <c r="Z2" s="1223"/>
      <c r="AA2" s="1223"/>
      <c r="AB2" s="1223"/>
      <c r="AC2" s="1223"/>
      <c r="AD2" s="1223"/>
      <c r="AE2" s="1223"/>
      <c r="AF2" s="1223"/>
      <c r="AG2" s="1223"/>
      <c r="AH2" s="1223"/>
      <c r="AI2" s="1223"/>
      <c r="AU2" s="1223"/>
      <c r="BG2" s="1223"/>
      <c r="BS2" s="1223"/>
      <c r="CE2" s="1223"/>
      <c r="CQ2" s="1223"/>
      <c r="DD2" s="1222"/>
      <c r="DE2" s="1222"/>
    </row>
    <row r="3" spans="1:109" ht="25.5" customHeight="1" x14ac:dyDescent="0.15">
      <c r="A3" s="1223"/>
      <c r="C3" s="1223"/>
      <c r="O3" s="1223"/>
      <c r="P3" s="1223"/>
      <c r="Q3" s="1223"/>
      <c r="R3" s="1223"/>
      <c r="S3" s="1223"/>
      <c r="T3" s="1223"/>
      <c r="U3" s="1223"/>
      <c r="V3" s="1223"/>
      <c r="W3" s="1223"/>
      <c r="X3" s="1223"/>
      <c r="Y3" s="1223"/>
      <c r="Z3" s="1223"/>
      <c r="AA3" s="1223"/>
      <c r="AB3" s="1223"/>
      <c r="AC3" s="1223"/>
      <c r="AD3" s="1223"/>
      <c r="AE3" s="1223"/>
      <c r="AF3" s="1223"/>
      <c r="AG3" s="1223"/>
      <c r="AH3" s="1223"/>
      <c r="AI3" s="1223"/>
      <c r="AU3" s="1223"/>
      <c r="BG3" s="1223"/>
      <c r="BS3" s="1223"/>
      <c r="CE3" s="1223"/>
      <c r="CQ3" s="1223"/>
      <c r="DD3" s="1222"/>
      <c r="DE3" s="1222"/>
    </row>
    <row r="4" spans="1:109" s="259" customFormat="1" x14ac:dyDescent="0.15">
      <c r="A4" s="1223"/>
      <c r="B4" s="1223"/>
      <c r="C4" s="1223"/>
      <c r="D4" s="1223"/>
      <c r="E4" s="1223"/>
      <c r="F4" s="1223"/>
      <c r="G4" s="1223"/>
      <c r="H4" s="1223"/>
      <c r="I4" s="1223"/>
      <c r="J4" s="1223"/>
      <c r="K4" s="1223"/>
      <c r="L4" s="1223"/>
      <c r="M4" s="1223"/>
      <c r="N4" s="1223"/>
      <c r="O4" s="1223"/>
      <c r="P4" s="1223"/>
      <c r="Q4" s="1223"/>
      <c r="R4" s="1223"/>
      <c r="S4" s="1223"/>
      <c r="T4" s="1223"/>
      <c r="U4" s="1223"/>
      <c r="V4" s="1223"/>
      <c r="W4" s="1223"/>
      <c r="X4" s="1223"/>
      <c r="Y4" s="1223"/>
      <c r="Z4" s="1223"/>
      <c r="AA4" s="1223"/>
      <c r="AB4" s="1223"/>
      <c r="AC4" s="1223"/>
      <c r="AD4" s="1223"/>
      <c r="AE4" s="1223"/>
      <c r="AF4" s="1223"/>
      <c r="AG4" s="1223"/>
      <c r="AH4" s="1223"/>
      <c r="AI4" s="1223"/>
      <c r="AJ4" s="1223"/>
      <c r="AK4" s="1223"/>
      <c r="AL4" s="1223"/>
      <c r="AM4" s="1223"/>
      <c r="AN4" s="1223"/>
      <c r="AO4" s="1223"/>
      <c r="AP4" s="1223"/>
      <c r="AQ4" s="1223"/>
      <c r="AR4" s="1223"/>
      <c r="AS4" s="1223"/>
      <c r="AT4" s="1223"/>
      <c r="AU4" s="1223"/>
      <c r="AV4" s="1223"/>
      <c r="AW4" s="1223"/>
      <c r="AX4" s="1223"/>
      <c r="AY4" s="1223"/>
      <c r="AZ4" s="1223"/>
      <c r="BA4" s="1223"/>
      <c r="BB4" s="1223"/>
      <c r="BC4" s="1223"/>
      <c r="BD4" s="1223"/>
      <c r="BE4" s="1223"/>
      <c r="BF4" s="1223"/>
      <c r="BG4" s="1223"/>
      <c r="BH4" s="1223"/>
      <c r="BI4" s="1223"/>
      <c r="BJ4" s="1223"/>
      <c r="BK4" s="1223"/>
      <c r="BL4" s="1223"/>
      <c r="BM4" s="1223"/>
      <c r="BN4" s="1223"/>
      <c r="BO4" s="1223"/>
      <c r="BP4" s="1223"/>
      <c r="BQ4" s="1223"/>
      <c r="BR4" s="1223"/>
      <c r="BS4" s="1223"/>
      <c r="BT4" s="1223"/>
      <c r="BU4" s="1223"/>
      <c r="BV4" s="1223"/>
      <c r="BW4" s="1223"/>
      <c r="BX4" s="1223"/>
      <c r="BY4" s="1223"/>
      <c r="BZ4" s="1223"/>
      <c r="CA4" s="1223"/>
      <c r="CB4" s="1223"/>
      <c r="CC4" s="1223"/>
      <c r="CD4" s="1223"/>
      <c r="CE4" s="1223"/>
      <c r="CF4" s="1223"/>
      <c r="CG4" s="1223"/>
      <c r="CH4" s="1223"/>
      <c r="CI4" s="1223"/>
      <c r="CJ4" s="1223"/>
      <c r="CK4" s="1223"/>
      <c r="CL4" s="1223"/>
      <c r="CM4" s="1223"/>
      <c r="CN4" s="1223"/>
      <c r="CO4" s="1223"/>
      <c r="CP4" s="1223"/>
      <c r="CQ4" s="1223"/>
      <c r="CR4" s="1223"/>
      <c r="CS4" s="1223"/>
      <c r="CT4" s="1223"/>
      <c r="CU4" s="1223"/>
      <c r="CV4" s="1223"/>
      <c r="CW4" s="1223"/>
      <c r="CX4" s="1223"/>
      <c r="CY4" s="1223"/>
      <c r="CZ4" s="1223"/>
      <c r="DA4" s="1223"/>
      <c r="DB4" s="1223"/>
      <c r="DC4" s="1223"/>
      <c r="DD4" s="1223"/>
      <c r="DE4" s="1223"/>
    </row>
    <row r="5" spans="1:109" s="259" customFormat="1" x14ac:dyDescent="0.15">
      <c r="A5" s="1223"/>
      <c r="B5" s="1223"/>
      <c r="C5" s="1223"/>
      <c r="D5" s="1223"/>
      <c r="E5" s="1223"/>
      <c r="F5" s="1223"/>
      <c r="G5" s="1223"/>
      <c r="H5" s="1223"/>
      <c r="I5" s="1223"/>
      <c r="J5" s="1223"/>
      <c r="K5" s="1223"/>
      <c r="L5" s="1223"/>
      <c r="M5" s="1223"/>
      <c r="N5" s="1223"/>
      <c r="O5" s="1223"/>
      <c r="P5" s="1223"/>
      <c r="Q5" s="1223"/>
      <c r="R5" s="1223"/>
      <c r="S5" s="1223"/>
      <c r="T5" s="1223"/>
      <c r="U5" s="1223"/>
      <c r="V5" s="1223"/>
      <c r="W5" s="1223"/>
      <c r="X5" s="1223"/>
      <c r="Y5" s="1223"/>
      <c r="Z5" s="1223"/>
      <c r="AA5" s="1223"/>
      <c r="AB5" s="1223"/>
      <c r="AC5" s="1223"/>
      <c r="AD5" s="1223"/>
      <c r="AE5" s="1223"/>
      <c r="AF5" s="1223"/>
      <c r="AG5" s="1223"/>
      <c r="AH5" s="1223"/>
      <c r="AI5" s="1223"/>
      <c r="AJ5" s="1223"/>
      <c r="AK5" s="1223"/>
      <c r="AL5" s="1223"/>
      <c r="AM5" s="1223"/>
      <c r="AN5" s="1223"/>
      <c r="AO5" s="1223"/>
      <c r="AP5" s="1223"/>
      <c r="AQ5" s="1223"/>
      <c r="AR5" s="1223"/>
      <c r="AS5" s="1223"/>
      <c r="AT5" s="1223"/>
      <c r="AU5" s="1223"/>
      <c r="AV5" s="1223"/>
      <c r="AW5" s="1223"/>
      <c r="AX5" s="1223"/>
      <c r="AY5" s="1223"/>
      <c r="AZ5" s="1223"/>
      <c r="BA5" s="1223"/>
      <c r="BB5" s="1223"/>
      <c r="BC5" s="1223"/>
      <c r="BD5" s="1223"/>
      <c r="BE5" s="1223"/>
      <c r="BF5" s="1223"/>
      <c r="BG5" s="1223"/>
      <c r="BH5" s="1223"/>
      <c r="BI5" s="1223"/>
      <c r="BJ5" s="1223"/>
      <c r="BK5" s="1223"/>
      <c r="BL5" s="1223"/>
      <c r="BM5" s="1223"/>
      <c r="BN5" s="1223"/>
      <c r="BO5" s="1223"/>
      <c r="BP5" s="1223"/>
      <c r="BQ5" s="1223"/>
      <c r="BR5" s="1223"/>
      <c r="BS5" s="1223"/>
      <c r="BT5" s="1223"/>
      <c r="BU5" s="1223"/>
      <c r="BV5" s="1223"/>
      <c r="BW5" s="1223"/>
      <c r="BX5" s="1223"/>
      <c r="BY5" s="1223"/>
      <c r="BZ5" s="1223"/>
      <c r="CA5" s="1223"/>
      <c r="CB5" s="1223"/>
      <c r="CC5" s="1223"/>
      <c r="CD5" s="1223"/>
      <c r="CE5" s="1223"/>
      <c r="CF5" s="1223"/>
      <c r="CG5" s="1223"/>
      <c r="CH5" s="1223"/>
      <c r="CI5" s="1223"/>
      <c r="CJ5" s="1223"/>
      <c r="CK5" s="1223"/>
      <c r="CL5" s="1223"/>
      <c r="CM5" s="1223"/>
      <c r="CN5" s="1223"/>
      <c r="CO5" s="1223"/>
      <c r="CP5" s="1223"/>
      <c r="CQ5" s="1223"/>
      <c r="CR5" s="1223"/>
      <c r="CS5" s="1223"/>
      <c r="CT5" s="1223"/>
      <c r="CU5" s="1223"/>
      <c r="CV5" s="1223"/>
      <c r="CW5" s="1223"/>
      <c r="CX5" s="1223"/>
      <c r="CY5" s="1223"/>
      <c r="CZ5" s="1223"/>
      <c r="DA5" s="1223"/>
      <c r="DB5" s="1223"/>
      <c r="DC5" s="1223"/>
      <c r="DD5" s="1223"/>
      <c r="DE5" s="1223"/>
    </row>
    <row r="6" spans="1:109" s="259" customFormat="1" x14ac:dyDescent="0.15">
      <c r="A6" s="1223"/>
      <c r="B6" s="1223"/>
      <c r="C6" s="1223"/>
      <c r="D6" s="1223"/>
      <c r="E6" s="1223"/>
      <c r="F6" s="1223"/>
      <c r="G6" s="1223"/>
      <c r="H6" s="1223"/>
      <c r="I6" s="1223"/>
      <c r="J6" s="1223"/>
      <c r="K6" s="1223"/>
      <c r="L6" s="1223"/>
      <c r="M6" s="1223"/>
      <c r="N6" s="1223"/>
      <c r="O6" s="1223"/>
      <c r="P6" s="1223"/>
      <c r="Q6" s="1223"/>
      <c r="R6" s="1223"/>
      <c r="S6" s="1223"/>
      <c r="T6" s="1223"/>
      <c r="U6" s="1223"/>
      <c r="V6" s="1223"/>
      <c r="W6" s="1223"/>
      <c r="X6" s="1223"/>
      <c r="Y6" s="1223"/>
      <c r="Z6" s="1223"/>
      <c r="AA6" s="1223"/>
      <c r="AB6" s="1223"/>
      <c r="AC6" s="1223"/>
      <c r="AD6" s="1223"/>
      <c r="AE6" s="1223"/>
      <c r="AF6" s="1223"/>
      <c r="AG6" s="1223"/>
      <c r="AH6" s="1223"/>
      <c r="AI6" s="1223"/>
      <c r="AJ6" s="1223"/>
      <c r="AK6" s="1223"/>
      <c r="AL6" s="1223"/>
      <c r="AM6" s="1223"/>
      <c r="AN6" s="1223"/>
      <c r="AO6" s="1223"/>
      <c r="AP6" s="1223"/>
      <c r="AQ6" s="1223"/>
      <c r="AR6" s="1223"/>
      <c r="AS6" s="1223"/>
      <c r="AT6" s="1223"/>
      <c r="AU6" s="1223"/>
      <c r="AV6" s="1223"/>
      <c r="AW6" s="1223"/>
      <c r="AX6" s="1223"/>
      <c r="AY6" s="1223"/>
      <c r="AZ6" s="1223"/>
      <c r="BA6" s="1223"/>
      <c r="BB6" s="1223"/>
      <c r="BC6" s="1223"/>
      <c r="BD6" s="1223"/>
      <c r="BE6" s="1223"/>
      <c r="BF6" s="1223"/>
      <c r="BG6" s="1223"/>
      <c r="BH6" s="1223"/>
      <c r="BI6" s="1223"/>
      <c r="BJ6" s="1223"/>
      <c r="BK6" s="1223"/>
      <c r="BL6" s="1223"/>
      <c r="BM6" s="1223"/>
      <c r="BN6" s="1223"/>
      <c r="BO6" s="1223"/>
      <c r="BP6" s="1223"/>
      <c r="BQ6" s="1223"/>
      <c r="BR6" s="1223"/>
      <c r="BS6" s="1223"/>
      <c r="BT6" s="1223"/>
      <c r="BU6" s="1223"/>
      <c r="BV6" s="1223"/>
      <c r="BW6" s="1223"/>
      <c r="BX6" s="1223"/>
      <c r="BY6" s="1223"/>
      <c r="BZ6" s="1223"/>
      <c r="CA6" s="1223"/>
      <c r="CB6" s="1223"/>
      <c r="CC6" s="1223"/>
      <c r="CD6" s="1223"/>
      <c r="CE6" s="1223"/>
      <c r="CF6" s="1223"/>
      <c r="CG6" s="1223"/>
      <c r="CH6" s="1223"/>
      <c r="CI6" s="1223"/>
      <c r="CJ6" s="1223"/>
      <c r="CK6" s="1223"/>
      <c r="CL6" s="1223"/>
      <c r="CM6" s="1223"/>
      <c r="CN6" s="1223"/>
      <c r="CO6" s="1223"/>
      <c r="CP6" s="1223"/>
      <c r="CQ6" s="1223"/>
      <c r="CR6" s="1223"/>
      <c r="CS6" s="1223"/>
      <c r="CT6" s="1223"/>
      <c r="CU6" s="1223"/>
      <c r="CV6" s="1223"/>
      <c r="CW6" s="1223"/>
      <c r="CX6" s="1223"/>
      <c r="CY6" s="1223"/>
      <c r="CZ6" s="1223"/>
      <c r="DA6" s="1223"/>
      <c r="DB6" s="1223"/>
      <c r="DC6" s="1223"/>
      <c r="DD6" s="1223"/>
      <c r="DE6" s="1223"/>
    </row>
    <row r="7" spans="1:109" s="259" customFormat="1" x14ac:dyDescent="0.15">
      <c r="A7" s="1223"/>
      <c r="B7" s="1223"/>
      <c r="C7" s="1223"/>
      <c r="D7" s="1223"/>
      <c r="E7" s="1223"/>
      <c r="F7" s="1223"/>
      <c r="G7" s="1223"/>
      <c r="H7" s="1223"/>
      <c r="I7" s="1223"/>
      <c r="J7" s="1223"/>
      <c r="K7" s="1223"/>
      <c r="L7" s="1223"/>
      <c r="M7" s="1223"/>
      <c r="N7" s="1223"/>
      <c r="O7" s="1223"/>
      <c r="P7" s="1223"/>
      <c r="Q7" s="1223"/>
      <c r="R7" s="1223"/>
      <c r="S7" s="1223"/>
      <c r="T7" s="1223"/>
      <c r="U7" s="1223"/>
      <c r="V7" s="1223"/>
      <c r="W7" s="1223"/>
      <c r="X7" s="1223"/>
      <c r="Y7" s="1223"/>
      <c r="Z7" s="1223"/>
      <c r="AA7" s="1223"/>
      <c r="AB7" s="1223"/>
      <c r="AC7" s="1223"/>
      <c r="AD7" s="1223"/>
      <c r="AE7" s="1223"/>
      <c r="AF7" s="1223"/>
      <c r="AG7" s="1223"/>
      <c r="AH7" s="1223"/>
      <c r="AI7" s="1223"/>
      <c r="AJ7" s="1223"/>
      <c r="AK7" s="1223"/>
      <c r="AL7" s="1223"/>
      <c r="AM7" s="1223"/>
      <c r="AN7" s="1223"/>
      <c r="AO7" s="1223"/>
      <c r="AP7" s="1223"/>
      <c r="AQ7" s="1223"/>
      <c r="AR7" s="1223"/>
      <c r="AS7" s="1223"/>
      <c r="AT7" s="1223"/>
      <c r="AU7" s="1223"/>
      <c r="AV7" s="1223"/>
      <c r="AW7" s="1223"/>
      <c r="AX7" s="1223"/>
      <c r="AY7" s="1223"/>
      <c r="AZ7" s="1223"/>
      <c r="BA7" s="1223"/>
      <c r="BB7" s="1223"/>
      <c r="BC7" s="1223"/>
      <c r="BD7" s="1223"/>
      <c r="BE7" s="1223"/>
      <c r="BF7" s="1223"/>
      <c r="BG7" s="1223"/>
      <c r="BH7" s="1223"/>
      <c r="BI7" s="1223"/>
      <c r="BJ7" s="1223"/>
      <c r="BK7" s="1223"/>
      <c r="BL7" s="1223"/>
      <c r="BM7" s="1223"/>
      <c r="BN7" s="1223"/>
      <c r="BO7" s="1223"/>
      <c r="BP7" s="1223"/>
      <c r="BQ7" s="1223"/>
      <c r="BR7" s="1223"/>
      <c r="BS7" s="1223"/>
      <c r="BT7" s="1223"/>
      <c r="BU7" s="1223"/>
      <c r="BV7" s="1223"/>
      <c r="BW7" s="1223"/>
      <c r="BX7" s="1223"/>
      <c r="BY7" s="1223"/>
      <c r="BZ7" s="1223"/>
      <c r="CA7" s="1223"/>
      <c r="CB7" s="1223"/>
      <c r="CC7" s="1223"/>
      <c r="CD7" s="1223"/>
      <c r="CE7" s="1223"/>
      <c r="CF7" s="1223"/>
      <c r="CG7" s="1223"/>
      <c r="CH7" s="1223"/>
      <c r="CI7" s="1223"/>
      <c r="CJ7" s="1223"/>
      <c r="CK7" s="1223"/>
      <c r="CL7" s="1223"/>
      <c r="CM7" s="1223"/>
      <c r="CN7" s="1223"/>
      <c r="CO7" s="1223"/>
      <c r="CP7" s="1223"/>
      <c r="CQ7" s="1223"/>
      <c r="CR7" s="1223"/>
      <c r="CS7" s="1223"/>
      <c r="CT7" s="1223"/>
      <c r="CU7" s="1223"/>
      <c r="CV7" s="1223"/>
      <c r="CW7" s="1223"/>
      <c r="CX7" s="1223"/>
      <c r="CY7" s="1223"/>
      <c r="CZ7" s="1223"/>
      <c r="DA7" s="1223"/>
      <c r="DB7" s="1223"/>
      <c r="DC7" s="1223"/>
      <c r="DD7" s="1223"/>
      <c r="DE7" s="1223"/>
    </row>
    <row r="8" spans="1:109" s="259" customFormat="1" x14ac:dyDescent="0.15">
      <c r="A8" s="1223"/>
      <c r="B8" s="1223"/>
      <c r="C8" s="1223"/>
      <c r="D8" s="1223"/>
      <c r="E8" s="1223"/>
      <c r="F8" s="1223"/>
      <c r="G8" s="1223"/>
      <c r="H8" s="1223"/>
      <c r="I8" s="1223"/>
      <c r="J8" s="1223"/>
      <c r="K8" s="1223"/>
      <c r="L8" s="1223"/>
      <c r="M8" s="1223"/>
      <c r="N8" s="1223"/>
      <c r="O8" s="1223"/>
      <c r="P8" s="1223"/>
      <c r="Q8" s="1223"/>
      <c r="R8" s="1223"/>
      <c r="S8" s="1223"/>
      <c r="T8" s="1223"/>
      <c r="U8" s="1223"/>
      <c r="V8" s="1223"/>
      <c r="W8" s="1223"/>
      <c r="X8" s="1223"/>
      <c r="Y8" s="1223"/>
      <c r="Z8" s="1223"/>
      <c r="AA8" s="1223"/>
      <c r="AB8" s="1223"/>
      <c r="AC8" s="1223"/>
      <c r="AD8" s="1223"/>
      <c r="AE8" s="1223"/>
      <c r="AF8" s="1223"/>
      <c r="AG8" s="1223"/>
      <c r="AH8" s="1223"/>
      <c r="AI8" s="1223"/>
      <c r="AJ8" s="1223"/>
      <c r="AK8" s="1223"/>
      <c r="AL8" s="1223"/>
      <c r="AM8" s="1223"/>
      <c r="AN8" s="1223"/>
      <c r="AO8" s="1223"/>
      <c r="AP8" s="1223"/>
      <c r="AQ8" s="1223"/>
      <c r="AR8" s="1223"/>
      <c r="AS8" s="1223"/>
      <c r="AT8" s="1223"/>
      <c r="AU8" s="1223"/>
      <c r="AV8" s="1223"/>
      <c r="AW8" s="1223"/>
      <c r="AX8" s="1223"/>
      <c r="AY8" s="1223"/>
      <c r="AZ8" s="1223"/>
      <c r="BA8" s="1223"/>
      <c r="BB8" s="1223"/>
      <c r="BC8" s="1223"/>
      <c r="BD8" s="1223"/>
      <c r="BE8" s="1223"/>
      <c r="BF8" s="1223"/>
      <c r="BG8" s="1223"/>
      <c r="BH8" s="1223"/>
      <c r="BI8" s="1223"/>
      <c r="BJ8" s="1223"/>
      <c r="BK8" s="1223"/>
      <c r="BL8" s="1223"/>
      <c r="BM8" s="1223"/>
      <c r="BN8" s="1223"/>
      <c r="BO8" s="1223"/>
      <c r="BP8" s="1223"/>
      <c r="BQ8" s="1223"/>
      <c r="BR8" s="1223"/>
      <c r="BS8" s="1223"/>
      <c r="BT8" s="1223"/>
      <c r="BU8" s="1223"/>
      <c r="BV8" s="1223"/>
      <c r="BW8" s="1223"/>
      <c r="BX8" s="1223"/>
      <c r="BY8" s="1223"/>
      <c r="BZ8" s="1223"/>
      <c r="CA8" s="1223"/>
      <c r="CB8" s="1223"/>
      <c r="CC8" s="1223"/>
      <c r="CD8" s="1223"/>
      <c r="CE8" s="1223"/>
      <c r="CF8" s="1223"/>
      <c r="CG8" s="1223"/>
      <c r="CH8" s="1223"/>
      <c r="CI8" s="1223"/>
      <c r="CJ8" s="1223"/>
      <c r="CK8" s="1223"/>
      <c r="CL8" s="1223"/>
      <c r="CM8" s="1223"/>
      <c r="CN8" s="1223"/>
      <c r="CO8" s="1223"/>
      <c r="CP8" s="1223"/>
      <c r="CQ8" s="1223"/>
      <c r="CR8" s="1223"/>
      <c r="CS8" s="1223"/>
      <c r="CT8" s="1223"/>
      <c r="CU8" s="1223"/>
      <c r="CV8" s="1223"/>
      <c r="CW8" s="1223"/>
      <c r="CX8" s="1223"/>
      <c r="CY8" s="1223"/>
      <c r="CZ8" s="1223"/>
      <c r="DA8" s="1223"/>
      <c r="DB8" s="1223"/>
      <c r="DC8" s="1223"/>
      <c r="DD8" s="1223"/>
      <c r="DE8" s="1223"/>
    </row>
    <row r="9" spans="1:109" s="259" customFormat="1" x14ac:dyDescent="0.15">
      <c r="A9" s="1223"/>
      <c r="B9" s="1223"/>
      <c r="C9" s="1223"/>
      <c r="D9" s="1223"/>
      <c r="E9" s="1223"/>
      <c r="F9" s="1223"/>
      <c r="G9" s="1223"/>
      <c r="H9" s="1223"/>
      <c r="I9" s="1223"/>
      <c r="J9" s="1223"/>
      <c r="K9" s="1223"/>
      <c r="L9" s="1223"/>
      <c r="M9" s="1223"/>
      <c r="N9" s="1223"/>
      <c r="O9" s="1223"/>
      <c r="P9" s="1223"/>
      <c r="Q9" s="1223"/>
      <c r="R9" s="1223"/>
      <c r="S9" s="1223"/>
      <c r="T9" s="1223"/>
      <c r="U9" s="1223"/>
      <c r="V9" s="1223"/>
      <c r="W9" s="1223"/>
      <c r="X9" s="1223"/>
      <c r="Y9" s="1223"/>
      <c r="Z9" s="1223"/>
      <c r="AA9" s="1223"/>
      <c r="AB9" s="1223"/>
      <c r="AC9" s="1223"/>
      <c r="AD9" s="1223"/>
      <c r="AE9" s="1223"/>
      <c r="AF9" s="1223"/>
      <c r="AG9" s="1223"/>
      <c r="AH9" s="1223"/>
      <c r="AI9" s="1223"/>
      <c r="AJ9" s="1223"/>
      <c r="AK9" s="1223"/>
      <c r="AL9" s="1223"/>
      <c r="AM9" s="1223"/>
      <c r="AN9" s="1223"/>
      <c r="AO9" s="1223"/>
      <c r="AP9" s="1223"/>
      <c r="AQ9" s="1223"/>
      <c r="AR9" s="1223"/>
      <c r="AS9" s="1223"/>
      <c r="AT9" s="1223"/>
      <c r="AU9" s="1223"/>
      <c r="AV9" s="1223"/>
      <c r="AW9" s="1223"/>
      <c r="AX9" s="1223"/>
      <c r="AY9" s="1223"/>
      <c r="AZ9" s="1223"/>
      <c r="BA9" s="1223"/>
      <c r="BB9" s="1223"/>
      <c r="BC9" s="1223"/>
      <c r="BD9" s="1223"/>
      <c r="BE9" s="1223"/>
      <c r="BF9" s="1223"/>
      <c r="BG9" s="1223"/>
      <c r="BH9" s="1223"/>
      <c r="BI9" s="1223"/>
      <c r="BJ9" s="1223"/>
      <c r="BK9" s="1223"/>
      <c r="BL9" s="1223"/>
      <c r="BM9" s="1223"/>
      <c r="BN9" s="1223"/>
      <c r="BO9" s="1223"/>
      <c r="BP9" s="1223"/>
      <c r="BQ9" s="1223"/>
      <c r="BR9" s="1223"/>
      <c r="BS9" s="1223"/>
      <c r="BT9" s="1223"/>
      <c r="BU9" s="1223"/>
      <c r="BV9" s="1223"/>
      <c r="BW9" s="1223"/>
      <c r="BX9" s="1223"/>
      <c r="BY9" s="1223"/>
      <c r="BZ9" s="1223"/>
      <c r="CA9" s="1223"/>
      <c r="CB9" s="1223"/>
      <c r="CC9" s="1223"/>
      <c r="CD9" s="1223"/>
      <c r="CE9" s="1223"/>
      <c r="CF9" s="1223"/>
      <c r="CG9" s="1223"/>
      <c r="CH9" s="1223"/>
      <c r="CI9" s="1223"/>
      <c r="CJ9" s="1223"/>
      <c r="CK9" s="1223"/>
      <c r="CL9" s="1223"/>
      <c r="CM9" s="1223"/>
      <c r="CN9" s="1223"/>
      <c r="CO9" s="1223"/>
      <c r="CP9" s="1223"/>
      <c r="CQ9" s="1223"/>
      <c r="CR9" s="1223"/>
      <c r="CS9" s="1223"/>
      <c r="CT9" s="1223"/>
      <c r="CU9" s="1223"/>
      <c r="CV9" s="1223"/>
      <c r="CW9" s="1223"/>
      <c r="CX9" s="1223"/>
      <c r="CY9" s="1223"/>
      <c r="CZ9" s="1223"/>
      <c r="DA9" s="1223"/>
      <c r="DB9" s="1223"/>
      <c r="DC9" s="1223"/>
      <c r="DD9" s="1223"/>
      <c r="DE9" s="1223"/>
    </row>
    <row r="10" spans="1:109" s="259" customFormat="1" x14ac:dyDescent="0.15">
      <c r="A10" s="1223"/>
      <c r="B10" s="1223"/>
      <c r="C10" s="1223"/>
      <c r="D10" s="1223"/>
      <c r="E10" s="1223"/>
      <c r="F10" s="1223"/>
      <c r="G10" s="1223"/>
      <c r="H10" s="1223"/>
      <c r="I10" s="1223"/>
      <c r="J10" s="1223"/>
      <c r="K10" s="1223"/>
      <c r="L10" s="1223"/>
      <c r="M10" s="1223"/>
      <c r="N10" s="1223"/>
      <c r="O10" s="1223"/>
      <c r="P10" s="1223"/>
      <c r="Q10" s="1223"/>
      <c r="R10" s="1223"/>
      <c r="S10" s="1223"/>
      <c r="T10" s="1223"/>
      <c r="U10" s="1223"/>
      <c r="V10" s="1223"/>
      <c r="W10" s="1223"/>
      <c r="X10" s="1223"/>
      <c r="Y10" s="1223"/>
      <c r="Z10" s="1223"/>
      <c r="AA10" s="1223"/>
      <c r="AB10" s="1223"/>
      <c r="AC10" s="1223"/>
      <c r="AD10" s="1223"/>
      <c r="AE10" s="1223"/>
      <c r="AF10" s="1223"/>
      <c r="AG10" s="1223"/>
      <c r="AH10" s="1223"/>
      <c r="AI10" s="1223"/>
      <c r="AJ10" s="1223"/>
      <c r="AK10" s="1223"/>
      <c r="AL10" s="1223"/>
      <c r="AM10" s="1223"/>
      <c r="AN10" s="1223"/>
      <c r="AO10" s="1223"/>
      <c r="AP10" s="1223"/>
      <c r="AQ10" s="1223"/>
      <c r="AR10" s="1223"/>
      <c r="AS10" s="1223"/>
      <c r="AT10" s="1223"/>
      <c r="AU10" s="1223"/>
      <c r="AV10" s="1223"/>
      <c r="AW10" s="1223"/>
      <c r="AX10" s="1223"/>
      <c r="AY10" s="1223"/>
      <c r="AZ10" s="1223"/>
      <c r="BA10" s="1223"/>
      <c r="BB10" s="1223"/>
      <c r="BC10" s="1223"/>
      <c r="BD10" s="1223"/>
      <c r="BE10" s="1223"/>
      <c r="BF10" s="1223"/>
      <c r="BG10" s="1223"/>
      <c r="BH10" s="1223"/>
      <c r="BI10" s="1223"/>
      <c r="BJ10" s="1223"/>
      <c r="BK10" s="1223"/>
      <c r="BL10" s="1223"/>
      <c r="BM10" s="1223"/>
      <c r="BN10" s="1223"/>
      <c r="BO10" s="1223"/>
      <c r="BP10" s="1223"/>
      <c r="BQ10" s="1223"/>
      <c r="BR10" s="1223"/>
      <c r="BS10" s="1223"/>
      <c r="BT10" s="1223"/>
      <c r="BU10" s="1223"/>
      <c r="BV10" s="1223"/>
      <c r="BW10" s="1223"/>
      <c r="BX10" s="1223"/>
      <c r="BY10" s="1223"/>
      <c r="BZ10" s="1223"/>
      <c r="CA10" s="1223"/>
      <c r="CB10" s="1223"/>
      <c r="CC10" s="1223"/>
      <c r="CD10" s="1223"/>
      <c r="CE10" s="1223"/>
      <c r="CF10" s="1223"/>
      <c r="CG10" s="1223"/>
      <c r="CH10" s="1223"/>
      <c r="CI10" s="1223"/>
      <c r="CJ10" s="1223"/>
      <c r="CK10" s="1223"/>
      <c r="CL10" s="1223"/>
      <c r="CM10" s="1223"/>
      <c r="CN10" s="1223"/>
      <c r="CO10" s="1223"/>
      <c r="CP10" s="1223"/>
      <c r="CQ10" s="1223"/>
      <c r="CR10" s="1223"/>
      <c r="CS10" s="1223"/>
      <c r="CT10" s="1223"/>
      <c r="CU10" s="1223"/>
      <c r="CV10" s="1223"/>
      <c r="CW10" s="1223"/>
      <c r="CX10" s="1223"/>
      <c r="CY10" s="1223"/>
      <c r="CZ10" s="1223"/>
      <c r="DA10" s="1223"/>
      <c r="DB10" s="1223"/>
      <c r="DC10" s="1223"/>
      <c r="DD10" s="1223"/>
      <c r="DE10" s="1223"/>
    </row>
    <row r="11" spans="1:109" s="259" customFormat="1" x14ac:dyDescent="0.15">
      <c r="A11" s="1223"/>
      <c r="B11" s="1223"/>
      <c r="C11" s="1223"/>
      <c r="D11" s="1223"/>
      <c r="E11" s="1223"/>
      <c r="F11" s="1223"/>
      <c r="G11" s="1223"/>
      <c r="H11" s="1223"/>
      <c r="I11" s="1223"/>
      <c r="J11" s="1223"/>
      <c r="K11" s="1223"/>
      <c r="L11" s="1223"/>
      <c r="M11" s="1223"/>
      <c r="N11" s="1223"/>
      <c r="O11" s="1223"/>
      <c r="P11" s="1223"/>
      <c r="Q11" s="1223"/>
      <c r="R11" s="1223"/>
      <c r="S11" s="1223"/>
      <c r="T11" s="1223"/>
      <c r="U11" s="1223"/>
      <c r="V11" s="1223"/>
      <c r="W11" s="1223"/>
      <c r="X11" s="1223"/>
      <c r="Y11" s="1223"/>
      <c r="Z11" s="1223"/>
      <c r="AA11" s="1223"/>
      <c r="AB11" s="1223"/>
      <c r="AC11" s="1223"/>
      <c r="AD11" s="1223"/>
      <c r="AE11" s="1223"/>
      <c r="AF11" s="1223"/>
      <c r="AG11" s="1223"/>
      <c r="AH11" s="1223"/>
      <c r="AI11" s="1223"/>
      <c r="AJ11" s="1223"/>
      <c r="AK11" s="1223"/>
      <c r="AL11" s="1223"/>
      <c r="AM11" s="1223"/>
      <c r="AN11" s="1223"/>
      <c r="AO11" s="1223"/>
      <c r="AP11" s="1223"/>
      <c r="AQ11" s="1223"/>
      <c r="AR11" s="1223"/>
      <c r="AS11" s="1223"/>
      <c r="AT11" s="1223"/>
      <c r="AU11" s="1223"/>
      <c r="AV11" s="1223"/>
      <c r="AW11" s="1223"/>
      <c r="AX11" s="1223"/>
      <c r="AY11" s="1223"/>
      <c r="AZ11" s="1223"/>
      <c r="BA11" s="1223"/>
      <c r="BB11" s="1223"/>
      <c r="BC11" s="1223"/>
      <c r="BD11" s="1223"/>
      <c r="BE11" s="1223"/>
      <c r="BF11" s="1223"/>
      <c r="BG11" s="1223"/>
      <c r="BH11" s="1223"/>
      <c r="BI11" s="1223"/>
      <c r="BJ11" s="1223"/>
      <c r="BK11" s="1223"/>
      <c r="BL11" s="1223"/>
      <c r="BM11" s="1223"/>
      <c r="BN11" s="1223"/>
      <c r="BO11" s="1223"/>
      <c r="BP11" s="1223"/>
      <c r="BQ11" s="1223"/>
      <c r="BR11" s="1223"/>
      <c r="BS11" s="1223"/>
      <c r="BT11" s="1223"/>
      <c r="BU11" s="1223"/>
      <c r="BV11" s="1223"/>
      <c r="BW11" s="1223"/>
      <c r="BX11" s="1223"/>
      <c r="BY11" s="1223"/>
      <c r="BZ11" s="1223"/>
      <c r="CA11" s="1223"/>
      <c r="CB11" s="1223"/>
      <c r="CC11" s="1223"/>
      <c r="CD11" s="1223"/>
      <c r="CE11" s="1223"/>
      <c r="CF11" s="1223"/>
      <c r="CG11" s="1223"/>
      <c r="CH11" s="1223"/>
      <c r="CI11" s="1223"/>
      <c r="CJ11" s="1223"/>
      <c r="CK11" s="1223"/>
      <c r="CL11" s="1223"/>
      <c r="CM11" s="1223"/>
      <c r="CN11" s="1223"/>
      <c r="CO11" s="1223"/>
      <c r="CP11" s="1223"/>
      <c r="CQ11" s="1223"/>
      <c r="CR11" s="1223"/>
      <c r="CS11" s="1223"/>
      <c r="CT11" s="1223"/>
      <c r="CU11" s="1223"/>
      <c r="CV11" s="1223"/>
      <c r="CW11" s="1223"/>
      <c r="CX11" s="1223"/>
      <c r="CY11" s="1223"/>
      <c r="CZ11" s="1223"/>
      <c r="DA11" s="1223"/>
      <c r="DB11" s="1223"/>
      <c r="DC11" s="1223"/>
      <c r="DD11" s="1223"/>
      <c r="DE11" s="1223"/>
    </row>
    <row r="12" spans="1:109" s="259" customFormat="1" x14ac:dyDescent="0.15">
      <c r="A12" s="1223"/>
      <c r="B12" s="1223"/>
      <c r="C12" s="1223"/>
      <c r="D12" s="1223"/>
      <c r="E12" s="1223"/>
      <c r="F12" s="1223"/>
      <c r="G12" s="1223"/>
      <c r="H12" s="1223"/>
      <c r="I12" s="1223"/>
      <c r="J12" s="1223"/>
      <c r="K12" s="1223"/>
      <c r="L12" s="1223"/>
      <c r="M12" s="1223"/>
      <c r="N12" s="1223"/>
      <c r="O12" s="1223"/>
      <c r="P12" s="1223"/>
      <c r="Q12" s="1223"/>
      <c r="R12" s="1223"/>
      <c r="S12" s="1223"/>
      <c r="T12" s="1223"/>
      <c r="U12" s="1223"/>
      <c r="V12" s="1223"/>
      <c r="W12" s="1223"/>
      <c r="X12" s="1223"/>
      <c r="Y12" s="1223"/>
      <c r="Z12" s="1223"/>
      <c r="AA12" s="1223"/>
      <c r="AB12" s="1223"/>
      <c r="AC12" s="1223"/>
      <c r="AD12" s="1223"/>
      <c r="AE12" s="1223"/>
      <c r="AF12" s="1223"/>
      <c r="AG12" s="1223"/>
      <c r="AH12" s="1223"/>
      <c r="AI12" s="1223"/>
      <c r="AJ12" s="1223"/>
      <c r="AK12" s="1223"/>
      <c r="AL12" s="1223"/>
      <c r="AM12" s="1223"/>
      <c r="AN12" s="1223"/>
      <c r="AO12" s="1223"/>
      <c r="AP12" s="1223"/>
      <c r="AQ12" s="1223"/>
      <c r="AR12" s="1223"/>
      <c r="AS12" s="1223"/>
      <c r="AT12" s="1223"/>
      <c r="AU12" s="1223"/>
      <c r="AV12" s="1223"/>
      <c r="AW12" s="1223"/>
      <c r="AX12" s="1223"/>
      <c r="AY12" s="1223"/>
      <c r="AZ12" s="1223"/>
      <c r="BA12" s="1223"/>
      <c r="BB12" s="1223"/>
      <c r="BC12" s="1223"/>
      <c r="BD12" s="1223"/>
      <c r="BE12" s="1223"/>
      <c r="BF12" s="1223"/>
      <c r="BG12" s="1223"/>
      <c r="BH12" s="1223"/>
      <c r="BI12" s="1223"/>
      <c r="BJ12" s="1223"/>
      <c r="BK12" s="1223"/>
      <c r="BL12" s="1223"/>
      <c r="BM12" s="1223"/>
      <c r="BN12" s="1223"/>
      <c r="BO12" s="1223"/>
      <c r="BP12" s="1223"/>
      <c r="BQ12" s="1223"/>
      <c r="BR12" s="1223"/>
      <c r="BS12" s="1223"/>
      <c r="BT12" s="1223"/>
      <c r="BU12" s="1223"/>
      <c r="BV12" s="1223"/>
      <c r="BW12" s="1223"/>
      <c r="BX12" s="1223"/>
      <c r="BY12" s="1223"/>
      <c r="BZ12" s="1223"/>
      <c r="CA12" s="1223"/>
      <c r="CB12" s="1223"/>
      <c r="CC12" s="1223"/>
      <c r="CD12" s="1223"/>
      <c r="CE12" s="1223"/>
      <c r="CF12" s="1223"/>
      <c r="CG12" s="1223"/>
      <c r="CH12" s="1223"/>
      <c r="CI12" s="1223"/>
      <c r="CJ12" s="1223"/>
      <c r="CK12" s="1223"/>
      <c r="CL12" s="1223"/>
      <c r="CM12" s="1223"/>
      <c r="CN12" s="1223"/>
      <c r="CO12" s="1223"/>
      <c r="CP12" s="1223"/>
      <c r="CQ12" s="1223"/>
      <c r="CR12" s="1223"/>
      <c r="CS12" s="1223"/>
      <c r="CT12" s="1223"/>
      <c r="CU12" s="1223"/>
      <c r="CV12" s="1223"/>
      <c r="CW12" s="1223"/>
      <c r="CX12" s="1223"/>
      <c r="CY12" s="1223"/>
      <c r="CZ12" s="1223"/>
      <c r="DA12" s="1223"/>
      <c r="DB12" s="1223"/>
      <c r="DC12" s="1223"/>
      <c r="DD12" s="1223"/>
      <c r="DE12" s="1223"/>
    </row>
    <row r="13" spans="1:109" s="259" customFormat="1" x14ac:dyDescent="0.15">
      <c r="A13" s="1223"/>
      <c r="B13" s="1223"/>
      <c r="C13" s="1223"/>
      <c r="D13" s="1223"/>
      <c r="E13" s="1223"/>
      <c r="F13" s="1223"/>
      <c r="G13" s="1223"/>
      <c r="H13" s="1223"/>
      <c r="I13" s="1223"/>
      <c r="J13" s="1223"/>
      <c r="K13" s="1223"/>
      <c r="L13" s="1223"/>
      <c r="M13" s="1223"/>
      <c r="N13" s="1223"/>
      <c r="O13" s="1223"/>
      <c r="P13" s="1223"/>
      <c r="Q13" s="1223"/>
      <c r="R13" s="1223"/>
      <c r="S13" s="1223"/>
      <c r="T13" s="1223"/>
      <c r="U13" s="1223"/>
      <c r="V13" s="1223"/>
      <c r="W13" s="1223"/>
      <c r="X13" s="1223"/>
      <c r="Y13" s="1223"/>
      <c r="Z13" s="1223"/>
      <c r="AA13" s="1223"/>
      <c r="AB13" s="1223"/>
      <c r="AC13" s="1223"/>
      <c r="AD13" s="1223"/>
      <c r="AE13" s="1223"/>
      <c r="AF13" s="1223"/>
      <c r="AG13" s="1223"/>
      <c r="AH13" s="1223"/>
      <c r="AI13" s="1223"/>
      <c r="AJ13" s="1223"/>
      <c r="AK13" s="1223"/>
      <c r="AL13" s="1223"/>
      <c r="AM13" s="1223"/>
      <c r="AN13" s="1223"/>
      <c r="AO13" s="1223"/>
      <c r="AP13" s="1223"/>
      <c r="AQ13" s="1223"/>
      <c r="AR13" s="1223"/>
      <c r="AS13" s="1223"/>
      <c r="AT13" s="1223"/>
      <c r="AU13" s="1223"/>
      <c r="AV13" s="1223"/>
      <c r="AW13" s="1223"/>
      <c r="AX13" s="1223"/>
      <c r="AY13" s="1223"/>
      <c r="AZ13" s="1223"/>
      <c r="BA13" s="1223"/>
      <c r="BB13" s="1223"/>
      <c r="BC13" s="1223"/>
      <c r="BD13" s="1223"/>
      <c r="BE13" s="1223"/>
      <c r="BF13" s="1223"/>
      <c r="BG13" s="1223"/>
      <c r="BH13" s="1223"/>
      <c r="BI13" s="1223"/>
      <c r="BJ13" s="1223"/>
      <c r="BK13" s="1223"/>
      <c r="BL13" s="1223"/>
      <c r="BM13" s="1223"/>
      <c r="BN13" s="1223"/>
      <c r="BO13" s="1223"/>
      <c r="BP13" s="1223"/>
      <c r="BQ13" s="1223"/>
      <c r="BR13" s="1223"/>
      <c r="BS13" s="1223"/>
      <c r="BT13" s="1223"/>
      <c r="BU13" s="1223"/>
      <c r="BV13" s="1223"/>
      <c r="BW13" s="1223"/>
      <c r="BX13" s="1223"/>
      <c r="BY13" s="1223"/>
      <c r="BZ13" s="1223"/>
      <c r="CA13" s="1223"/>
      <c r="CB13" s="1223"/>
      <c r="CC13" s="1223"/>
      <c r="CD13" s="1223"/>
      <c r="CE13" s="1223"/>
      <c r="CF13" s="1223"/>
      <c r="CG13" s="1223"/>
      <c r="CH13" s="1223"/>
      <c r="CI13" s="1223"/>
      <c r="CJ13" s="1223"/>
      <c r="CK13" s="1223"/>
      <c r="CL13" s="1223"/>
      <c r="CM13" s="1223"/>
      <c r="CN13" s="1223"/>
      <c r="CO13" s="1223"/>
      <c r="CP13" s="1223"/>
      <c r="CQ13" s="1223"/>
      <c r="CR13" s="1223"/>
      <c r="CS13" s="1223"/>
      <c r="CT13" s="1223"/>
      <c r="CU13" s="1223"/>
      <c r="CV13" s="1223"/>
      <c r="CW13" s="1223"/>
      <c r="CX13" s="1223"/>
      <c r="CY13" s="1223"/>
      <c r="CZ13" s="1223"/>
      <c r="DA13" s="1223"/>
      <c r="DB13" s="1223"/>
      <c r="DC13" s="1223"/>
      <c r="DD13" s="1223"/>
      <c r="DE13" s="1223"/>
    </row>
    <row r="14" spans="1:109" s="259" customFormat="1" x14ac:dyDescent="0.15">
      <c r="A14" s="1223"/>
      <c r="B14" s="1223"/>
      <c r="C14" s="1223"/>
      <c r="D14" s="1223"/>
      <c r="E14" s="1223"/>
      <c r="F14" s="1223"/>
      <c r="G14" s="1223"/>
      <c r="H14" s="1223"/>
      <c r="I14" s="1223"/>
      <c r="J14" s="1223"/>
      <c r="K14" s="1223"/>
      <c r="L14" s="1223"/>
      <c r="M14" s="1223"/>
      <c r="N14" s="1223"/>
      <c r="O14" s="1223"/>
      <c r="P14" s="1223"/>
      <c r="Q14" s="1223"/>
      <c r="R14" s="1223"/>
      <c r="S14" s="1223"/>
      <c r="T14" s="1223"/>
      <c r="U14" s="1223"/>
      <c r="V14" s="1223"/>
      <c r="W14" s="1223"/>
      <c r="X14" s="1223"/>
      <c r="Y14" s="1223"/>
      <c r="Z14" s="1223"/>
      <c r="AA14" s="1223"/>
      <c r="AB14" s="1223"/>
      <c r="AC14" s="1223"/>
      <c r="AD14" s="1223"/>
      <c r="AE14" s="1223"/>
      <c r="AF14" s="1223"/>
      <c r="AG14" s="1223"/>
      <c r="AH14" s="1223"/>
      <c r="AI14" s="1223"/>
      <c r="AJ14" s="1223"/>
      <c r="AK14" s="1223"/>
      <c r="AL14" s="1223"/>
      <c r="AM14" s="1223"/>
      <c r="AN14" s="1223"/>
      <c r="AO14" s="1223"/>
      <c r="AP14" s="1223"/>
      <c r="AQ14" s="1223"/>
      <c r="AR14" s="1223"/>
      <c r="AS14" s="1223"/>
      <c r="AT14" s="1223"/>
      <c r="AU14" s="1223"/>
      <c r="AV14" s="1223"/>
      <c r="AW14" s="1223"/>
      <c r="AX14" s="1223"/>
      <c r="AY14" s="1223"/>
      <c r="AZ14" s="1223"/>
      <c r="BA14" s="1223"/>
      <c r="BB14" s="1223"/>
      <c r="BC14" s="1223"/>
      <c r="BD14" s="1223"/>
      <c r="BE14" s="1223"/>
      <c r="BF14" s="1223"/>
      <c r="BG14" s="1223"/>
      <c r="BH14" s="1223"/>
      <c r="BI14" s="1223"/>
      <c r="BJ14" s="1223"/>
      <c r="BK14" s="1223"/>
      <c r="BL14" s="1223"/>
      <c r="BM14" s="1223"/>
      <c r="BN14" s="1223"/>
      <c r="BO14" s="1223"/>
      <c r="BP14" s="1223"/>
      <c r="BQ14" s="1223"/>
      <c r="BR14" s="1223"/>
      <c r="BS14" s="1223"/>
      <c r="BT14" s="1223"/>
      <c r="BU14" s="1223"/>
      <c r="BV14" s="1223"/>
      <c r="BW14" s="1223"/>
      <c r="BX14" s="1223"/>
      <c r="BY14" s="1223"/>
      <c r="BZ14" s="1223"/>
      <c r="CA14" s="1223"/>
      <c r="CB14" s="1223"/>
      <c r="CC14" s="1223"/>
      <c r="CD14" s="1223"/>
      <c r="CE14" s="1223"/>
      <c r="CF14" s="1223"/>
      <c r="CG14" s="1223"/>
      <c r="CH14" s="1223"/>
      <c r="CI14" s="1223"/>
      <c r="CJ14" s="1223"/>
      <c r="CK14" s="1223"/>
      <c r="CL14" s="1223"/>
      <c r="CM14" s="1223"/>
      <c r="CN14" s="1223"/>
      <c r="CO14" s="1223"/>
      <c r="CP14" s="1223"/>
      <c r="CQ14" s="1223"/>
      <c r="CR14" s="1223"/>
      <c r="CS14" s="1223"/>
      <c r="CT14" s="1223"/>
      <c r="CU14" s="1223"/>
      <c r="CV14" s="1223"/>
      <c r="CW14" s="1223"/>
      <c r="CX14" s="1223"/>
      <c r="CY14" s="1223"/>
      <c r="CZ14" s="1223"/>
      <c r="DA14" s="1223"/>
      <c r="DB14" s="1223"/>
      <c r="DC14" s="1223"/>
      <c r="DD14" s="1223"/>
      <c r="DE14" s="1223"/>
    </row>
    <row r="15" spans="1:109" s="259" customFormat="1" x14ac:dyDescent="0.15">
      <c r="A15" s="1222"/>
      <c r="B15" s="1223"/>
      <c r="C15" s="1223"/>
      <c r="D15" s="1223"/>
      <c r="E15" s="1223"/>
      <c r="F15" s="1223"/>
      <c r="G15" s="122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I15" s="1223"/>
      <c r="AJ15" s="1223"/>
      <c r="AK15" s="1223"/>
      <c r="AL15" s="1223"/>
      <c r="AM15" s="1223"/>
      <c r="AN15" s="1223"/>
      <c r="AO15" s="1223"/>
      <c r="AP15" s="1223"/>
      <c r="AQ15" s="1223"/>
      <c r="AR15" s="1223"/>
      <c r="AS15" s="1223"/>
      <c r="AT15" s="1223"/>
      <c r="AU15" s="1223"/>
      <c r="AV15" s="1223"/>
      <c r="AW15" s="1223"/>
      <c r="AX15" s="1223"/>
      <c r="AY15" s="1223"/>
      <c r="AZ15" s="1223"/>
      <c r="BA15" s="1223"/>
      <c r="BB15" s="1223"/>
      <c r="BC15" s="1223"/>
      <c r="BD15" s="1223"/>
      <c r="BE15" s="1223"/>
      <c r="BF15" s="1223"/>
      <c r="BG15" s="1223"/>
      <c r="BH15" s="1223"/>
      <c r="BI15" s="1223"/>
      <c r="BJ15" s="1223"/>
      <c r="BK15" s="1223"/>
      <c r="BL15" s="1223"/>
      <c r="BM15" s="1223"/>
      <c r="BN15" s="1223"/>
      <c r="BO15" s="1223"/>
      <c r="BP15" s="1223"/>
      <c r="BQ15" s="1223"/>
      <c r="BR15" s="1223"/>
      <c r="BS15" s="1223"/>
      <c r="BT15" s="1223"/>
      <c r="BU15" s="1223"/>
      <c r="BV15" s="1223"/>
      <c r="BW15" s="1223"/>
      <c r="BX15" s="1223"/>
      <c r="BY15" s="1223"/>
      <c r="BZ15" s="1223"/>
      <c r="CA15" s="1223"/>
      <c r="CB15" s="1223"/>
      <c r="CC15" s="1223"/>
      <c r="CD15" s="1223"/>
      <c r="CE15" s="1223"/>
      <c r="CF15" s="1223"/>
      <c r="CG15" s="1223"/>
      <c r="CH15" s="1223"/>
      <c r="CI15" s="1223"/>
      <c r="CJ15" s="1223"/>
      <c r="CK15" s="1223"/>
      <c r="CL15" s="1223"/>
      <c r="CM15" s="1223"/>
      <c r="CN15" s="1223"/>
      <c r="CO15" s="1223"/>
      <c r="CP15" s="1223"/>
      <c r="CQ15" s="1223"/>
      <c r="CR15" s="1223"/>
      <c r="CS15" s="1223"/>
      <c r="CT15" s="1223"/>
      <c r="CU15" s="1223"/>
      <c r="CV15" s="1223"/>
      <c r="CW15" s="1223"/>
      <c r="CX15" s="1223"/>
      <c r="CY15" s="1223"/>
      <c r="CZ15" s="1223"/>
      <c r="DA15" s="1223"/>
      <c r="DB15" s="1223"/>
      <c r="DC15" s="1223"/>
      <c r="DD15" s="1223"/>
      <c r="DE15" s="1223"/>
    </row>
    <row r="16" spans="1:109" s="259" customFormat="1" x14ac:dyDescent="0.15">
      <c r="A16" s="1222"/>
      <c r="B16" s="1223"/>
      <c r="C16" s="1223"/>
      <c r="D16" s="1223"/>
      <c r="E16" s="1223"/>
      <c r="F16" s="1223"/>
      <c r="G16" s="1223"/>
      <c r="H16" s="1223"/>
      <c r="I16" s="1223"/>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c r="AK16" s="1223"/>
      <c r="AL16" s="1223"/>
      <c r="AM16" s="1223"/>
      <c r="AN16" s="1223"/>
      <c r="AO16" s="1223"/>
      <c r="AP16" s="1223"/>
      <c r="AQ16" s="1223"/>
      <c r="AR16" s="1223"/>
      <c r="AS16" s="1223"/>
      <c r="AT16" s="1223"/>
      <c r="AU16" s="1223"/>
      <c r="AV16" s="1223"/>
      <c r="AW16" s="1223"/>
      <c r="AX16" s="1223"/>
      <c r="AY16" s="1223"/>
      <c r="AZ16" s="1223"/>
      <c r="BA16" s="1223"/>
      <c r="BB16" s="1223"/>
      <c r="BC16" s="1223"/>
      <c r="BD16" s="1223"/>
      <c r="BE16" s="1223"/>
      <c r="BF16" s="1223"/>
      <c r="BG16" s="1223"/>
      <c r="BH16" s="1223"/>
      <c r="BI16" s="1223"/>
      <c r="BJ16" s="1223"/>
      <c r="BK16" s="1223"/>
      <c r="BL16" s="1223"/>
      <c r="BM16" s="1223"/>
      <c r="BN16" s="1223"/>
      <c r="BO16" s="1223"/>
      <c r="BP16" s="1223"/>
      <c r="BQ16" s="1223"/>
      <c r="BR16" s="1223"/>
      <c r="BS16" s="1223"/>
      <c r="BT16" s="1223"/>
      <c r="BU16" s="1223"/>
      <c r="BV16" s="1223"/>
      <c r="BW16" s="1223"/>
      <c r="BX16" s="1223"/>
      <c r="BY16" s="1223"/>
      <c r="BZ16" s="1223"/>
      <c r="CA16" s="1223"/>
      <c r="CB16" s="1223"/>
      <c r="CC16" s="1223"/>
      <c r="CD16" s="1223"/>
      <c r="CE16" s="1223"/>
      <c r="CF16" s="1223"/>
      <c r="CG16" s="1223"/>
      <c r="CH16" s="1223"/>
      <c r="CI16" s="1223"/>
      <c r="CJ16" s="1223"/>
      <c r="CK16" s="1223"/>
      <c r="CL16" s="1223"/>
      <c r="CM16" s="1223"/>
      <c r="CN16" s="1223"/>
      <c r="CO16" s="1223"/>
      <c r="CP16" s="1223"/>
      <c r="CQ16" s="1223"/>
      <c r="CR16" s="1223"/>
      <c r="CS16" s="1223"/>
      <c r="CT16" s="1223"/>
      <c r="CU16" s="1223"/>
      <c r="CV16" s="1223"/>
      <c r="CW16" s="1223"/>
      <c r="CX16" s="1223"/>
      <c r="CY16" s="1223"/>
      <c r="CZ16" s="1223"/>
      <c r="DA16" s="1223"/>
      <c r="DB16" s="1223"/>
      <c r="DC16" s="1223"/>
      <c r="DD16" s="1223"/>
      <c r="DE16" s="1223"/>
    </row>
    <row r="17" spans="1:109" s="259" customFormat="1" x14ac:dyDescent="0.15">
      <c r="A17" s="1222"/>
      <c r="B17" s="1223"/>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c r="AK17" s="1223"/>
      <c r="AL17" s="1223"/>
      <c r="AM17" s="1223"/>
      <c r="AN17" s="1223"/>
      <c r="AO17" s="1223"/>
      <c r="AP17" s="1223"/>
      <c r="AQ17" s="1223"/>
      <c r="AR17" s="1223"/>
      <c r="AS17" s="1223"/>
      <c r="AT17" s="1223"/>
      <c r="AU17" s="1223"/>
      <c r="AV17" s="1223"/>
      <c r="AW17" s="1223"/>
      <c r="AX17" s="1223"/>
      <c r="AY17" s="1223"/>
      <c r="AZ17" s="1223"/>
      <c r="BA17" s="1223"/>
      <c r="BB17" s="1223"/>
      <c r="BC17" s="1223"/>
      <c r="BD17" s="1223"/>
      <c r="BE17" s="1223"/>
      <c r="BF17" s="1223"/>
      <c r="BG17" s="1223"/>
      <c r="BH17" s="1223"/>
      <c r="BI17" s="1223"/>
      <c r="BJ17" s="1223"/>
      <c r="BK17" s="1223"/>
      <c r="BL17" s="1223"/>
      <c r="BM17" s="1223"/>
      <c r="BN17" s="1223"/>
      <c r="BO17" s="1223"/>
      <c r="BP17" s="1223"/>
      <c r="BQ17" s="1223"/>
      <c r="BR17" s="1223"/>
      <c r="BS17" s="1223"/>
      <c r="BT17" s="1223"/>
      <c r="BU17" s="1223"/>
      <c r="BV17" s="1223"/>
      <c r="BW17" s="1223"/>
      <c r="BX17" s="1223"/>
      <c r="BY17" s="1223"/>
      <c r="BZ17" s="1223"/>
      <c r="CA17" s="1223"/>
      <c r="CB17" s="1223"/>
      <c r="CC17" s="1223"/>
      <c r="CD17" s="1223"/>
      <c r="CE17" s="1223"/>
      <c r="CF17" s="1223"/>
      <c r="CG17" s="1223"/>
      <c r="CH17" s="1223"/>
      <c r="CI17" s="1223"/>
      <c r="CJ17" s="1223"/>
      <c r="CK17" s="1223"/>
      <c r="CL17" s="1223"/>
      <c r="CM17" s="1223"/>
      <c r="CN17" s="1223"/>
      <c r="CO17" s="1223"/>
      <c r="CP17" s="1223"/>
      <c r="CQ17" s="1223"/>
      <c r="CR17" s="1223"/>
      <c r="CS17" s="1223"/>
      <c r="CT17" s="1223"/>
      <c r="CU17" s="1223"/>
      <c r="CV17" s="1223"/>
      <c r="CW17" s="1223"/>
      <c r="CX17" s="1223"/>
      <c r="CY17" s="1223"/>
      <c r="CZ17" s="1223"/>
      <c r="DA17" s="1223"/>
      <c r="DB17" s="1223"/>
      <c r="DC17" s="1223"/>
      <c r="DD17" s="1223"/>
      <c r="DE17" s="1223"/>
    </row>
    <row r="18" spans="1:109" s="259" customFormat="1" x14ac:dyDescent="0.15">
      <c r="A18" s="1222"/>
      <c r="B18" s="1223"/>
      <c r="C18" s="1223"/>
      <c r="D18" s="1223"/>
      <c r="E18" s="1223"/>
      <c r="F18" s="1223"/>
      <c r="G18" s="1223"/>
      <c r="H18" s="1223"/>
      <c r="I18" s="1223"/>
      <c r="J18" s="1223"/>
      <c r="K18" s="1223"/>
      <c r="L18" s="1223"/>
      <c r="M18" s="1223"/>
      <c r="N18" s="1223"/>
      <c r="O18" s="1223"/>
      <c r="P18" s="1223"/>
      <c r="Q18" s="1223"/>
      <c r="R18" s="1223"/>
      <c r="S18" s="1223"/>
      <c r="T18" s="1223"/>
      <c r="U18" s="1223"/>
      <c r="V18" s="1223"/>
      <c r="W18" s="1223"/>
      <c r="X18" s="1223"/>
      <c r="Y18" s="1223"/>
      <c r="Z18" s="1223"/>
      <c r="AA18" s="1223"/>
      <c r="AB18" s="1223"/>
      <c r="AC18" s="1223"/>
      <c r="AD18" s="1223"/>
      <c r="AE18" s="1223"/>
      <c r="AF18" s="1223"/>
      <c r="AG18" s="1223"/>
      <c r="AH18" s="1223"/>
      <c r="AI18" s="1223"/>
      <c r="AJ18" s="1223"/>
      <c r="AK18" s="1223"/>
      <c r="AL18" s="1223"/>
      <c r="AM18" s="1223"/>
      <c r="AN18" s="1223"/>
      <c r="AO18" s="1223"/>
      <c r="AP18" s="1223"/>
      <c r="AQ18" s="1223"/>
      <c r="AR18" s="1223"/>
      <c r="AS18" s="1223"/>
      <c r="AT18" s="1223"/>
      <c r="AU18" s="1223"/>
      <c r="AV18" s="1223"/>
      <c r="AW18" s="1223"/>
      <c r="AX18" s="1223"/>
      <c r="AY18" s="1223"/>
      <c r="AZ18" s="1223"/>
      <c r="BA18" s="1223"/>
      <c r="BB18" s="1223"/>
      <c r="BC18" s="1223"/>
      <c r="BD18" s="1223"/>
      <c r="BE18" s="1223"/>
      <c r="BF18" s="1223"/>
      <c r="BG18" s="1223"/>
      <c r="BH18" s="1223"/>
      <c r="BI18" s="1223"/>
      <c r="BJ18" s="1223"/>
      <c r="BK18" s="1223"/>
      <c r="BL18" s="1223"/>
      <c r="BM18" s="1223"/>
      <c r="BN18" s="1223"/>
      <c r="BO18" s="1223"/>
      <c r="BP18" s="1223"/>
      <c r="BQ18" s="1223"/>
      <c r="BR18" s="1223"/>
      <c r="BS18" s="1223"/>
      <c r="BT18" s="1223"/>
      <c r="BU18" s="1223"/>
      <c r="BV18" s="1223"/>
      <c r="BW18" s="1223"/>
      <c r="BX18" s="1223"/>
      <c r="BY18" s="1223"/>
      <c r="BZ18" s="1223"/>
      <c r="CA18" s="1223"/>
      <c r="CB18" s="1223"/>
      <c r="CC18" s="1223"/>
      <c r="CD18" s="1223"/>
      <c r="CE18" s="1223"/>
      <c r="CF18" s="1223"/>
      <c r="CG18" s="1223"/>
      <c r="CH18" s="1223"/>
      <c r="CI18" s="1223"/>
      <c r="CJ18" s="1223"/>
      <c r="CK18" s="1223"/>
      <c r="CL18" s="1223"/>
      <c r="CM18" s="1223"/>
      <c r="CN18" s="1223"/>
      <c r="CO18" s="1223"/>
      <c r="CP18" s="1223"/>
      <c r="CQ18" s="1223"/>
      <c r="CR18" s="1223"/>
      <c r="CS18" s="1223"/>
      <c r="CT18" s="1223"/>
      <c r="CU18" s="1223"/>
      <c r="CV18" s="1223"/>
      <c r="CW18" s="1223"/>
      <c r="CX18" s="1223"/>
      <c r="CY18" s="1223"/>
      <c r="CZ18" s="1223"/>
      <c r="DA18" s="1223"/>
      <c r="DB18" s="1223"/>
      <c r="DC18" s="1223"/>
      <c r="DD18" s="1223"/>
      <c r="DE18" s="1223"/>
    </row>
    <row r="19" spans="1:109" x14ac:dyDescent="0.15">
      <c r="DD19" s="1222"/>
      <c r="DE19" s="1222"/>
    </row>
    <row r="20" spans="1:109" x14ac:dyDescent="0.15">
      <c r="DD20" s="1222"/>
      <c r="DE20" s="1222"/>
    </row>
    <row r="21" spans="1:109" ht="17.25" customHeight="1" x14ac:dyDescent="0.15">
      <c r="B21" s="1224"/>
      <c r="C21" s="1225"/>
      <c r="D21" s="1225"/>
      <c r="E21" s="1225"/>
      <c r="F21" s="1225"/>
      <c r="G21" s="1225"/>
      <c r="H21" s="1225"/>
      <c r="I21" s="1225"/>
      <c r="J21" s="1225"/>
      <c r="K21" s="1225"/>
      <c r="L21" s="1225"/>
      <c r="M21" s="1225"/>
      <c r="N21" s="1226"/>
      <c r="O21" s="1225"/>
      <c r="P21" s="1225"/>
      <c r="Q21" s="1225"/>
      <c r="R21" s="1225"/>
      <c r="S21" s="1225"/>
      <c r="T21" s="1225"/>
      <c r="U21" s="1225"/>
      <c r="V21" s="1225"/>
      <c r="W21" s="1225"/>
      <c r="X21" s="1225"/>
      <c r="Y21" s="1225"/>
      <c r="Z21" s="1225"/>
      <c r="AA21" s="1225"/>
      <c r="AB21" s="1225"/>
      <c r="AC21" s="1225"/>
      <c r="AD21" s="1225"/>
      <c r="AE21" s="1225"/>
      <c r="AF21" s="1225"/>
      <c r="AG21" s="1225"/>
      <c r="AH21" s="1225"/>
      <c r="AI21" s="1225"/>
      <c r="AJ21" s="1225"/>
      <c r="AK21" s="1225"/>
      <c r="AL21" s="1225"/>
      <c r="AM21" s="1225"/>
      <c r="AN21" s="1225"/>
      <c r="AO21" s="1225"/>
      <c r="AP21" s="1225"/>
      <c r="AQ21" s="1225"/>
      <c r="AR21" s="1225"/>
      <c r="AS21" s="1225"/>
      <c r="AT21" s="1226"/>
      <c r="AU21" s="1225"/>
      <c r="AV21" s="1225"/>
      <c r="AW21" s="1225"/>
      <c r="AX21" s="1225"/>
      <c r="AY21" s="1225"/>
      <c r="AZ21" s="1225"/>
      <c r="BA21" s="1225"/>
      <c r="BB21" s="1225"/>
      <c r="BC21" s="1225"/>
      <c r="BD21" s="1225"/>
      <c r="BE21" s="1225"/>
      <c r="BF21" s="1226"/>
      <c r="BG21" s="1225"/>
      <c r="BH21" s="1225"/>
      <c r="BI21" s="1225"/>
      <c r="BJ21" s="1225"/>
      <c r="BK21" s="1225"/>
      <c r="BL21" s="1225"/>
      <c r="BM21" s="1225"/>
      <c r="BN21" s="1225"/>
      <c r="BO21" s="1225"/>
      <c r="BP21" s="1225"/>
      <c r="BQ21" s="1225"/>
      <c r="BR21" s="1226"/>
      <c r="BS21" s="1225"/>
      <c r="BT21" s="1225"/>
      <c r="BU21" s="1225"/>
      <c r="BV21" s="1225"/>
      <c r="BW21" s="1225"/>
      <c r="BX21" s="1225"/>
      <c r="BY21" s="1225"/>
      <c r="BZ21" s="1225"/>
      <c r="CA21" s="1225"/>
      <c r="CB21" s="1225"/>
      <c r="CC21" s="1225"/>
      <c r="CD21" s="1226"/>
      <c r="CE21" s="1225"/>
      <c r="CF21" s="1225"/>
      <c r="CG21" s="1225"/>
      <c r="CH21" s="1225"/>
      <c r="CI21" s="1225"/>
      <c r="CJ21" s="1225"/>
      <c r="CK21" s="1225"/>
      <c r="CL21" s="1225"/>
      <c r="CM21" s="1225"/>
      <c r="CN21" s="1225"/>
      <c r="CO21" s="1225"/>
      <c r="CP21" s="1226"/>
      <c r="CQ21" s="1225"/>
      <c r="CR21" s="1225"/>
      <c r="CS21" s="1225"/>
      <c r="CT21" s="1225"/>
      <c r="CU21" s="1225"/>
      <c r="CV21" s="1225"/>
      <c r="CW21" s="1225"/>
      <c r="CX21" s="1225"/>
      <c r="CY21" s="1225"/>
      <c r="CZ21" s="1225"/>
      <c r="DA21" s="1225"/>
      <c r="DB21" s="1226"/>
      <c r="DC21" s="1225"/>
      <c r="DD21" s="1227"/>
      <c r="DE21" s="1222"/>
    </row>
    <row r="22" spans="1:109" ht="17.25" customHeight="1" x14ac:dyDescent="0.15">
      <c r="B22" s="1228"/>
    </row>
    <row r="23" spans="1:109" x14ac:dyDescent="0.15">
      <c r="B23" s="1228"/>
    </row>
    <row r="24" spans="1:109" x14ac:dyDescent="0.15">
      <c r="B24" s="1228"/>
    </row>
    <row r="25" spans="1:109" x14ac:dyDescent="0.15">
      <c r="B25" s="1228"/>
    </row>
    <row r="26" spans="1:109" x14ac:dyDescent="0.15">
      <c r="B26" s="1228"/>
    </row>
    <row r="27" spans="1:109" x14ac:dyDescent="0.15">
      <c r="B27" s="1228"/>
    </row>
    <row r="28" spans="1:109" x14ac:dyDescent="0.15">
      <c r="B28" s="1228"/>
    </row>
    <row r="29" spans="1:109" x14ac:dyDescent="0.15">
      <c r="B29" s="1228"/>
    </row>
    <row r="30" spans="1:109" x14ac:dyDescent="0.15">
      <c r="B30" s="1228"/>
    </row>
    <row r="31" spans="1:109" x14ac:dyDescent="0.15">
      <c r="B31" s="1228"/>
    </row>
    <row r="32" spans="1:109" x14ac:dyDescent="0.15">
      <c r="B32" s="1228"/>
    </row>
    <row r="33" spans="2:109" x14ac:dyDescent="0.15">
      <c r="B33" s="1228"/>
    </row>
    <row r="34" spans="2:109" x14ac:dyDescent="0.15">
      <c r="B34" s="1228"/>
    </row>
    <row r="35" spans="2:109" x14ac:dyDescent="0.15">
      <c r="B35" s="1228"/>
    </row>
    <row r="36" spans="2:109" x14ac:dyDescent="0.15">
      <c r="B36" s="1228"/>
    </row>
    <row r="37" spans="2:109" x14ac:dyDescent="0.15">
      <c r="B37" s="1228"/>
    </row>
    <row r="38" spans="2:109" x14ac:dyDescent="0.15">
      <c r="B38" s="1228"/>
    </row>
    <row r="39" spans="2:109" x14ac:dyDescent="0.15">
      <c r="B39" s="1230"/>
      <c r="C39" s="1231"/>
      <c r="D39" s="1231"/>
      <c r="E39" s="1231"/>
      <c r="F39" s="1231"/>
      <c r="G39" s="1231"/>
      <c r="H39" s="1231"/>
      <c r="I39" s="1231"/>
      <c r="J39" s="1231"/>
      <c r="K39" s="1231"/>
      <c r="L39" s="1231"/>
      <c r="M39" s="1231"/>
      <c r="N39" s="1231"/>
      <c r="O39" s="1231"/>
      <c r="P39" s="1231"/>
      <c r="Q39" s="1231"/>
      <c r="R39" s="1231"/>
      <c r="S39" s="1231"/>
      <c r="T39" s="1231"/>
      <c r="U39" s="1231"/>
      <c r="V39" s="1231"/>
      <c r="W39" s="1231"/>
      <c r="X39" s="1231"/>
      <c r="Y39" s="1231"/>
      <c r="Z39" s="1231"/>
      <c r="AA39" s="1231"/>
      <c r="AB39" s="1231"/>
      <c r="AC39" s="1231"/>
      <c r="AD39" s="1231"/>
      <c r="AE39" s="1231"/>
      <c r="AF39" s="1231"/>
      <c r="AG39" s="1231"/>
      <c r="AH39" s="1231"/>
      <c r="AI39" s="1231"/>
      <c r="AJ39" s="1231"/>
      <c r="AK39" s="1231"/>
      <c r="AL39" s="1231"/>
      <c r="AM39" s="1231"/>
      <c r="AN39" s="1231"/>
      <c r="AO39" s="1231"/>
      <c r="AP39" s="1231"/>
      <c r="AQ39" s="1231"/>
      <c r="AR39" s="1231"/>
      <c r="AS39" s="1231"/>
      <c r="AT39" s="1231"/>
      <c r="AU39" s="1231"/>
      <c r="AV39" s="1231"/>
      <c r="AW39" s="1231"/>
      <c r="AX39" s="1231"/>
      <c r="AY39" s="1231"/>
      <c r="AZ39" s="1231"/>
      <c r="BA39" s="1231"/>
      <c r="BB39" s="1231"/>
      <c r="BC39" s="1231"/>
      <c r="BD39" s="1231"/>
      <c r="BE39" s="1231"/>
      <c r="BF39" s="1231"/>
      <c r="BG39" s="1231"/>
      <c r="BH39" s="1231"/>
      <c r="BI39" s="1231"/>
      <c r="BJ39" s="1231"/>
      <c r="BK39" s="1231"/>
      <c r="BL39" s="1231"/>
      <c r="BM39" s="1231"/>
      <c r="BN39" s="1231"/>
      <c r="BO39" s="1231"/>
      <c r="BP39" s="1231"/>
      <c r="BQ39" s="1231"/>
      <c r="BR39" s="1231"/>
      <c r="BS39" s="1231"/>
      <c r="BT39" s="1231"/>
      <c r="BU39" s="1231"/>
      <c r="BV39" s="1231"/>
      <c r="BW39" s="1231"/>
      <c r="BX39" s="1231"/>
      <c r="BY39" s="1231"/>
      <c r="BZ39" s="1231"/>
      <c r="CA39" s="1231"/>
      <c r="CB39" s="1231"/>
      <c r="CC39" s="1231"/>
      <c r="CD39" s="1231"/>
      <c r="CE39" s="1231"/>
      <c r="CF39" s="1231"/>
      <c r="CG39" s="1231"/>
      <c r="CH39" s="1231"/>
      <c r="CI39" s="1231"/>
      <c r="CJ39" s="1231"/>
      <c r="CK39" s="1231"/>
      <c r="CL39" s="1231"/>
      <c r="CM39" s="1231"/>
      <c r="CN39" s="1231"/>
      <c r="CO39" s="1231"/>
      <c r="CP39" s="1231"/>
      <c r="CQ39" s="1231"/>
      <c r="CR39" s="1231"/>
      <c r="CS39" s="1231"/>
      <c r="CT39" s="1231"/>
      <c r="CU39" s="1231"/>
      <c r="CV39" s="1231"/>
      <c r="CW39" s="1231"/>
      <c r="CX39" s="1231"/>
      <c r="CY39" s="1231"/>
      <c r="CZ39" s="1231"/>
      <c r="DA39" s="1231"/>
      <c r="DB39" s="1231"/>
      <c r="DC39" s="1231"/>
      <c r="DD39" s="1232"/>
    </row>
    <row r="40" spans="2:109" x14ac:dyDescent="0.15">
      <c r="B40" s="1233"/>
      <c r="DD40" s="1233"/>
      <c r="DE40" s="1222"/>
    </row>
    <row r="41" spans="2:109" ht="17.25" x14ac:dyDescent="0.15">
      <c r="B41" s="1234" t="s">
        <v>567</v>
      </c>
      <c r="C41" s="1225"/>
      <c r="D41" s="1225"/>
      <c r="E41" s="1225"/>
      <c r="F41" s="1225"/>
      <c r="G41" s="1225"/>
      <c r="H41" s="1225"/>
      <c r="I41" s="1225"/>
      <c r="J41" s="1225"/>
      <c r="K41" s="1225"/>
      <c r="L41" s="1225"/>
      <c r="M41" s="1225"/>
      <c r="N41" s="1225"/>
      <c r="O41" s="1225"/>
      <c r="P41" s="1225"/>
      <c r="Q41" s="1225"/>
      <c r="R41" s="1225"/>
      <c r="S41" s="1225"/>
      <c r="T41" s="1225"/>
      <c r="U41" s="1225"/>
      <c r="V41" s="1225"/>
      <c r="W41" s="1225"/>
      <c r="X41" s="1225"/>
      <c r="Y41" s="1225"/>
      <c r="Z41" s="1225"/>
      <c r="AA41" s="1225"/>
      <c r="AB41" s="1225"/>
      <c r="AC41" s="1225"/>
      <c r="AD41" s="1225"/>
      <c r="AE41" s="1225"/>
      <c r="AF41" s="1225"/>
      <c r="AG41" s="1225"/>
      <c r="AH41" s="1225"/>
      <c r="AI41" s="1225"/>
      <c r="AJ41" s="1225"/>
      <c r="AK41" s="1225"/>
      <c r="AL41" s="1225"/>
      <c r="AM41" s="1225"/>
      <c r="AN41" s="1225"/>
      <c r="AO41" s="1225"/>
      <c r="AP41" s="1225"/>
      <c r="AQ41" s="1225"/>
      <c r="AR41" s="1225"/>
      <c r="AS41" s="1225"/>
      <c r="AT41" s="1225"/>
      <c r="AU41" s="1225"/>
      <c r="AV41" s="1225"/>
      <c r="AW41" s="1225"/>
      <c r="AX41" s="1225"/>
      <c r="AY41" s="1225"/>
      <c r="AZ41" s="1225"/>
      <c r="BA41" s="1225"/>
      <c r="BB41" s="1225"/>
      <c r="BC41" s="1225"/>
      <c r="BD41" s="1225"/>
      <c r="BE41" s="1225"/>
      <c r="BF41" s="1225"/>
      <c r="BG41" s="1225"/>
      <c r="BH41" s="1225"/>
      <c r="BI41" s="1225"/>
      <c r="BJ41" s="1225"/>
      <c r="BK41" s="1225"/>
      <c r="BL41" s="1225"/>
      <c r="BM41" s="1225"/>
      <c r="BN41" s="1225"/>
      <c r="BO41" s="1225"/>
      <c r="BP41" s="1225"/>
      <c r="BQ41" s="1225"/>
      <c r="BR41" s="1225"/>
      <c r="BS41" s="1225"/>
      <c r="BT41" s="1225"/>
      <c r="BU41" s="1225"/>
      <c r="BV41" s="1225"/>
      <c r="BW41" s="1225"/>
      <c r="BX41" s="1225"/>
      <c r="BY41" s="1225"/>
      <c r="BZ41" s="1225"/>
      <c r="CA41" s="1225"/>
      <c r="CB41" s="1225"/>
      <c r="CC41" s="1225"/>
      <c r="CD41" s="1225"/>
      <c r="CE41" s="1225"/>
      <c r="CF41" s="1225"/>
      <c r="CG41" s="1225"/>
      <c r="CH41" s="1225"/>
      <c r="CI41" s="1225"/>
      <c r="CJ41" s="1225"/>
      <c r="CK41" s="1225"/>
      <c r="CL41" s="1225"/>
      <c r="CM41" s="1225"/>
      <c r="CN41" s="1225"/>
      <c r="CO41" s="1225"/>
      <c r="CP41" s="1225"/>
      <c r="CQ41" s="1225"/>
      <c r="CR41" s="1225"/>
      <c r="CS41" s="1225"/>
      <c r="CT41" s="1225"/>
      <c r="CU41" s="1225"/>
      <c r="CV41" s="1225"/>
      <c r="CW41" s="1225"/>
      <c r="CX41" s="1225"/>
      <c r="CY41" s="1225"/>
      <c r="CZ41" s="1225"/>
      <c r="DA41" s="1225"/>
      <c r="DB41" s="1225"/>
      <c r="DC41" s="1225"/>
      <c r="DD41" s="1227"/>
    </row>
    <row r="42" spans="2:109" x14ac:dyDescent="0.15">
      <c r="B42" s="1228"/>
      <c r="G42" s="1235"/>
      <c r="I42" s="1236"/>
      <c r="J42" s="1236"/>
      <c r="K42" s="1236"/>
      <c r="AM42" s="1235"/>
      <c r="AN42" s="1235" t="s">
        <v>568</v>
      </c>
      <c r="AP42" s="1236"/>
      <c r="AQ42" s="1236"/>
      <c r="AR42" s="1236"/>
      <c r="AY42" s="1235"/>
      <c r="BA42" s="1236"/>
      <c r="BB42" s="1236"/>
      <c r="BC42" s="1236"/>
      <c r="BK42" s="1235"/>
      <c r="BM42" s="1236"/>
      <c r="BN42" s="1236"/>
      <c r="BO42" s="1236"/>
      <c r="BW42" s="1235"/>
      <c r="BY42" s="1236"/>
      <c r="BZ42" s="1236"/>
      <c r="CA42" s="1236"/>
      <c r="CI42" s="1235"/>
      <c r="CK42" s="1236"/>
      <c r="CL42" s="1236"/>
      <c r="CM42" s="1236"/>
      <c r="CU42" s="1235"/>
      <c r="CW42" s="1236"/>
      <c r="CX42" s="1236"/>
      <c r="CY42" s="1236"/>
    </row>
    <row r="43" spans="2:109" ht="13.5" customHeight="1" x14ac:dyDescent="0.15">
      <c r="B43" s="1228"/>
      <c r="AN43" s="1237" t="s">
        <v>569</v>
      </c>
      <c r="AO43" s="1238"/>
      <c r="AP43" s="1238"/>
      <c r="AQ43" s="1238"/>
      <c r="AR43" s="1238"/>
      <c r="AS43" s="1238"/>
      <c r="AT43" s="1238"/>
      <c r="AU43" s="1238"/>
      <c r="AV43" s="1238"/>
      <c r="AW43" s="1238"/>
      <c r="AX43" s="1238"/>
      <c r="AY43" s="1238"/>
      <c r="AZ43" s="1238"/>
      <c r="BA43" s="1238"/>
      <c r="BB43" s="1238"/>
      <c r="BC43" s="1238"/>
      <c r="BD43" s="1238"/>
      <c r="BE43" s="1238"/>
      <c r="BF43" s="1238"/>
      <c r="BG43" s="1238"/>
      <c r="BH43" s="1238"/>
      <c r="BI43" s="1238"/>
      <c r="BJ43" s="1238"/>
      <c r="BK43" s="1238"/>
      <c r="BL43" s="1238"/>
      <c r="BM43" s="1238"/>
      <c r="BN43" s="1238"/>
      <c r="BO43" s="1238"/>
      <c r="BP43" s="1238"/>
      <c r="BQ43" s="1238"/>
      <c r="BR43" s="1238"/>
      <c r="BS43" s="1238"/>
      <c r="BT43" s="1238"/>
      <c r="BU43" s="1238"/>
      <c r="BV43" s="1238"/>
      <c r="BW43" s="1238"/>
      <c r="BX43" s="1238"/>
      <c r="BY43" s="1238"/>
      <c r="BZ43" s="1238"/>
      <c r="CA43" s="1238"/>
      <c r="CB43" s="1238"/>
      <c r="CC43" s="1238"/>
      <c r="CD43" s="1238"/>
      <c r="CE43" s="1238"/>
      <c r="CF43" s="1238"/>
      <c r="CG43" s="1238"/>
      <c r="CH43" s="1238"/>
      <c r="CI43" s="1238"/>
      <c r="CJ43" s="1238"/>
      <c r="CK43" s="1238"/>
      <c r="CL43" s="1238"/>
      <c r="CM43" s="1238"/>
      <c r="CN43" s="1238"/>
      <c r="CO43" s="1238"/>
      <c r="CP43" s="1238"/>
      <c r="CQ43" s="1238"/>
      <c r="CR43" s="1238"/>
      <c r="CS43" s="1238"/>
      <c r="CT43" s="1238"/>
      <c r="CU43" s="1238"/>
      <c r="CV43" s="1238"/>
      <c r="CW43" s="1238"/>
      <c r="CX43" s="1238"/>
      <c r="CY43" s="1238"/>
      <c r="CZ43" s="1238"/>
      <c r="DA43" s="1238"/>
      <c r="DB43" s="1238"/>
      <c r="DC43" s="1239"/>
    </row>
    <row r="44" spans="2:109" x14ac:dyDescent="0.15">
      <c r="B44" s="1228"/>
      <c r="AN44" s="1240"/>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2"/>
    </row>
    <row r="45" spans="2:109" x14ac:dyDescent="0.15">
      <c r="B45" s="1228"/>
      <c r="AN45" s="1240"/>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2"/>
    </row>
    <row r="46" spans="2:109" x14ac:dyDescent="0.15">
      <c r="B46" s="1228"/>
      <c r="AN46" s="1240"/>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2"/>
    </row>
    <row r="47" spans="2:109" x14ac:dyDescent="0.15">
      <c r="B47" s="1228"/>
      <c r="AN47" s="1243"/>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5"/>
    </row>
    <row r="48" spans="2:109" x14ac:dyDescent="0.15">
      <c r="B48" s="1228"/>
      <c r="H48" s="1246"/>
      <c r="I48" s="1246"/>
      <c r="J48" s="1246"/>
      <c r="AN48" s="1246"/>
      <c r="AO48" s="1246"/>
      <c r="AP48" s="1246"/>
      <c r="AZ48" s="1246"/>
      <c r="BA48" s="1246"/>
      <c r="BB48" s="1246"/>
      <c r="BL48" s="1246"/>
      <c r="BM48" s="1246"/>
      <c r="BN48" s="1246"/>
      <c r="BX48" s="1246"/>
      <c r="BY48" s="1246"/>
      <c r="BZ48" s="1246"/>
      <c r="CJ48" s="1246"/>
      <c r="CK48" s="1246"/>
      <c r="CL48" s="1246"/>
      <c r="CV48" s="1246"/>
      <c r="CW48" s="1246"/>
      <c r="CX48" s="1246"/>
    </row>
    <row r="49" spans="1:109" x14ac:dyDescent="0.15">
      <c r="B49" s="1228"/>
      <c r="AN49" s="1222" t="s">
        <v>570</v>
      </c>
    </row>
    <row r="50" spans="1:109" x14ac:dyDescent="0.15">
      <c r="B50" s="1228"/>
      <c r="G50" s="1247"/>
      <c r="H50" s="1247"/>
      <c r="I50" s="1247"/>
      <c r="J50" s="1247"/>
      <c r="K50" s="1248"/>
      <c r="L50" s="1248"/>
      <c r="M50" s="1249"/>
      <c r="N50" s="1249"/>
      <c r="AN50" s="1250"/>
      <c r="AO50" s="1251"/>
      <c r="AP50" s="1251"/>
      <c r="AQ50" s="1251"/>
      <c r="AR50" s="1251"/>
      <c r="AS50" s="1251"/>
      <c r="AT50" s="1251"/>
      <c r="AU50" s="1251"/>
      <c r="AV50" s="1251"/>
      <c r="AW50" s="1251"/>
      <c r="AX50" s="1251"/>
      <c r="AY50" s="1251"/>
      <c r="AZ50" s="1251"/>
      <c r="BA50" s="1251"/>
      <c r="BB50" s="1251"/>
      <c r="BC50" s="1251"/>
      <c r="BD50" s="1251"/>
      <c r="BE50" s="1251"/>
      <c r="BF50" s="1251"/>
      <c r="BG50" s="1251"/>
      <c r="BH50" s="1251"/>
      <c r="BI50" s="1251"/>
      <c r="BJ50" s="1251"/>
      <c r="BK50" s="1251"/>
      <c r="BL50" s="1251"/>
      <c r="BM50" s="1251"/>
      <c r="BN50" s="1251"/>
      <c r="BO50" s="1252"/>
      <c r="BP50" s="1253" t="s">
        <v>526</v>
      </c>
      <c r="BQ50" s="1253"/>
      <c r="BR50" s="1253"/>
      <c r="BS50" s="1253"/>
      <c r="BT50" s="1253"/>
      <c r="BU50" s="1253"/>
      <c r="BV50" s="1253"/>
      <c r="BW50" s="1253"/>
      <c r="BX50" s="1253" t="s">
        <v>527</v>
      </c>
      <c r="BY50" s="1253"/>
      <c r="BZ50" s="1253"/>
      <c r="CA50" s="1253"/>
      <c r="CB50" s="1253"/>
      <c r="CC50" s="1253"/>
      <c r="CD50" s="1253"/>
      <c r="CE50" s="1253"/>
      <c r="CF50" s="1253" t="s">
        <v>528</v>
      </c>
      <c r="CG50" s="1253"/>
      <c r="CH50" s="1253"/>
      <c r="CI50" s="1253"/>
      <c r="CJ50" s="1253"/>
      <c r="CK50" s="1253"/>
      <c r="CL50" s="1253"/>
      <c r="CM50" s="1253"/>
      <c r="CN50" s="1253" t="s">
        <v>529</v>
      </c>
      <c r="CO50" s="1253"/>
      <c r="CP50" s="1253"/>
      <c r="CQ50" s="1253"/>
      <c r="CR50" s="1253"/>
      <c r="CS50" s="1253"/>
      <c r="CT50" s="1253"/>
      <c r="CU50" s="1253"/>
      <c r="CV50" s="1253" t="s">
        <v>530</v>
      </c>
      <c r="CW50" s="1253"/>
      <c r="CX50" s="1253"/>
      <c r="CY50" s="1253"/>
      <c r="CZ50" s="1253"/>
      <c r="DA50" s="1253"/>
      <c r="DB50" s="1253"/>
      <c r="DC50" s="1253"/>
    </row>
    <row r="51" spans="1:109" ht="13.5" customHeight="1" x14ac:dyDescent="0.15">
      <c r="B51" s="1228"/>
      <c r="G51" s="1254"/>
      <c r="H51" s="1254"/>
      <c r="I51" s="1255"/>
      <c r="J51" s="1255"/>
      <c r="K51" s="1256"/>
      <c r="L51" s="1256"/>
      <c r="M51" s="1256"/>
      <c r="N51" s="1256"/>
      <c r="AM51" s="1246"/>
      <c r="AN51" s="1257" t="s">
        <v>571</v>
      </c>
      <c r="AO51" s="1257"/>
      <c r="AP51" s="1257"/>
      <c r="AQ51" s="1257"/>
      <c r="AR51" s="1257"/>
      <c r="AS51" s="1257"/>
      <c r="AT51" s="1257"/>
      <c r="AU51" s="1257"/>
      <c r="AV51" s="1257"/>
      <c r="AW51" s="1257"/>
      <c r="AX51" s="1257"/>
      <c r="AY51" s="1257"/>
      <c r="AZ51" s="1257"/>
      <c r="BA51" s="1257"/>
      <c r="BB51" s="1257" t="s">
        <v>572</v>
      </c>
      <c r="BC51" s="1257"/>
      <c r="BD51" s="1257"/>
      <c r="BE51" s="1257"/>
      <c r="BF51" s="1257"/>
      <c r="BG51" s="1257"/>
      <c r="BH51" s="1257"/>
      <c r="BI51" s="1257"/>
      <c r="BJ51" s="1257"/>
      <c r="BK51" s="1257"/>
      <c r="BL51" s="1257"/>
      <c r="BM51" s="1257"/>
      <c r="BN51" s="1257"/>
      <c r="BO51" s="1257"/>
      <c r="BP51" s="1258">
        <v>74</v>
      </c>
      <c r="BQ51" s="1258"/>
      <c r="BR51" s="1258"/>
      <c r="BS51" s="1258"/>
      <c r="BT51" s="1258"/>
      <c r="BU51" s="1258"/>
      <c r="BV51" s="1258"/>
      <c r="BW51" s="1258"/>
      <c r="BX51" s="1258">
        <v>67.8</v>
      </c>
      <c r="BY51" s="1258"/>
      <c r="BZ51" s="1258"/>
      <c r="CA51" s="1258"/>
      <c r="CB51" s="1258"/>
      <c r="CC51" s="1258"/>
      <c r="CD51" s="1258"/>
      <c r="CE51" s="1258"/>
      <c r="CF51" s="1258">
        <v>62.3</v>
      </c>
      <c r="CG51" s="1258"/>
      <c r="CH51" s="1258"/>
      <c r="CI51" s="1258"/>
      <c r="CJ51" s="1258"/>
      <c r="CK51" s="1258"/>
      <c r="CL51" s="1258"/>
      <c r="CM51" s="1258"/>
      <c r="CN51" s="1258">
        <v>48</v>
      </c>
      <c r="CO51" s="1258"/>
      <c r="CP51" s="1258"/>
      <c r="CQ51" s="1258"/>
      <c r="CR51" s="1258"/>
      <c r="CS51" s="1258"/>
      <c r="CT51" s="1258"/>
      <c r="CU51" s="1258"/>
      <c r="CV51" s="1258">
        <v>40</v>
      </c>
      <c r="CW51" s="1258"/>
      <c r="CX51" s="1258"/>
      <c r="CY51" s="1258"/>
      <c r="CZ51" s="1258"/>
      <c r="DA51" s="1258"/>
      <c r="DB51" s="1258"/>
      <c r="DC51" s="1258"/>
    </row>
    <row r="52" spans="1:109" x14ac:dyDescent="0.15">
      <c r="B52" s="1228"/>
      <c r="G52" s="1254"/>
      <c r="H52" s="1254"/>
      <c r="I52" s="1255"/>
      <c r="J52" s="1255"/>
      <c r="K52" s="1256"/>
      <c r="L52" s="1256"/>
      <c r="M52" s="1256"/>
      <c r="N52" s="1256"/>
      <c r="AM52" s="1246"/>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1236"/>
      <c r="B53" s="1228"/>
      <c r="G53" s="1254"/>
      <c r="H53" s="1254"/>
      <c r="I53" s="1247"/>
      <c r="J53" s="1247"/>
      <c r="K53" s="1256"/>
      <c r="L53" s="1256"/>
      <c r="M53" s="1256"/>
      <c r="N53" s="1256"/>
      <c r="AM53" s="1246"/>
      <c r="AN53" s="1257"/>
      <c r="AO53" s="1257"/>
      <c r="AP53" s="1257"/>
      <c r="AQ53" s="1257"/>
      <c r="AR53" s="1257"/>
      <c r="AS53" s="1257"/>
      <c r="AT53" s="1257"/>
      <c r="AU53" s="1257"/>
      <c r="AV53" s="1257"/>
      <c r="AW53" s="1257"/>
      <c r="AX53" s="1257"/>
      <c r="AY53" s="1257"/>
      <c r="AZ53" s="1257"/>
      <c r="BA53" s="1257"/>
      <c r="BB53" s="1257" t="s">
        <v>573</v>
      </c>
      <c r="BC53" s="1257"/>
      <c r="BD53" s="1257"/>
      <c r="BE53" s="1257"/>
      <c r="BF53" s="1257"/>
      <c r="BG53" s="1257"/>
      <c r="BH53" s="1257"/>
      <c r="BI53" s="1257"/>
      <c r="BJ53" s="1257"/>
      <c r="BK53" s="1257"/>
      <c r="BL53" s="1257"/>
      <c r="BM53" s="1257"/>
      <c r="BN53" s="1257"/>
      <c r="BO53" s="1257"/>
      <c r="BP53" s="1258">
        <v>73.400000000000006</v>
      </c>
      <c r="BQ53" s="1258"/>
      <c r="BR53" s="1258"/>
      <c r="BS53" s="1258"/>
      <c r="BT53" s="1258"/>
      <c r="BU53" s="1258"/>
      <c r="BV53" s="1258"/>
      <c r="BW53" s="1258"/>
      <c r="BX53" s="1258">
        <v>71.5</v>
      </c>
      <c r="BY53" s="1258"/>
      <c r="BZ53" s="1258"/>
      <c r="CA53" s="1258"/>
      <c r="CB53" s="1258"/>
      <c r="CC53" s="1258"/>
      <c r="CD53" s="1258"/>
      <c r="CE53" s="1258"/>
      <c r="CF53" s="1258">
        <v>75.900000000000006</v>
      </c>
      <c r="CG53" s="1258"/>
      <c r="CH53" s="1258"/>
      <c r="CI53" s="1258"/>
      <c r="CJ53" s="1258"/>
      <c r="CK53" s="1258"/>
      <c r="CL53" s="1258"/>
      <c r="CM53" s="1258"/>
      <c r="CN53" s="1258">
        <v>71.400000000000006</v>
      </c>
      <c r="CO53" s="1258"/>
      <c r="CP53" s="1258"/>
      <c r="CQ53" s="1258"/>
      <c r="CR53" s="1258"/>
      <c r="CS53" s="1258"/>
      <c r="CT53" s="1258"/>
      <c r="CU53" s="1258"/>
      <c r="CV53" s="1258">
        <v>73.3</v>
      </c>
      <c r="CW53" s="1258"/>
      <c r="CX53" s="1258"/>
      <c r="CY53" s="1258"/>
      <c r="CZ53" s="1258"/>
      <c r="DA53" s="1258"/>
      <c r="DB53" s="1258"/>
      <c r="DC53" s="1258"/>
    </row>
    <row r="54" spans="1:109" x14ac:dyDescent="0.15">
      <c r="A54" s="1236"/>
      <c r="B54" s="1228"/>
      <c r="G54" s="1254"/>
      <c r="H54" s="1254"/>
      <c r="I54" s="1247"/>
      <c r="J54" s="1247"/>
      <c r="K54" s="1256"/>
      <c r="L54" s="1256"/>
      <c r="M54" s="1256"/>
      <c r="N54" s="1256"/>
      <c r="AM54" s="1246"/>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1236"/>
      <c r="B55" s="1228"/>
      <c r="G55" s="1247"/>
      <c r="H55" s="1247"/>
      <c r="I55" s="1247"/>
      <c r="J55" s="1247"/>
      <c r="K55" s="1256"/>
      <c r="L55" s="1256"/>
      <c r="M55" s="1256"/>
      <c r="N55" s="1256"/>
      <c r="AN55" s="1253" t="s">
        <v>574</v>
      </c>
      <c r="AO55" s="1253"/>
      <c r="AP55" s="1253"/>
      <c r="AQ55" s="1253"/>
      <c r="AR55" s="1253"/>
      <c r="AS55" s="1253"/>
      <c r="AT55" s="1253"/>
      <c r="AU55" s="1253"/>
      <c r="AV55" s="1253"/>
      <c r="AW55" s="1253"/>
      <c r="AX55" s="1253"/>
      <c r="AY55" s="1253"/>
      <c r="AZ55" s="1253"/>
      <c r="BA55" s="1253"/>
      <c r="BB55" s="1257" t="s">
        <v>572</v>
      </c>
      <c r="BC55" s="1257"/>
      <c r="BD55" s="1257"/>
      <c r="BE55" s="1257"/>
      <c r="BF55" s="1257"/>
      <c r="BG55" s="1257"/>
      <c r="BH55" s="1257"/>
      <c r="BI55" s="1257"/>
      <c r="BJ55" s="1257"/>
      <c r="BK55" s="1257"/>
      <c r="BL55" s="1257"/>
      <c r="BM55" s="1257"/>
      <c r="BN55" s="1257"/>
      <c r="BO55" s="1257"/>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1236"/>
      <c r="B56" s="1228"/>
      <c r="G56" s="1247"/>
      <c r="H56" s="1247"/>
      <c r="I56" s="1247"/>
      <c r="J56" s="1247"/>
      <c r="K56" s="1256"/>
      <c r="L56" s="1256"/>
      <c r="M56" s="1256"/>
      <c r="N56" s="1256"/>
      <c r="AN56" s="1253"/>
      <c r="AO56" s="1253"/>
      <c r="AP56" s="1253"/>
      <c r="AQ56" s="1253"/>
      <c r="AR56" s="1253"/>
      <c r="AS56" s="1253"/>
      <c r="AT56" s="1253"/>
      <c r="AU56" s="1253"/>
      <c r="AV56" s="1253"/>
      <c r="AW56" s="1253"/>
      <c r="AX56" s="1253"/>
      <c r="AY56" s="1253"/>
      <c r="AZ56" s="1253"/>
      <c r="BA56" s="1253"/>
      <c r="BB56" s="1257"/>
      <c r="BC56" s="1257"/>
      <c r="BD56" s="1257"/>
      <c r="BE56" s="1257"/>
      <c r="BF56" s="1257"/>
      <c r="BG56" s="1257"/>
      <c r="BH56" s="1257"/>
      <c r="BI56" s="1257"/>
      <c r="BJ56" s="1257"/>
      <c r="BK56" s="1257"/>
      <c r="BL56" s="1257"/>
      <c r="BM56" s="1257"/>
      <c r="BN56" s="1257"/>
      <c r="BO56" s="1257"/>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1236" customFormat="1" x14ac:dyDescent="0.15">
      <c r="B57" s="1259"/>
      <c r="G57" s="1247"/>
      <c r="H57" s="1247"/>
      <c r="I57" s="1260"/>
      <c r="J57" s="1260"/>
      <c r="K57" s="1256"/>
      <c r="L57" s="1256"/>
      <c r="M57" s="1256"/>
      <c r="N57" s="1256"/>
      <c r="AM57" s="1222"/>
      <c r="AN57" s="1253"/>
      <c r="AO57" s="1253"/>
      <c r="AP57" s="1253"/>
      <c r="AQ57" s="1253"/>
      <c r="AR57" s="1253"/>
      <c r="AS57" s="1253"/>
      <c r="AT57" s="1253"/>
      <c r="AU57" s="1253"/>
      <c r="AV57" s="1253"/>
      <c r="AW57" s="1253"/>
      <c r="AX57" s="1253"/>
      <c r="AY57" s="1253"/>
      <c r="AZ57" s="1253"/>
      <c r="BA57" s="1253"/>
      <c r="BB57" s="1257" t="s">
        <v>573</v>
      </c>
      <c r="BC57" s="1257"/>
      <c r="BD57" s="1257"/>
      <c r="BE57" s="1257"/>
      <c r="BF57" s="1257"/>
      <c r="BG57" s="1257"/>
      <c r="BH57" s="1257"/>
      <c r="BI57" s="1257"/>
      <c r="BJ57" s="1257"/>
      <c r="BK57" s="1257"/>
      <c r="BL57" s="1257"/>
      <c r="BM57" s="1257"/>
      <c r="BN57" s="1257"/>
      <c r="BO57" s="1257"/>
      <c r="BP57" s="1258">
        <v>60.2</v>
      </c>
      <c r="BQ57" s="1258"/>
      <c r="BR57" s="1258"/>
      <c r="BS57" s="1258"/>
      <c r="BT57" s="1258"/>
      <c r="BU57" s="1258"/>
      <c r="BV57" s="1258"/>
      <c r="BW57" s="1258"/>
      <c r="BX57" s="1258">
        <v>61</v>
      </c>
      <c r="BY57" s="1258"/>
      <c r="BZ57" s="1258"/>
      <c r="CA57" s="1258"/>
      <c r="CB57" s="1258"/>
      <c r="CC57" s="1258"/>
      <c r="CD57" s="1258"/>
      <c r="CE57" s="1258"/>
      <c r="CF57" s="1258">
        <v>62.2</v>
      </c>
      <c r="CG57" s="1258"/>
      <c r="CH57" s="1258"/>
      <c r="CI57" s="1258"/>
      <c r="CJ57" s="1258"/>
      <c r="CK57" s="1258"/>
      <c r="CL57" s="1258"/>
      <c r="CM57" s="1258"/>
      <c r="CN57" s="1258">
        <v>63.6</v>
      </c>
      <c r="CO57" s="1258"/>
      <c r="CP57" s="1258"/>
      <c r="CQ57" s="1258"/>
      <c r="CR57" s="1258"/>
      <c r="CS57" s="1258"/>
      <c r="CT57" s="1258"/>
      <c r="CU57" s="1258"/>
      <c r="CV57" s="1258">
        <v>65.900000000000006</v>
      </c>
      <c r="CW57" s="1258"/>
      <c r="CX57" s="1258"/>
      <c r="CY57" s="1258"/>
      <c r="CZ57" s="1258"/>
      <c r="DA57" s="1258"/>
      <c r="DB57" s="1258"/>
      <c r="DC57" s="1258"/>
      <c r="DD57" s="1261"/>
      <c r="DE57" s="1259"/>
    </row>
    <row r="58" spans="1:109" s="1236" customFormat="1" x14ac:dyDescent="0.15">
      <c r="A58" s="1222"/>
      <c r="B58" s="1259"/>
      <c r="G58" s="1247"/>
      <c r="H58" s="1247"/>
      <c r="I58" s="1260"/>
      <c r="J58" s="1260"/>
      <c r="K58" s="1256"/>
      <c r="L58" s="1256"/>
      <c r="M58" s="1256"/>
      <c r="N58" s="1256"/>
      <c r="AM58" s="1222"/>
      <c r="AN58" s="1253"/>
      <c r="AO58" s="1253"/>
      <c r="AP58" s="1253"/>
      <c r="AQ58" s="1253"/>
      <c r="AR58" s="1253"/>
      <c r="AS58" s="1253"/>
      <c r="AT58" s="1253"/>
      <c r="AU58" s="1253"/>
      <c r="AV58" s="1253"/>
      <c r="AW58" s="1253"/>
      <c r="AX58" s="1253"/>
      <c r="AY58" s="1253"/>
      <c r="AZ58" s="1253"/>
      <c r="BA58" s="1253"/>
      <c r="BB58" s="1257"/>
      <c r="BC58" s="1257"/>
      <c r="BD58" s="1257"/>
      <c r="BE58" s="1257"/>
      <c r="BF58" s="1257"/>
      <c r="BG58" s="1257"/>
      <c r="BH58" s="1257"/>
      <c r="BI58" s="1257"/>
      <c r="BJ58" s="1257"/>
      <c r="BK58" s="1257"/>
      <c r="BL58" s="1257"/>
      <c r="BM58" s="1257"/>
      <c r="BN58" s="1257"/>
      <c r="BO58" s="1257"/>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1261"/>
      <c r="DE58" s="1259"/>
    </row>
    <row r="59" spans="1:109" s="1236" customFormat="1" x14ac:dyDescent="0.15">
      <c r="A59" s="1222"/>
      <c r="B59" s="1259"/>
      <c r="K59" s="1262"/>
      <c r="L59" s="1262"/>
      <c r="M59" s="1262"/>
      <c r="N59" s="1262"/>
      <c r="AQ59" s="1262"/>
      <c r="AR59" s="1262"/>
      <c r="AS59" s="1262"/>
      <c r="AT59" s="1262"/>
      <c r="BC59" s="1262"/>
      <c r="BD59" s="1262"/>
      <c r="BE59" s="1262"/>
      <c r="BF59" s="1262"/>
      <c r="BO59" s="1262"/>
      <c r="BP59" s="1262"/>
      <c r="BQ59" s="1262"/>
      <c r="BR59" s="1262"/>
      <c r="CA59" s="1262"/>
      <c r="CB59" s="1262"/>
      <c r="CC59" s="1262"/>
      <c r="CD59" s="1262"/>
      <c r="CM59" s="1262"/>
      <c r="CN59" s="1262"/>
      <c r="CO59" s="1262"/>
      <c r="CP59" s="1262"/>
      <c r="CY59" s="1262"/>
      <c r="CZ59" s="1262"/>
      <c r="DA59" s="1262"/>
      <c r="DB59" s="1262"/>
      <c r="DC59" s="1262"/>
      <c r="DD59" s="1261"/>
      <c r="DE59" s="1259"/>
    </row>
    <row r="60" spans="1:109" s="1236" customFormat="1" x14ac:dyDescent="0.15">
      <c r="A60" s="1222"/>
      <c r="B60" s="1259"/>
      <c r="K60" s="1262"/>
      <c r="L60" s="1262"/>
      <c r="M60" s="1262"/>
      <c r="N60" s="1262"/>
      <c r="AQ60" s="1262"/>
      <c r="AR60" s="1262"/>
      <c r="AS60" s="1262"/>
      <c r="AT60" s="1262"/>
      <c r="BC60" s="1262"/>
      <c r="BD60" s="1262"/>
      <c r="BE60" s="1262"/>
      <c r="BF60" s="1262"/>
      <c r="BO60" s="1262"/>
      <c r="BP60" s="1262"/>
      <c r="BQ60" s="1262"/>
      <c r="BR60" s="1262"/>
      <c r="CA60" s="1262"/>
      <c r="CB60" s="1262"/>
      <c r="CC60" s="1262"/>
      <c r="CD60" s="1262"/>
      <c r="CM60" s="1262"/>
      <c r="CN60" s="1262"/>
      <c r="CO60" s="1262"/>
      <c r="CP60" s="1262"/>
      <c r="CY60" s="1262"/>
      <c r="CZ60" s="1262"/>
      <c r="DA60" s="1262"/>
      <c r="DB60" s="1262"/>
      <c r="DC60" s="1262"/>
      <c r="DD60" s="1261"/>
      <c r="DE60" s="1259"/>
    </row>
    <row r="61" spans="1:109" s="1236" customFormat="1" x14ac:dyDescent="0.15">
      <c r="A61" s="1222"/>
      <c r="B61" s="1263"/>
      <c r="C61" s="1264"/>
      <c r="D61" s="1264"/>
      <c r="E61" s="1264"/>
      <c r="F61" s="1264"/>
      <c r="G61" s="1264"/>
      <c r="H61" s="1264"/>
      <c r="I61" s="1264"/>
      <c r="J61" s="1264"/>
      <c r="K61" s="1264"/>
      <c r="L61" s="1264"/>
      <c r="M61" s="1265"/>
      <c r="N61" s="1265"/>
      <c r="O61" s="1264"/>
      <c r="P61" s="1264"/>
      <c r="Q61" s="1264"/>
      <c r="R61" s="1264"/>
      <c r="S61" s="1264"/>
      <c r="T61" s="1264"/>
      <c r="U61" s="1264"/>
      <c r="V61" s="1264"/>
      <c r="W61" s="1264"/>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264"/>
      <c r="AS61" s="1265"/>
      <c r="AT61" s="1265"/>
      <c r="AU61" s="1264"/>
      <c r="AV61" s="1264"/>
      <c r="AW61" s="1264"/>
      <c r="AX61" s="1264"/>
      <c r="AY61" s="1264"/>
      <c r="AZ61" s="1264"/>
      <c r="BA61" s="1264"/>
      <c r="BB61" s="1264"/>
      <c r="BC61" s="1264"/>
      <c r="BD61" s="1264"/>
      <c r="BE61" s="1265"/>
      <c r="BF61" s="1265"/>
      <c r="BG61" s="1264"/>
      <c r="BH61" s="1264"/>
      <c r="BI61" s="1264"/>
      <c r="BJ61" s="1264"/>
      <c r="BK61" s="1264"/>
      <c r="BL61" s="1264"/>
      <c r="BM61" s="1264"/>
      <c r="BN61" s="1264"/>
      <c r="BO61" s="1264"/>
      <c r="BP61" s="1264"/>
      <c r="BQ61" s="1265"/>
      <c r="BR61" s="1265"/>
      <c r="BS61" s="1264"/>
      <c r="BT61" s="1264"/>
      <c r="BU61" s="1264"/>
      <c r="BV61" s="1264"/>
      <c r="BW61" s="1264"/>
      <c r="BX61" s="1264"/>
      <c r="BY61" s="1264"/>
      <c r="BZ61" s="1264"/>
      <c r="CA61" s="1264"/>
      <c r="CB61" s="1264"/>
      <c r="CC61" s="1265"/>
      <c r="CD61" s="1265"/>
      <c r="CE61" s="1264"/>
      <c r="CF61" s="1264"/>
      <c r="CG61" s="1264"/>
      <c r="CH61" s="1264"/>
      <c r="CI61" s="1264"/>
      <c r="CJ61" s="1264"/>
      <c r="CK61" s="1264"/>
      <c r="CL61" s="1264"/>
      <c r="CM61" s="1264"/>
      <c r="CN61" s="1264"/>
      <c r="CO61" s="1265"/>
      <c r="CP61" s="1265"/>
      <c r="CQ61" s="1264"/>
      <c r="CR61" s="1264"/>
      <c r="CS61" s="1264"/>
      <c r="CT61" s="1264"/>
      <c r="CU61" s="1264"/>
      <c r="CV61" s="1264"/>
      <c r="CW61" s="1264"/>
      <c r="CX61" s="1264"/>
      <c r="CY61" s="1264"/>
      <c r="CZ61" s="1264"/>
      <c r="DA61" s="1265"/>
      <c r="DB61" s="1265"/>
      <c r="DC61" s="1265"/>
      <c r="DD61" s="1266"/>
      <c r="DE61" s="1259"/>
    </row>
    <row r="62" spans="1:109" x14ac:dyDescent="0.15">
      <c r="B62" s="1233"/>
      <c r="C62" s="1233"/>
      <c r="D62" s="1233"/>
      <c r="E62" s="1233"/>
      <c r="F62" s="1233"/>
      <c r="G62" s="1233"/>
      <c r="H62" s="1233"/>
      <c r="I62" s="1233"/>
      <c r="J62" s="1233"/>
      <c r="K62" s="1233"/>
      <c r="L62" s="1233"/>
      <c r="M62" s="1233"/>
      <c r="N62" s="1233"/>
      <c r="O62" s="1233"/>
      <c r="P62" s="1233"/>
      <c r="Q62" s="1233"/>
      <c r="R62" s="1233"/>
      <c r="S62" s="1233"/>
      <c r="T62" s="1233"/>
      <c r="U62" s="1233"/>
      <c r="V62" s="1233"/>
      <c r="W62" s="1233"/>
      <c r="X62" s="1233"/>
      <c r="Y62" s="1233"/>
      <c r="Z62" s="1233"/>
      <c r="AA62" s="1233"/>
      <c r="AB62" s="1233"/>
      <c r="AC62" s="1233"/>
      <c r="AD62" s="1233"/>
      <c r="AE62" s="1233"/>
      <c r="AF62" s="1233"/>
      <c r="AG62" s="1233"/>
      <c r="AH62" s="1233"/>
      <c r="AI62" s="1233"/>
      <c r="AJ62" s="1233"/>
      <c r="AK62" s="1233"/>
      <c r="AL62" s="1233"/>
      <c r="AM62" s="1233"/>
      <c r="AN62" s="1233"/>
      <c r="AO62" s="1233"/>
      <c r="AP62" s="1233"/>
      <c r="AQ62" s="1233"/>
      <c r="AR62" s="1233"/>
      <c r="AS62" s="1233"/>
      <c r="AT62" s="1233"/>
      <c r="AU62" s="1233"/>
      <c r="AV62" s="1233"/>
      <c r="AW62" s="1233"/>
      <c r="AX62" s="1233"/>
      <c r="AY62" s="1233"/>
      <c r="AZ62" s="1233"/>
      <c r="BA62" s="1233"/>
      <c r="BB62" s="1233"/>
      <c r="BC62" s="1233"/>
      <c r="BD62" s="1233"/>
      <c r="BE62" s="1233"/>
      <c r="BF62" s="1233"/>
      <c r="BG62" s="1233"/>
      <c r="BH62" s="1233"/>
      <c r="BI62" s="1233"/>
      <c r="BJ62" s="1233"/>
      <c r="BK62" s="1233"/>
      <c r="BL62" s="1233"/>
      <c r="BM62" s="1233"/>
      <c r="BN62" s="1233"/>
      <c r="BO62" s="1233"/>
      <c r="BP62" s="1233"/>
      <c r="BQ62" s="1233"/>
      <c r="BR62" s="1233"/>
      <c r="BS62" s="1233"/>
      <c r="BT62" s="1233"/>
      <c r="BU62" s="1233"/>
      <c r="BV62" s="1233"/>
      <c r="BW62" s="1233"/>
      <c r="BX62" s="1233"/>
      <c r="BY62" s="1233"/>
      <c r="BZ62" s="1233"/>
      <c r="CA62" s="1233"/>
      <c r="CB62" s="1233"/>
      <c r="CC62" s="1233"/>
      <c r="CD62" s="1233"/>
      <c r="CE62" s="1233"/>
      <c r="CF62" s="1233"/>
      <c r="CG62" s="1233"/>
      <c r="CH62" s="1233"/>
      <c r="CI62" s="1233"/>
      <c r="CJ62" s="1233"/>
      <c r="CK62" s="1233"/>
      <c r="CL62" s="1233"/>
      <c r="CM62" s="1233"/>
      <c r="CN62" s="1233"/>
      <c r="CO62" s="1233"/>
      <c r="CP62" s="1233"/>
      <c r="CQ62" s="1233"/>
      <c r="CR62" s="1233"/>
      <c r="CS62" s="1233"/>
      <c r="CT62" s="1233"/>
      <c r="CU62" s="1233"/>
      <c r="CV62" s="1233"/>
      <c r="CW62" s="1233"/>
      <c r="CX62" s="1233"/>
      <c r="CY62" s="1233"/>
      <c r="CZ62" s="1233"/>
      <c r="DA62" s="1233"/>
      <c r="DB62" s="1233"/>
      <c r="DC62" s="1233"/>
      <c r="DD62" s="1233"/>
      <c r="DE62" s="1222"/>
    </row>
    <row r="63" spans="1:109" ht="17.25" x14ac:dyDescent="0.15">
      <c r="B63" s="1267" t="s">
        <v>575</v>
      </c>
    </row>
    <row r="64" spans="1:109" x14ac:dyDescent="0.15">
      <c r="B64" s="1228"/>
      <c r="G64" s="1235"/>
      <c r="I64" s="1268"/>
      <c r="J64" s="1268"/>
      <c r="K64" s="1268"/>
      <c r="L64" s="1268"/>
      <c r="M64" s="1268"/>
      <c r="N64" s="1269"/>
      <c r="AM64" s="1235"/>
      <c r="AN64" s="1235" t="s">
        <v>568</v>
      </c>
      <c r="AP64" s="1236"/>
      <c r="AQ64" s="1236"/>
      <c r="AR64" s="1236"/>
      <c r="AY64" s="1235"/>
      <c r="BA64" s="1236"/>
      <c r="BB64" s="1236"/>
      <c r="BC64" s="1236"/>
      <c r="BK64" s="1235"/>
      <c r="BM64" s="1236"/>
      <c r="BN64" s="1236"/>
      <c r="BO64" s="1236"/>
      <c r="BW64" s="1235"/>
      <c r="BY64" s="1236"/>
      <c r="BZ64" s="1236"/>
      <c r="CA64" s="1236"/>
      <c r="CI64" s="1235"/>
      <c r="CK64" s="1236"/>
      <c r="CL64" s="1236"/>
      <c r="CM64" s="1236"/>
      <c r="CU64" s="1235"/>
      <c r="CW64" s="1236"/>
      <c r="CX64" s="1236"/>
      <c r="CY64" s="1236"/>
    </row>
    <row r="65" spans="2:107" x14ac:dyDescent="0.15">
      <c r="B65" s="1228"/>
      <c r="AN65" s="1237" t="s">
        <v>576</v>
      </c>
      <c r="AO65" s="1238"/>
      <c r="AP65" s="1238"/>
      <c r="AQ65" s="1238"/>
      <c r="AR65" s="1238"/>
      <c r="AS65" s="1238"/>
      <c r="AT65" s="1238"/>
      <c r="AU65" s="1238"/>
      <c r="AV65" s="1238"/>
      <c r="AW65" s="1238"/>
      <c r="AX65" s="1238"/>
      <c r="AY65" s="1238"/>
      <c r="AZ65" s="1238"/>
      <c r="BA65" s="1238"/>
      <c r="BB65" s="1238"/>
      <c r="BC65" s="1238"/>
      <c r="BD65" s="1238"/>
      <c r="BE65" s="1238"/>
      <c r="BF65" s="1238"/>
      <c r="BG65" s="1238"/>
      <c r="BH65" s="1238"/>
      <c r="BI65" s="1238"/>
      <c r="BJ65" s="1238"/>
      <c r="BK65" s="1238"/>
      <c r="BL65" s="1238"/>
      <c r="BM65" s="1238"/>
      <c r="BN65" s="1238"/>
      <c r="BO65" s="1238"/>
      <c r="BP65" s="1238"/>
      <c r="BQ65" s="1238"/>
      <c r="BR65" s="1238"/>
      <c r="BS65" s="1238"/>
      <c r="BT65" s="1238"/>
      <c r="BU65" s="1238"/>
      <c r="BV65" s="1238"/>
      <c r="BW65" s="1238"/>
      <c r="BX65" s="1238"/>
      <c r="BY65" s="1238"/>
      <c r="BZ65" s="1238"/>
      <c r="CA65" s="1238"/>
      <c r="CB65" s="1238"/>
      <c r="CC65" s="1238"/>
      <c r="CD65" s="1238"/>
      <c r="CE65" s="1238"/>
      <c r="CF65" s="1238"/>
      <c r="CG65" s="1238"/>
      <c r="CH65" s="1238"/>
      <c r="CI65" s="1238"/>
      <c r="CJ65" s="1238"/>
      <c r="CK65" s="1238"/>
      <c r="CL65" s="1238"/>
      <c r="CM65" s="1238"/>
      <c r="CN65" s="1238"/>
      <c r="CO65" s="1238"/>
      <c r="CP65" s="1238"/>
      <c r="CQ65" s="1238"/>
      <c r="CR65" s="1238"/>
      <c r="CS65" s="1238"/>
      <c r="CT65" s="1238"/>
      <c r="CU65" s="1238"/>
      <c r="CV65" s="1238"/>
      <c r="CW65" s="1238"/>
      <c r="CX65" s="1238"/>
      <c r="CY65" s="1238"/>
      <c r="CZ65" s="1238"/>
      <c r="DA65" s="1238"/>
      <c r="DB65" s="1238"/>
      <c r="DC65" s="1239"/>
    </row>
    <row r="66" spans="2:107" x14ac:dyDescent="0.15">
      <c r="B66" s="1228"/>
      <c r="AN66" s="1240"/>
      <c r="AO66" s="1241"/>
      <c r="AP66" s="1241"/>
      <c r="AQ66" s="1241"/>
      <c r="AR66" s="1241"/>
      <c r="AS66" s="1241"/>
      <c r="AT66" s="1241"/>
      <c r="AU66" s="1241"/>
      <c r="AV66" s="1241"/>
      <c r="AW66" s="1241"/>
      <c r="AX66" s="1241"/>
      <c r="AY66" s="1241"/>
      <c r="AZ66" s="1241"/>
      <c r="BA66" s="1241"/>
      <c r="BB66" s="1241"/>
      <c r="BC66" s="1241"/>
      <c r="BD66" s="1241"/>
      <c r="BE66" s="1241"/>
      <c r="BF66" s="1241"/>
      <c r="BG66" s="1241"/>
      <c r="BH66" s="1241"/>
      <c r="BI66" s="1241"/>
      <c r="BJ66" s="1241"/>
      <c r="BK66" s="1241"/>
      <c r="BL66" s="1241"/>
      <c r="BM66" s="1241"/>
      <c r="BN66" s="1241"/>
      <c r="BO66" s="1241"/>
      <c r="BP66" s="1241"/>
      <c r="BQ66" s="1241"/>
      <c r="BR66" s="1241"/>
      <c r="BS66" s="1241"/>
      <c r="BT66" s="1241"/>
      <c r="BU66" s="1241"/>
      <c r="BV66" s="1241"/>
      <c r="BW66" s="1241"/>
      <c r="BX66" s="1241"/>
      <c r="BY66" s="1241"/>
      <c r="BZ66" s="1241"/>
      <c r="CA66" s="1241"/>
      <c r="CB66" s="1241"/>
      <c r="CC66" s="1241"/>
      <c r="CD66" s="1241"/>
      <c r="CE66" s="1241"/>
      <c r="CF66" s="1241"/>
      <c r="CG66" s="1241"/>
      <c r="CH66" s="1241"/>
      <c r="CI66" s="1241"/>
      <c r="CJ66" s="1241"/>
      <c r="CK66" s="1241"/>
      <c r="CL66" s="1241"/>
      <c r="CM66" s="1241"/>
      <c r="CN66" s="1241"/>
      <c r="CO66" s="1241"/>
      <c r="CP66" s="1241"/>
      <c r="CQ66" s="1241"/>
      <c r="CR66" s="1241"/>
      <c r="CS66" s="1241"/>
      <c r="CT66" s="1241"/>
      <c r="CU66" s="1241"/>
      <c r="CV66" s="1241"/>
      <c r="CW66" s="1241"/>
      <c r="CX66" s="1241"/>
      <c r="CY66" s="1241"/>
      <c r="CZ66" s="1241"/>
      <c r="DA66" s="1241"/>
      <c r="DB66" s="1241"/>
      <c r="DC66" s="1242"/>
    </row>
    <row r="67" spans="2:107" x14ac:dyDescent="0.15">
      <c r="B67" s="1228"/>
      <c r="AN67" s="1240"/>
      <c r="AO67" s="1241"/>
      <c r="AP67" s="1241"/>
      <c r="AQ67" s="1241"/>
      <c r="AR67" s="1241"/>
      <c r="AS67" s="1241"/>
      <c r="AT67" s="1241"/>
      <c r="AU67" s="1241"/>
      <c r="AV67" s="1241"/>
      <c r="AW67" s="1241"/>
      <c r="AX67" s="1241"/>
      <c r="AY67" s="1241"/>
      <c r="AZ67" s="1241"/>
      <c r="BA67" s="1241"/>
      <c r="BB67" s="1241"/>
      <c r="BC67" s="1241"/>
      <c r="BD67" s="1241"/>
      <c r="BE67" s="1241"/>
      <c r="BF67" s="1241"/>
      <c r="BG67" s="1241"/>
      <c r="BH67" s="1241"/>
      <c r="BI67" s="1241"/>
      <c r="BJ67" s="1241"/>
      <c r="BK67" s="1241"/>
      <c r="BL67" s="1241"/>
      <c r="BM67" s="1241"/>
      <c r="BN67" s="1241"/>
      <c r="BO67" s="1241"/>
      <c r="BP67" s="1241"/>
      <c r="BQ67" s="1241"/>
      <c r="BR67" s="1241"/>
      <c r="BS67" s="1241"/>
      <c r="BT67" s="1241"/>
      <c r="BU67" s="1241"/>
      <c r="BV67" s="1241"/>
      <c r="BW67" s="1241"/>
      <c r="BX67" s="1241"/>
      <c r="BY67" s="1241"/>
      <c r="BZ67" s="1241"/>
      <c r="CA67" s="1241"/>
      <c r="CB67" s="1241"/>
      <c r="CC67" s="1241"/>
      <c r="CD67" s="1241"/>
      <c r="CE67" s="1241"/>
      <c r="CF67" s="1241"/>
      <c r="CG67" s="1241"/>
      <c r="CH67" s="1241"/>
      <c r="CI67" s="1241"/>
      <c r="CJ67" s="1241"/>
      <c r="CK67" s="1241"/>
      <c r="CL67" s="1241"/>
      <c r="CM67" s="1241"/>
      <c r="CN67" s="1241"/>
      <c r="CO67" s="1241"/>
      <c r="CP67" s="1241"/>
      <c r="CQ67" s="1241"/>
      <c r="CR67" s="1241"/>
      <c r="CS67" s="1241"/>
      <c r="CT67" s="1241"/>
      <c r="CU67" s="1241"/>
      <c r="CV67" s="1241"/>
      <c r="CW67" s="1241"/>
      <c r="CX67" s="1241"/>
      <c r="CY67" s="1241"/>
      <c r="CZ67" s="1241"/>
      <c r="DA67" s="1241"/>
      <c r="DB67" s="1241"/>
      <c r="DC67" s="1242"/>
    </row>
    <row r="68" spans="2:107" x14ac:dyDescent="0.15">
      <c r="B68" s="1228"/>
      <c r="AN68" s="1240"/>
      <c r="AO68" s="1241"/>
      <c r="AP68" s="1241"/>
      <c r="AQ68" s="1241"/>
      <c r="AR68" s="1241"/>
      <c r="AS68" s="1241"/>
      <c r="AT68" s="1241"/>
      <c r="AU68" s="1241"/>
      <c r="AV68" s="1241"/>
      <c r="AW68" s="1241"/>
      <c r="AX68" s="1241"/>
      <c r="AY68" s="1241"/>
      <c r="AZ68" s="1241"/>
      <c r="BA68" s="1241"/>
      <c r="BB68" s="1241"/>
      <c r="BC68" s="1241"/>
      <c r="BD68" s="1241"/>
      <c r="BE68" s="1241"/>
      <c r="BF68" s="1241"/>
      <c r="BG68" s="1241"/>
      <c r="BH68" s="1241"/>
      <c r="BI68" s="1241"/>
      <c r="BJ68" s="1241"/>
      <c r="BK68" s="1241"/>
      <c r="BL68" s="1241"/>
      <c r="BM68" s="1241"/>
      <c r="BN68" s="1241"/>
      <c r="BO68" s="1241"/>
      <c r="BP68" s="1241"/>
      <c r="BQ68" s="1241"/>
      <c r="BR68" s="1241"/>
      <c r="BS68" s="1241"/>
      <c r="BT68" s="1241"/>
      <c r="BU68" s="1241"/>
      <c r="BV68" s="1241"/>
      <c r="BW68" s="1241"/>
      <c r="BX68" s="1241"/>
      <c r="BY68" s="1241"/>
      <c r="BZ68" s="1241"/>
      <c r="CA68" s="1241"/>
      <c r="CB68" s="1241"/>
      <c r="CC68" s="1241"/>
      <c r="CD68" s="1241"/>
      <c r="CE68" s="1241"/>
      <c r="CF68" s="1241"/>
      <c r="CG68" s="1241"/>
      <c r="CH68" s="1241"/>
      <c r="CI68" s="1241"/>
      <c r="CJ68" s="1241"/>
      <c r="CK68" s="1241"/>
      <c r="CL68" s="1241"/>
      <c r="CM68" s="1241"/>
      <c r="CN68" s="1241"/>
      <c r="CO68" s="1241"/>
      <c r="CP68" s="1241"/>
      <c r="CQ68" s="1241"/>
      <c r="CR68" s="1241"/>
      <c r="CS68" s="1241"/>
      <c r="CT68" s="1241"/>
      <c r="CU68" s="1241"/>
      <c r="CV68" s="1241"/>
      <c r="CW68" s="1241"/>
      <c r="CX68" s="1241"/>
      <c r="CY68" s="1241"/>
      <c r="CZ68" s="1241"/>
      <c r="DA68" s="1241"/>
      <c r="DB68" s="1241"/>
      <c r="DC68" s="1242"/>
    </row>
    <row r="69" spans="2:107" x14ac:dyDescent="0.15">
      <c r="B69" s="1228"/>
      <c r="AN69" s="1243"/>
      <c r="AO69" s="1244"/>
      <c r="AP69" s="1244"/>
      <c r="AQ69" s="1244"/>
      <c r="AR69" s="1244"/>
      <c r="AS69" s="1244"/>
      <c r="AT69" s="1244"/>
      <c r="AU69" s="1244"/>
      <c r="AV69" s="1244"/>
      <c r="AW69" s="1244"/>
      <c r="AX69" s="1244"/>
      <c r="AY69" s="1244"/>
      <c r="AZ69" s="1244"/>
      <c r="BA69" s="1244"/>
      <c r="BB69" s="1244"/>
      <c r="BC69" s="1244"/>
      <c r="BD69" s="1244"/>
      <c r="BE69" s="1244"/>
      <c r="BF69" s="1244"/>
      <c r="BG69" s="1244"/>
      <c r="BH69" s="1244"/>
      <c r="BI69" s="1244"/>
      <c r="BJ69" s="1244"/>
      <c r="BK69" s="1244"/>
      <c r="BL69" s="1244"/>
      <c r="BM69" s="1244"/>
      <c r="BN69" s="1244"/>
      <c r="BO69" s="1244"/>
      <c r="BP69" s="1244"/>
      <c r="BQ69" s="1244"/>
      <c r="BR69" s="1244"/>
      <c r="BS69" s="1244"/>
      <c r="BT69" s="1244"/>
      <c r="BU69" s="1244"/>
      <c r="BV69" s="1244"/>
      <c r="BW69" s="1244"/>
      <c r="BX69" s="1244"/>
      <c r="BY69" s="1244"/>
      <c r="BZ69" s="1244"/>
      <c r="CA69" s="1244"/>
      <c r="CB69" s="1244"/>
      <c r="CC69" s="1244"/>
      <c r="CD69" s="1244"/>
      <c r="CE69" s="1244"/>
      <c r="CF69" s="1244"/>
      <c r="CG69" s="1244"/>
      <c r="CH69" s="1244"/>
      <c r="CI69" s="1244"/>
      <c r="CJ69" s="1244"/>
      <c r="CK69" s="1244"/>
      <c r="CL69" s="1244"/>
      <c r="CM69" s="1244"/>
      <c r="CN69" s="1244"/>
      <c r="CO69" s="1244"/>
      <c r="CP69" s="1244"/>
      <c r="CQ69" s="1244"/>
      <c r="CR69" s="1244"/>
      <c r="CS69" s="1244"/>
      <c r="CT69" s="1244"/>
      <c r="CU69" s="1244"/>
      <c r="CV69" s="1244"/>
      <c r="CW69" s="1244"/>
      <c r="CX69" s="1244"/>
      <c r="CY69" s="1244"/>
      <c r="CZ69" s="1244"/>
      <c r="DA69" s="1244"/>
      <c r="DB69" s="1244"/>
      <c r="DC69" s="1245"/>
    </row>
    <row r="70" spans="2:107" x14ac:dyDescent="0.15">
      <c r="B70" s="1228"/>
      <c r="H70" s="1270"/>
      <c r="I70" s="1270"/>
      <c r="J70" s="1271"/>
      <c r="K70" s="1271"/>
      <c r="L70" s="1272"/>
      <c r="M70" s="1271"/>
      <c r="N70" s="1272"/>
      <c r="AN70" s="1246"/>
      <c r="AO70" s="1246"/>
      <c r="AP70" s="1246"/>
      <c r="AZ70" s="1246"/>
      <c r="BA70" s="1246"/>
      <c r="BB70" s="1246"/>
      <c r="BL70" s="1246"/>
      <c r="BM70" s="1246"/>
      <c r="BN70" s="1246"/>
      <c r="BX70" s="1246"/>
      <c r="BY70" s="1246"/>
      <c r="BZ70" s="1246"/>
      <c r="CJ70" s="1246"/>
      <c r="CK70" s="1246"/>
      <c r="CL70" s="1246"/>
      <c r="CV70" s="1246"/>
      <c r="CW70" s="1246"/>
      <c r="CX70" s="1246"/>
    </row>
    <row r="71" spans="2:107" x14ac:dyDescent="0.15">
      <c r="B71" s="1228"/>
      <c r="G71" s="1273"/>
      <c r="I71" s="1274"/>
      <c r="J71" s="1271"/>
      <c r="K71" s="1271"/>
      <c r="L71" s="1272"/>
      <c r="M71" s="1271"/>
      <c r="N71" s="1272"/>
      <c r="AM71" s="1273"/>
      <c r="AN71" s="1222" t="s">
        <v>570</v>
      </c>
    </row>
    <row r="72" spans="2:107" x14ac:dyDescent="0.15">
      <c r="B72" s="1228"/>
      <c r="G72" s="1247"/>
      <c r="H72" s="1247"/>
      <c r="I72" s="1247"/>
      <c r="J72" s="1247"/>
      <c r="K72" s="1248"/>
      <c r="L72" s="1248"/>
      <c r="M72" s="1249"/>
      <c r="N72" s="1249"/>
      <c r="AN72" s="1250"/>
      <c r="AO72" s="1251"/>
      <c r="AP72" s="1251"/>
      <c r="AQ72" s="1251"/>
      <c r="AR72" s="1251"/>
      <c r="AS72" s="1251"/>
      <c r="AT72" s="1251"/>
      <c r="AU72" s="1251"/>
      <c r="AV72" s="1251"/>
      <c r="AW72" s="1251"/>
      <c r="AX72" s="1251"/>
      <c r="AY72" s="1251"/>
      <c r="AZ72" s="1251"/>
      <c r="BA72" s="1251"/>
      <c r="BB72" s="1251"/>
      <c r="BC72" s="1251"/>
      <c r="BD72" s="1251"/>
      <c r="BE72" s="1251"/>
      <c r="BF72" s="1251"/>
      <c r="BG72" s="1251"/>
      <c r="BH72" s="1251"/>
      <c r="BI72" s="1251"/>
      <c r="BJ72" s="1251"/>
      <c r="BK72" s="1251"/>
      <c r="BL72" s="1251"/>
      <c r="BM72" s="1251"/>
      <c r="BN72" s="1251"/>
      <c r="BO72" s="1252"/>
      <c r="BP72" s="1253" t="s">
        <v>526</v>
      </c>
      <c r="BQ72" s="1253"/>
      <c r="BR72" s="1253"/>
      <c r="BS72" s="1253"/>
      <c r="BT72" s="1253"/>
      <c r="BU72" s="1253"/>
      <c r="BV72" s="1253"/>
      <c r="BW72" s="1253"/>
      <c r="BX72" s="1253" t="s">
        <v>527</v>
      </c>
      <c r="BY72" s="1253"/>
      <c r="BZ72" s="1253"/>
      <c r="CA72" s="1253"/>
      <c r="CB72" s="1253"/>
      <c r="CC72" s="1253"/>
      <c r="CD72" s="1253"/>
      <c r="CE72" s="1253"/>
      <c r="CF72" s="1253" t="s">
        <v>528</v>
      </c>
      <c r="CG72" s="1253"/>
      <c r="CH72" s="1253"/>
      <c r="CI72" s="1253"/>
      <c r="CJ72" s="1253"/>
      <c r="CK72" s="1253"/>
      <c r="CL72" s="1253"/>
      <c r="CM72" s="1253"/>
      <c r="CN72" s="1253" t="s">
        <v>529</v>
      </c>
      <c r="CO72" s="1253"/>
      <c r="CP72" s="1253"/>
      <c r="CQ72" s="1253"/>
      <c r="CR72" s="1253"/>
      <c r="CS72" s="1253"/>
      <c r="CT72" s="1253"/>
      <c r="CU72" s="1253"/>
      <c r="CV72" s="1253" t="s">
        <v>530</v>
      </c>
      <c r="CW72" s="1253"/>
      <c r="CX72" s="1253"/>
      <c r="CY72" s="1253"/>
      <c r="CZ72" s="1253"/>
      <c r="DA72" s="1253"/>
      <c r="DB72" s="1253"/>
      <c r="DC72" s="1253"/>
    </row>
    <row r="73" spans="2:107" x14ac:dyDescent="0.15">
      <c r="B73" s="1228"/>
      <c r="G73" s="1254"/>
      <c r="H73" s="1254"/>
      <c r="I73" s="1254"/>
      <c r="J73" s="1254"/>
      <c r="K73" s="1275"/>
      <c r="L73" s="1275"/>
      <c r="M73" s="1275"/>
      <c r="N73" s="1275"/>
      <c r="AM73" s="1246"/>
      <c r="AN73" s="1257" t="s">
        <v>571</v>
      </c>
      <c r="AO73" s="1257"/>
      <c r="AP73" s="1257"/>
      <c r="AQ73" s="1257"/>
      <c r="AR73" s="1257"/>
      <c r="AS73" s="1257"/>
      <c r="AT73" s="1257"/>
      <c r="AU73" s="1257"/>
      <c r="AV73" s="1257"/>
      <c r="AW73" s="1257"/>
      <c r="AX73" s="1257"/>
      <c r="AY73" s="1257"/>
      <c r="AZ73" s="1257"/>
      <c r="BA73" s="1257"/>
      <c r="BB73" s="1257" t="s">
        <v>572</v>
      </c>
      <c r="BC73" s="1257"/>
      <c r="BD73" s="1257"/>
      <c r="BE73" s="1257"/>
      <c r="BF73" s="1257"/>
      <c r="BG73" s="1257"/>
      <c r="BH73" s="1257"/>
      <c r="BI73" s="1257"/>
      <c r="BJ73" s="1257"/>
      <c r="BK73" s="1257"/>
      <c r="BL73" s="1257"/>
      <c r="BM73" s="1257"/>
      <c r="BN73" s="1257"/>
      <c r="BO73" s="1257"/>
      <c r="BP73" s="1258">
        <v>74</v>
      </c>
      <c r="BQ73" s="1258"/>
      <c r="BR73" s="1258"/>
      <c r="BS73" s="1258"/>
      <c r="BT73" s="1258"/>
      <c r="BU73" s="1258"/>
      <c r="BV73" s="1258"/>
      <c r="BW73" s="1258"/>
      <c r="BX73" s="1258">
        <v>67.8</v>
      </c>
      <c r="BY73" s="1258"/>
      <c r="BZ73" s="1258"/>
      <c r="CA73" s="1258"/>
      <c r="CB73" s="1258"/>
      <c r="CC73" s="1258"/>
      <c r="CD73" s="1258"/>
      <c r="CE73" s="1258"/>
      <c r="CF73" s="1258">
        <v>62.3</v>
      </c>
      <c r="CG73" s="1258"/>
      <c r="CH73" s="1258"/>
      <c r="CI73" s="1258"/>
      <c r="CJ73" s="1258"/>
      <c r="CK73" s="1258"/>
      <c r="CL73" s="1258"/>
      <c r="CM73" s="1258"/>
      <c r="CN73" s="1258">
        <v>48</v>
      </c>
      <c r="CO73" s="1258"/>
      <c r="CP73" s="1258"/>
      <c r="CQ73" s="1258"/>
      <c r="CR73" s="1258"/>
      <c r="CS73" s="1258"/>
      <c r="CT73" s="1258"/>
      <c r="CU73" s="1258"/>
      <c r="CV73" s="1258">
        <v>40</v>
      </c>
      <c r="CW73" s="1258"/>
      <c r="CX73" s="1258"/>
      <c r="CY73" s="1258"/>
      <c r="CZ73" s="1258"/>
      <c r="DA73" s="1258"/>
      <c r="DB73" s="1258"/>
      <c r="DC73" s="1258"/>
    </row>
    <row r="74" spans="2:107" x14ac:dyDescent="0.15">
      <c r="B74" s="1228"/>
      <c r="G74" s="1254"/>
      <c r="H74" s="1254"/>
      <c r="I74" s="1254"/>
      <c r="J74" s="1254"/>
      <c r="K74" s="1275"/>
      <c r="L74" s="1275"/>
      <c r="M74" s="1275"/>
      <c r="N74" s="1275"/>
      <c r="AM74" s="1246"/>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1228"/>
      <c r="G75" s="1254"/>
      <c r="H75" s="1254"/>
      <c r="I75" s="1247"/>
      <c r="J75" s="1247"/>
      <c r="K75" s="1256"/>
      <c r="L75" s="1256"/>
      <c r="M75" s="1256"/>
      <c r="N75" s="1256"/>
      <c r="AM75" s="1246"/>
      <c r="AN75" s="1257"/>
      <c r="AO75" s="1257"/>
      <c r="AP75" s="1257"/>
      <c r="AQ75" s="1257"/>
      <c r="AR75" s="1257"/>
      <c r="AS75" s="1257"/>
      <c r="AT75" s="1257"/>
      <c r="AU75" s="1257"/>
      <c r="AV75" s="1257"/>
      <c r="AW75" s="1257"/>
      <c r="AX75" s="1257"/>
      <c r="AY75" s="1257"/>
      <c r="AZ75" s="1257"/>
      <c r="BA75" s="1257"/>
      <c r="BB75" s="1257" t="s">
        <v>577</v>
      </c>
      <c r="BC75" s="1257"/>
      <c r="BD75" s="1257"/>
      <c r="BE75" s="1257"/>
      <c r="BF75" s="1257"/>
      <c r="BG75" s="1257"/>
      <c r="BH75" s="1257"/>
      <c r="BI75" s="1257"/>
      <c r="BJ75" s="1257"/>
      <c r="BK75" s="1257"/>
      <c r="BL75" s="1257"/>
      <c r="BM75" s="1257"/>
      <c r="BN75" s="1257"/>
      <c r="BO75" s="1257"/>
      <c r="BP75" s="1258">
        <v>12.6</v>
      </c>
      <c r="BQ75" s="1258"/>
      <c r="BR75" s="1258"/>
      <c r="BS75" s="1258"/>
      <c r="BT75" s="1258"/>
      <c r="BU75" s="1258"/>
      <c r="BV75" s="1258"/>
      <c r="BW75" s="1258"/>
      <c r="BX75" s="1258">
        <v>12.7</v>
      </c>
      <c r="BY75" s="1258"/>
      <c r="BZ75" s="1258"/>
      <c r="CA75" s="1258"/>
      <c r="CB75" s="1258"/>
      <c r="CC75" s="1258"/>
      <c r="CD75" s="1258"/>
      <c r="CE75" s="1258"/>
      <c r="CF75" s="1258">
        <v>12.2</v>
      </c>
      <c r="CG75" s="1258"/>
      <c r="CH75" s="1258"/>
      <c r="CI75" s="1258"/>
      <c r="CJ75" s="1258"/>
      <c r="CK75" s="1258"/>
      <c r="CL75" s="1258"/>
      <c r="CM75" s="1258"/>
      <c r="CN75" s="1258">
        <v>11.8</v>
      </c>
      <c r="CO75" s="1258"/>
      <c r="CP75" s="1258"/>
      <c r="CQ75" s="1258"/>
      <c r="CR75" s="1258"/>
      <c r="CS75" s="1258"/>
      <c r="CT75" s="1258"/>
      <c r="CU75" s="1258"/>
      <c r="CV75" s="1258">
        <v>12.1</v>
      </c>
      <c r="CW75" s="1258"/>
      <c r="CX75" s="1258"/>
      <c r="CY75" s="1258"/>
      <c r="CZ75" s="1258"/>
      <c r="DA75" s="1258"/>
      <c r="DB75" s="1258"/>
      <c r="DC75" s="1258"/>
    </row>
    <row r="76" spans="2:107" x14ac:dyDescent="0.15">
      <c r="B76" s="1228"/>
      <c r="G76" s="1254"/>
      <c r="H76" s="1254"/>
      <c r="I76" s="1247"/>
      <c r="J76" s="1247"/>
      <c r="K76" s="1256"/>
      <c r="L76" s="1256"/>
      <c r="M76" s="1256"/>
      <c r="N76" s="1256"/>
      <c r="AM76" s="1246"/>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1228"/>
      <c r="G77" s="1247"/>
      <c r="H77" s="1247"/>
      <c r="I77" s="1247"/>
      <c r="J77" s="1247"/>
      <c r="K77" s="1275"/>
      <c r="L77" s="1275"/>
      <c r="M77" s="1275"/>
      <c r="N77" s="1275"/>
      <c r="AN77" s="1253" t="s">
        <v>574</v>
      </c>
      <c r="AO77" s="1253"/>
      <c r="AP77" s="1253"/>
      <c r="AQ77" s="1253"/>
      <c r="AR77" s="1253"/>
      <c r="AS77" s="1253"/>
      <c r="AT77" s="1253"/>
      <c r="AU77" s="1253"/>
      <c r="AV77" s="1253"/>
      <c r="AW77" s="1253"/>
      <c r="AX77" s="1253"/>
      <c r="AY77" s="1253"/>
      <c r="AZ77" s="1253"/>
      <c r="BA77" s="1253"/>
      <c r="BB77" s="1257" t="s">
        <v>572</v>
      </c>
      <c r="BC77" s="1257"/>
      <c r="BD77" s="1257"/>
      <c r="BE77" s="1257"/>
      <c r="BF77" s="1257"/>
      <c r="BG77" s="1257"/>
      <c r="BH77" s="1257"/>
      <c r="BI77" s="1257"/>
      <c r="BJ77" s="1257"/>
      <c r="BK77" s="1257"/>
      <c r="BL77" s="1257"/>
      <c r="BM77" s="1257"/>
      <c r="BN77" s="1257"/>
      <c r="BO77" s="1257"/>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1228"/>
      <c r="G78" s="1247"/>
      <c r="H78" s="1247"/>
      <c r="I78" s="1247"/>
      <c r="J78" s="1247"/>
      <c r="K78" s="1275"/>
      <c r="L78" s="1275"/>
      <c r="M78" s="1275"/>
      <c r="N78" s="1275"/>
      <c r="AN78" s="1253"/>
      <c r="AO78" s="1253"/>
      <c r="AP78" s="1253"/>
      <c r="AQ78" s="1253"/>
      <c r="AR78" s="1253"/>
      <c r="AS78" s="1253"/>
      <c r="AT78" s="1253"/>
      <c r="AU78" s="1253"/>
      <c r="AV78" s="1253"/>
      <c r="AW78" s="1253"/>
      <c r="AX78" s="1253"/>
      <c r="AY78" s="1253"/>
      <c r="AZ78" s="1253"/>
      <c r="BA78" s="1253"/>
      <c r="BB78" s="1257"/>
      <c r="BC78" s="1257"/>
      <c r="BD78" s="1257"/>
      <c r="BE78" s="1257"/>
      <c r="BF78" s="1257"/>
      <c r="BG78" s="1257"/>
      <c r="BH78" s="1257"/>
      <c r="BI78" s="1257"/>
      <c r="BJ78" s="1257"/>
      <c r="BK78" s="1257"/>
      <c r="BL78" s="1257"/>
      <c r="BM78" s="1257"/>
      <c r="BN78" s="1257"/>
      <c r="BO78" s="1257"/>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1228"/>
      <c r="G79" s="1247"/>
      <c r="H79" s="1247"/>
      <c r="I79" s="1260"/>
      <c r="J79" s="1260"/>
      <c r="K79" s="1276"/>
      <c r="L79" s="1276"/>
      <c r="M79" s="1276"/>
      <c r="N79" s="1276"/>
      <c r="AN79" s="1253"/>
      <c r="AO79" s="1253"/>
      <c r="AP79" s="1253"/>
      <c r="AQ79" s="1253"/>
      <c r="AR79" s="1253"/>
      <c r="AS79" s="1253"/>
      <c r="AT79" s="1253"/>
      <c r="AU79" s="1253"/>
      <c r="AV79" s="1253"/>
      <c r="AW79" s="1253"/>
      <c r="AX79" s="1253"/>
      <c r="AY79" s="1253"/>
      <c r="AZ79" s="1253"/>
      <c r="BA79" s="1253"/>
      <c r="BB79" s="1257" t="s">
        <v>577</v>
      </c>
      <c r="BC79" s="1257"/>
      <c r="BD79" s="1257"/>
      <c r="BE79" s="1257"/>
      <c r="BF79" s="1257"/>
      <c r="BG79" s="1257"/>
      <c r="BH79" s="1257"/>
      <c r="BI79" s="1257"/>
      <c r="BJ79" s="1257"/>
      <c r="BK79" s="1257"/>
      <c r="BL79" s="1257"/>
      <c r="BM79" s="1257"/>
      <c r="BN79" s="1257"/>
      <c r="BO79" s="1257"/>
      <c r="BP79" s="1258">
        <v>7.3</v>
      </c>
      <c r="BQ79" s="1258"/>
      <c r="BR79" s="1258"/>
      <c r="BS79" s="1258"/>
      <c r="BT79" s="1258"/>
      <c r="BU79" s="1258"/>
      <c r="BV79" s="1258"/>
      <c r="BW79" s="1258"/>
      <c r="BX79" s="1258">
        <v>7.4</v>
      </c>
      <c r="BY79" s="1258"/>
      <c r="BZ79" s="1258"/>
      <c r="CA79" s="1258"/>
      <c r="CB79" s="1258"/>
      <c r="CC79" s="1258"/>
      <c r="CD79" s="1258"/>
      <c r="CE79" s="1258"/>
      <c r="CF79" s="1258">
        <v>7.5</v>
      </c>
      <c r="CG79" s="1258"/>
      <c r="CH79" s="1258"/>
      <c r="CI79" s="1258"/>
      <c r="CJ79" s="1258"/>
      <c r="CK79" s="1258"/>
      <c r="CL79" s="1258"/>
      <c r="CM79" s="1258"/>
      <c r="CN79" s="1258">
        <v>7.5</v>
      </c>
      <c r="CO79" s="1258"/>
      <c r="CP79" s="1258"/>
      <c r="CQ79" s="1258"/>
      <c r="CR79" s="1258"/>
      <c r="CS79" s="1258"/>
      <c r="CT79" s="1258"/>
      <c r="CU79" s="1258"/>
      <c r="CV79" s="1258">
        <v>7.7</v>
      </c>
      <c r="CW79" s="1258"/>
      <c r="CX79" s="1258"/>
      <c r="CY79" s="1258"/>
      <c r="CZ79" s="1258"/>
      <c r="DA79" s="1258"/>
      <c r="DB79" s="1258"/>
      <c r="DC79" s="1258"/>
    </row>
    <row r="80" spans="2:107" x14ac:dyDescent="0.15">
      <c r="B80" s="1228"/>
      <c r="G80" s="1247"/>
      <c r="H80" s="1247"/>
      <c r="I80" s="1260"/>
      <c r="J80" s="1260"/>
      <c r="K80" s="1276"/>
      <c r="L80" s="1276"/>
      <c r="M80" s="1276"/>
      <c r="N80" s="1276"/>
      <c r="AN80" s="1253"/>
      <c r="AO80" s="1253"/>
      <c r="AP80" s="1253"/>
      <c r="AQ80" s="1253"/>
      <c r="AR80" s="1253"/>
      <c r="AS80" s="1253"/>
      <c r="AT80" s="1253"/>
      <c r="AU80" s="1253"/>
      <c r="AV80" s="1253"/>
      <c r="AW80" s="1253"/>
      <c r="AX80" s="1253"/>
      <c r="AY80" s="1253"/>
      <c r="AZ80" s="1253"/>
      <c r="BA80" s="1253"/>
      <c r="BB80" s="1257"/>
      <c r="BC80" s="1257"/>
      <c r="BD80" s="1257"/>
      <c r="BE80" s="1257"/>
      <c r="BF80" s="1257"/>
      <c r="BG80" s="1257"/>
      <c r="BH80" s="1257"/>
      <c r="BI80" s="1257"/>
      <c r="BJ80" s="1257"/>
      <c r="BK80" s="1257"/>
      <c r="BL80" s="1257"/>
      <c r="BM80" s="1257"/>
      <c r="BN80" s="1257"/>
      <c r="BO80" s="1257"/>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1228"/>
    </row>
    <row r="82" spans="2:109" ht="17.25" x14ac:dyDescent="0.15">
      <c r="B82" s="1228"/>
      <c r="K82" s="1277"/>
      <c r="L82" s="1277"/>
      <c r="M82" s="1277"/>
      <c r="N82" s="1277"/>
      <c r="AQ82" s="1277"/>
      <c r="AR82" s="1277"/>
      <c r="AS82" s="1277"/>
      <c r="AT82" s="1277"/>
      <c r="BC82" s="1277"/>
      <c r="BD82" s="1277"/>
      <c r="BE82" s="1277"/>
      <c r="BF82" s="1277"/>
      <c r="BO82" s="1277"/>
      <c r="BP82" s="1277"/>
      <c r="BQ82" s="1277"/>
      <c r="BR82" s="1277"/>
      <c r="CA82" s="1277"/>
      <c r="CB82" s="1277"/>
      <c r="CC82" s="1277"/>
      <c r="CD82" s="1277"/>
      <c r="CM82" s="1277"/>
      <c r="CN82" s="1277"/>
      <c r="CO82" s="1277"/>
      <c r="CP82" s="1277"/>
      <c r="CY82" s="1277"/>
      <c r="CZ82" s="1277"/>
      <c r="DA82" s="1277"/>
      <c r="DB82" s="1277"/>
      <c r="DC82" s="1277"/>
    </row>
    <row r="83" spans="2:109" x14ac:dyDescent="0.15">
      <c r="B83" s="1230"/>
      <c r="C83" s="1231"/>
      <c r="D83" s="1231"/>
      <c r="E83" s="1231"/>
      <c r="F83" s="1231"/>
      <c r="G83" s="1231"/>
      <c r="H83" s="1231"/>
      <c r="I83" s="1231"/>
      <c r="J83" s="1231"/>
      <c r="K83" s="1231"/>
      <c r="L83" s="1231"/>
      <c r="M83" s="1231"/>
      <c r="N83" s="1231"/>
      <c r="O83" s="1231"/>
      <c r="P83" s="1231"/>
      <c r="Q83" s="1231"/>
      <c r="R83" s="1231"/>
      <c r="S83" s="1231"/>
      <c r="T83" s="1231"/>
      <c r="U83" s="1231"/>
      <c r="V83" s="1231"/>
      <c r="W83" s="1231"/>
      <c r="X83" s="1231"/>
      <c r="Y83" s="1231"/>
      <c r="Z83" s="1231"/>
      <c r="AA83" s="1231"/>
      <c r="AB83" s="1231"/>
      <c r="AC83" s="1231"/>
      <c r="AD83" s="1231"/>
      <c r="AE83" s="1231"/>
      <c r="AF83" s="1231"/>
      <c r="AG83" s="1231"/>
      <c r="AH83" s="1231"/>
      <c r="AI83" s="1231"/>
      <c r="AJ83" s="1231"/>
      <c r="AK83" s="1231"/>
      <c r="AL83" s="1231"/>
      <c r="AM83" s="1231"/>
      <c r="AN83" s="1231"/>
      <c r="AO83" s="1231"/>
      <c r="AP83" s="1231"/>
      <c r="AQ83" s="1231"/>
      <c r="AR83" s="1231"/>
      <c r="AS83" s="1231"/>
      <c r="AT83" s="1231"/>
      <c r="AU83" s="1231"/>
      <c r="AV83" s="1231"/>
      <c r="AW83" s="1231"/>
      <c r="AX83" s="1231"/>
      <c r="AY83" s="1231"/>
      <c r="AZ83" s="1231"/>
      <c r="BA83" s="1231"/>
      <c r="BB83" s="1231"/>
      <c r="BC83" s="1231"/>
      <c r="BD83" s="1231"/>
      <c r="BE83" s="1231"/>
      <c r="BF83" s="1231"/>
      <c r="BG83" s="1231"/>
      <c r="BH83" s="1231"/>
      <c r="BI83" s="1231"/>
      <c r="BJ83" s="1231"/>
      <c r="BK83" s="1231"/>
      <c r="BL83" s="1231"/>
      <c r="BM83" s="1231"/>
      <c r="BN83" s="1231"/>
      <c r="BO83" s="1231"/>
      <c r="BP83" s="1231"/>
      <c r="BQ83" s="1231"/>
      <c r="BR83" s="1231"/>
      <c r="BS83" s="1231"/>
      <c r="BT83" s="1231"/>
      <c r="BU83" s="1231"/>
      <c r="BV83" s="1231"/>
      <c r="BW83" s="1231"/>
      <c r="BX83" s="1231"/>
      <c r="BY83" s="1231"/>
      <c r="BZ83" s="1231"/>
      <c r="CA83" s="1231"/>
      <c r="CB83" s="1231"/>
      <c r="CC83" s="1231"/>
      <c r="CD83" s="1231"/>
      <c r="CE83" s="1231"/>
      <c r="CF83" s="1231"/>
      <c r="CG83" s="1231"/>
      <c r="CH83" s="1231"/>
      <c r="CI83" s="1231"/>
      <c r="CJ83" s="1231"/>
      <c r="CK83" s="1231"/>
      <c r="CL83" s="1231"/>
      <c r="CM83" s="1231"/>
      <c r="CN83" s="1231"/>
      <c r="CO83" s="1231"/>
      <c r="CP83" s="1231"/>
      <c r="CQ83" s="1231"/>
      <c r="CR83" s="1231"/>
      <c r="CS83" s="1231"/>
      <c r="CT83" s="1231"/>
      <c r="CU83" s="1231"/>
      <c r="CV83" s="1231"/>
      <c r="CW83" s="1231"/>
      <c r="CX83" s="1231"/>
      <c r="CY83" s="1231"/>
      <c r="CZ83" s="1231"/>
      <c r="DA83" s="1231"/>
      <c r="DB83" s="1231"/>
      <c r="DC83" s="1231"/>
      <c r="DD83" s="1232"/>
    </row>
    <row r="84" spans="2:109" x14ac:dyDescent="0.15">
      <c r="DD84" s="1222"/>
      <c r="DE84" s="1222"/>
    </row>
    <row r="85" spans="2:109" x14ac:dyDescent="0.15">
      <c r="DD85" s="1222"/>
      <c r="DE85" s="1222"/>
    </row>
  </sheetData>
  <sheetProtection algorithmName="SHA-512" hashValue="7huQ8LegDeZm9GHtHU/d5R6fKf2gQpoVZW1vwpQiissJ8IsgZHOJocCpBi0i1k+kaPJQPrXDLMPLgeKsu5aq4Q==" saltValue="dsDYJpMXVrex3ucwE8oOt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D6A02-419F-43B7-954D-8A9F1039943A}">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OAooNyYe8ID6j1C2SjSfly0cewqrNP5S0FXnlru1Gwmsfz8TZTsGL+0IPZVPa3rJ2Me41cFBAhLFpk+iBX41cA==" saltValue="/paGLE7GKwMcE0QNYfBWY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CD6B5-53EF-4A6B-8D98-B9A5A1CA3A47}">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vfidOjOhq+eXXqFjTMsAWH24HbfCflF+7c2diXS11+Xl7lFS40bk+WXOWMgeZvpKHf8Q9SUr9jrGT5LTY9ttfQ==" saltValue="y01omLvgey64Ss8j2khDY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266300</v>
      </c>
      <c r="E3" s="156"/>
      <c r="F3" s="157">
        <v>268375</v>
      </c>
      <c r="G3" s="158"/>
      <c r="H3" s="159"/>
    </row>
    <row r="4" spans="1:8" x14ac:dyDescent="0.15">
      <c r="A4" s="160"/>
      <c r="B4" s="161"/>
      <c r="C4" s="162"/>
      <c r="D4" s="163">
        <v>127706</v>
      </c>
      <c r="E4" s="164"/>
      <c r="F4" s="165">
        <v>119602</v>
      </c>
      <c r="G4" s="166"/>
      <c r="H4" s="167"/>
    </row>
    <row r="5" spans="1:8" x14ac:dyDescent="0.15">
      <c r="A5" s="148" t="s">
        <v>520</v>
      </c>
      <c r="B5" s="153"/>
      <c r="C5" s="154"/>
      <c r="D5" s="155">
        <v>347302</v>
      </c>
      <c r="E5" s="156"/>
      <c r="F5" s="157">
        <v>301035</v>
      </c>
      <c r="G5" s="158"/>
      <c r="H5" s="159"/>
    </row>
    <row r="6" spans="1:8" x14ac:dyDescent="0.15">
      <c r="A6" s="160"/>
      <c r="B6" s="161"/>
      <c r="C6" s="162"/>
      <c r="D6" s="163">
        <v>216071</v>
      </c>
      <c r="E6" s="164"/>
      <c r="F6" s="165">
        <v>154376</v>
      </c>
      <c r="G6" s="166"/>
      <c r="H6" s="167"/>
    </row>
    <row r="7" spans="1:8" x14ac:dyDescent="0.15">
      <c r="A7" s="148" t="s">
        <v>521</v>
      </c>
      <c r="B7" s="153"/>
      <c r="C7" s="154"/>
      <c r="D7" s="155">
        <v>459615</v>
      </c>
      <c r="E7" s="156"/>
      <c r="F7" s="157">
        <v>277467</v>
      </c>
      <c r="G7" s="158"/>
      <c r="H7" s="159"/>
    </row>
    <row r="8" spans="1:8" x14ac:dyDescent="0.15">
      <c r="A8" s="160"/>
      <c r="B8" s="161"/>
      <c r="C8" s="162"/>
      <c r="D8" s="163">
        <v>298871</v>
      </c>
      <c r="E8" s="164"/>
      <c r="F8" s="165">
        <v>128378</v>
      </c>
      <c r="G8" s="166"/>
      <c r="H8" s="167"/>
    </row>
    <row r="9" spans="1:8" x14ac:dyDescent="0.15">
      <c r="A9" s="148" t="s">
        <v>522</v>
      </c>
      <c r="B9" s="153"/>
      <c r="C9" s="154"/>
      <c r="D9" s="155">
        <v>235743</v>
      </c>
      <c r="E9" s="156"/>
      <c r="F9" s="157">
        <v>282256</v>
      </c>
      <c r="G9" s="158"/>
      <c r="H9" s="159"/>
    </row>
    <row r="10" spans="1:8" x14ac:dyDescent="0.15">
      <c r="A10" s="160"/>
      <c r="B10" s="161"/>
      <c r="C10" s="162"/>
      <c r="D10" s="163">
        <v>121065</v>
      </c>
      <c r="E10" s="164"/>
      <c r="F10" s="165">
        <v>145453</v>
      </c>
      <c r="G10" s="166"/>
      <c r="H10" s="167"/>
    </row>
    <row r="11" spans="1:8" x14ac:dyDescent="0.15">
      <c r="A11" s="148" t="s">
        <v>523</v>
      </c>
      <c r="B11" s="153"/>
      <c r="C11" s="154"/>
      <c r="D11" s="155">
        <v>290879</v>
      </c>
      <c r="E11" s="156"/>
      <c r="F11" s="157">
        <v>295341</v>
      </c>
      <c r="G11" s="158"/>
      <c r="H11" s="159"/>
    </row>
    <row r="12" spans="1:8" x14ac:dyDescent="0.15">
      <c r="A12" s="160"/>
      <c r="B12" s="161"/>
      <c r="C12" s="168"/>
      <c r="D12" s="163">
        <v>85551</v>
      </c>
      <c r="E12" s="164"/>
      <c r="F12" s="165">
        <v>137402</v>
      </c>
      <c r="G12" s="166"/>
      <c r="H12" s="167"/>
    </row>
    <row r="13" spans="1:8" x14ac:dyDescent="0.15">
      <c r="A13" s="148"/>
      <c r="B13" s="153"/>
      <c r="C13" s="169"/>
      <c r="D13" s="170">
        <v>319968</v>
      </c>
      <c r="E13" s="171"/>
      <c r="F13" s="172">
        <v>284895</v>
      </c>
      <c r="G13" s="173"/>
      <c r="H13" s="159"/>
    </row>
    <row r="14" spans="1:8" x14ac:dyDescent="0.15">
      <c r="A14" s="160"/>
      <c r="B14" s="161"/>
      <c r="C14" s="162"/>
      <c r="D14" s="163">
        <v>169853</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0.77</v>
      </c>
      <c r="C19" s="174">
        <f>ROUND(VALUE(SUBSTITUTE(実質収支比率等に係る経年分析!G$48,"▲","-")),2)</f>
        <v>0.93</v>
      </c>
      <c r="D19" s="174">
        <f>ROUND(VALUE(SUBSTITUTE(実質収支比率等に係る経年分析!H$48,"▲","-")),2)</f>
        <v>0.85</v>
      </c>
      <c r="E19" s="174">
        <f>ROUND(VALUE(SUBSTITUTE(実質収支比率等に係る経年分析!I$48,"▲","-")),2)</f>
        <v>3.19</v>
      </c>
      <c r="F19" s="174">
        <f>ROUND(VALUE(SUBSTITUTE(実質収支比率等に係る経年分析!J$48,"▲","-")),2)</f>
        <v>1.68</v>
      </c>
    </row>
    <row r="20" spans="1:11" x14ac:dyDescent="0.15">
      <c r="A20" s="174" t="s">
        <v>53</v>
      </c>
      <c r="B20" s="174">
        <f>ROUND(VALUE(SUBSTITUTE(実質収支比率等に係る経年分析!F$47,"▲","-")),2)</f>
        <v>6.99</v>
      </c>
      <c r="C20" s="174">
        <f>ROUND(VALUE(SUBSTITUTE(実質収支比率等に係る経年分析!G$47,"▲","-")),2)</f>
        <v>7.03</v>
      </c>
      <c r="D20" s="174">
        <f>ROUND(VALUE(SUBSTITUTE(実質収支比率等に係る経年分析!H$47,"▲","-")),2)</f>
        <v>6.83</v>
      </c>
      <c r="E20" s="174">
        <f>ROUND(VALUE(SUBSTITUTE(実質収支比率等に係る経年分析!I$47,"▲","-")),2)</f>
        <v>9.4499999999999993</v>
      </c>
      <c r="F20" s="174">
        <f>ROUND(VALUE(SUBSTITUTE(実質収支比率等に係る経年分析!J$47,"▲","-")),2)</f>
        <v>9.9</v>
      </c>
    </row>
    <row r="21" spans="1:11" x14ac:dyDescent="0.15">
      <c r="A21" s="174" t="s">
        <v>54</v>
      </c>
      <c r="B21" s="174">
        <f>IF(ISNUMBER(VALUE(SUBSTITUTE(実質収支比率等に係る経年分析!F$49,"▲","-"))),ROUND(VALUE(SUBSTITUTE(実質収支比率等に係る経年分析!F$49,"▲","-")),2),NA())</f>
        <v>1.08</v>
      </c>
      <c r="C21" s="174">
        <f>IF(ISNUMBER(VALUE(SUBSTITUTE(実質収支比率等に係る経年分析!G$49,"▲","-"))),ROUND(VALUE(SUBSTITUTE(実質収支比率等に係る経年分析!G$49,"▲","-")),2),NA())</f>
        <v>0.62</v>
      </c>
      <c r="D21" s="174">
        <f>IF(ISNUMBER(VALUE(SUBSTITUTE(実質収支比率等に係る経年分析!H$49,"▲","-"))),ROUND(VALUE(SUBSTITUTE(実質収支比率等に係る経年分析!H$49,"▲","-")),2),NA())</f>
        <v>0.53</v>
      </c>
      <c r="E21" s="174">
        <f>IF(ISNUMBER(VALUE(SUBSTITUTE(実質収支比率等に係る経年分析!I$49,"▲","-"))),ROUND(VALUE(SUBSTITUTE(実質収支比率等に係る経年分析!I$49,"▲","-")),2),NA())</f>
        <v>4.7300000000000004</v>
      </c>
      <c r="F21" s="174">
        <f>IF(ISNUMBER(VALUE(SUBSTITUTE(実質収支比率等に係る経年分析!J$49,"▲","-"))),ROUND(VALUE(SUBSTITUTE(実質収支比率等に係る経年分析!J$49,"▲","-")),2),NA())</f>
        <v>-0.94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東洋町観光施設事業</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東洋町下水道事業</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東洋町国民健康保険事業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東洋町簡易水道事業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東洋町後期高齢者医療保険事業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0.02</v>
      </c>
    </row>
    <row r="34" spans="1:16" x14ac:dyDescent="0.15">
      <c r="A34" s="175" t="str">
        <f>IF(連結実質赤字比率に係る赤字・黒字の構成分析!C$36="",NA(),連結実質赤字比率に係る赤字・黒字の構成分析!C$36)</f>
        <v>東洋町介護保険事業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1.1399999999999999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11.64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9.23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9.6999999999999993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7.54</v>
      </c>
    </row>
    <row r="36" spans="1:16" x14ac:dyDescent="0.15">
      <c r="A36" s="175" t="str">
        <f>IF(連結実質赤字比率に係る赤字・黒字の構成分析!C$34="",NA(),連結実質赤字比率に係る赤字・黒字の構成分析!C$34)</f>
        <v>東洋町住宅新築資金等貸付事業</v>
      </c>
      <c r="B36" s="175">
        <f>IF(ROUND(VALUE(SUBSTITUTE(連結実質赤字比率に係る赤字・黒字の構成分析!F$34,"▲", "-")), 2) &lt; 0, ABS(ROUND(VALUE(SUBSTITUTE(連結実質赤字比率に係る赤字・黒字の構成分析!F$34,"▲", "-")), 2)), NA())</f>
        <v>13.84</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10.7</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8.3800000000000008</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6.51</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5.86</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331</v>
      </c>
      <c r="E42" s="176"/>
      <c r="F42" s="176"/>
      <c r="G42" s="176">
        <f>'実質公債費比率（分子）の構造'!L$52</f>
        <v>341</v>
      </c>
      <c r="H42" s="176"/>
      <c r="I42" s="176"/>
      <c r="J42" s="176">
        <f>'実質公債費比率（分子）の構造'!M$52</f>
        <v>349</v>
      </c>
      <c r="K42" s="176"/>
      <c r="L42" s="176"/>
      <c r="M42" s="176">
        <f>'実質公債費比率（分子）の構造'!N$52</f>
        <v>354</v>
      </c>
      <c r="N42" s="176"/>
      <c r="O42" s="176"/>
      <c r="P42" s="176">
        <f>'実質公債費比率（分子）の構造'!O$52</f>
        <v>351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23</v>
      </c>
      <c r="C45" s="176"/>
      <c r="D45" s="176"/>
      <c r="E45" s="176">
        <f>'実質公債費比率（分子）の構造'!L$49</f>
        <v>16</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86</v>
      </c>
      <c r="C46" s="176"/>
      <c r="D46" s="176"/>
      <c r="E46" s="176">
        <f>'実質公債費比率（分子）の構造'!L$48</f>
        <v>85</v>
      </c>
      <c r="F46" s="176"/>
      <c r="G46" s="176"/>
      <c r="H46" s="176">
        <f>'実質公債費比率（分子）の構造'!M$48</f>
        <v>90</v>
      </c>
      <c r="I46" s="176"/>
      <c r="J46" s="176"/>
      <c r="K46" s="176">
        <f>'実質公債費比率（分子）の構造'!N$48</f>
        <v>91</v>
      </c>
      <c r="L46" s="176"/>
      <c r="M46" s="176"/>
      <c r="N46" s="176">
        <f>'実質公債費比率（分子）の構造'!O$48</f>
        <v>91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396</v>
      </c>
      <c r="C49" s="176"/>
      <c r="D49" s="176"/>
      <c r="E49" s="176">
        <f>'実質公債費比率（分子）の構造'!L$45</f>
        <v>411</v>
      </c>
      <c r="F49" s="176"/>
      <c r="G49" s="176"/>
      <c r="H49" s="176">
        <f>'実質公債費比率（分子）の構造'!M$45</f>
        <v>436</v>
      </c>
      <c r="I49" s="176"/>
      <c r="J49" s="176"/>
      <c r="K49" s="176">
        <f>'実質公債費比率（分子）の構造'!N$45</f>
        <v>447</v>
      </c>
      <c r="L49" s="176"/>
      <c r="M49" s="176"/>
      <c r="N49" s="176">
        <f>'実質公債費比率（分子）の構造'!O$45</f>
        <v>460</v>
      </c>
      <c r="O49" s="176"/>
      <c r="P49" s="176"/>
    </row>
    <row r="50" spans="1:16" x14ac:dyDescent="0.15">
      <c r="A50" s="176" t="s">
        <v>67</v>
      </c>
      <c r="B50" s="176" t="e">
        <f>NA()</f>
        <v>#N/A</v>
      </c>
      <c r="C50" s="176">
        <f>IF(ISNUMBER('実質公債費比率（分子）の構造'!K$53),'実質公債費比率（分子）の構造'!K$53,NA())</f>
        <v>174</v>
      </c>
      <c r="D50" s="176" t="e">
        <f>NA()</f>
        <v>#N/A</v>
      </c>
      <c r="E50" s="176" t="e">
        <f>NA()</f>
        <v>#N/A</v>
      </c>
      <c r="F50" s="176">
        <f>IF(ISNUMBER('実質公債費比率（分子）の構造'!L$53),'実質公債費比率（分子）の構造'!L$53,NA())</f>
        <v>171</v>
      </c>
      <c r="G50" s="176" t="e">
        <f>NA()</f>
        <v>#N/A</v>
      </c>
      <c r="H50" s="176" t="e">
        <f>NA()</f>
        <v>#N/A</v>
      </c>
      <c r="I50" s="176">
        <f>IF(ISNUMBER('実質公債費比率（分子）の構造'!M$53),'実質公債費比率（分子）の構造'!M$53,NA())</f>
        <v>177</v>
      </c>
      <c r="J50" s="176" t="e">
        <f>NA()</f>
        <v>#N/A</v>
      </c>
      <c r="K50" s="176" t="e">
        <f>NA()</f>
        <v>#N/A</v>
      </c>
      <c r="L50" s="176">
        <f>IF(ISNUMBER('実質公債費比率（分子）の構造'!N$53),'実質公債費比率（分子）の構造'!N$53,NA())</f>
        <v>184</v>
      </c>
      <c r="M50" s="176" t="e">
        <f>NA()</f>
        <v>#N/A</v>
      </c>
      <c r="N50" s="176" t="e">
        <f>NA()</f>
        <v>#N/A</v>
      </c>
      <c r="O50" s="176">
        <f>IF(ISNUMBER('実質公債費比率（分子）の構造'!O$53),'実質公債費比率（分子）の構造'!O$53,NA())</f>
        <v>200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3504</v>
      </c>
      <c r="E56" s="175"/>
      <c r="F56" s="175"/>
      <c r="G56" s="175">
        <f>'将来負担比率（分子）の構造'!J$52</f>
        <v>3572</v>
      </c>
      <c r="H56" s="175"/>
      <c r="I56" s="175"/>
      <c r="J56" s="175">
        <f>'将来負担比率（分子）の構造'!K$52</f>
        <v>3627</v>
      </c>
      <c r="K56" s="175"/>
      <c r="L56" s="175"/>
      <c r="M56" s="175">
        <f>'将来負担比率（分子）の構造'!L$52</f>
        <v>3466</v>
      </c>
      <c r="N56" s="175"/>
      <c r="O56" s="175"/>
      <c r="P56" s="175">
        <f>'将来負担比率（分子）の構造'!M$52</f>
        <v>3457</v>
      </c>
    </row>
    <row r="57" spans="1:16" x14ac:dyDescent="0.15">
      <c r="A57" s="175" t="s">
        <v>42</v>
      </c>
      <c r="B57" s="175"/>
      <c r="C57" s="175"/>
      <c r="D57" s="175">
        <f>'将来負担比率（分子）の構造'!I$51</f>
        <v>132</v>
      </c>
      <c r="E57" s="175"/>
      <c r="F57" s="175"/>
      <c r="G57" s="175">
        <f>'将来負担比率（分子）の構造'!J$51</f>
        <v>115</v>
      </c>
      <c r="H57" s="175"/>
      <c r="I57" s="175"/>
      <c r="J57" s="175">
        <f>'将来負担比率（分子）の構造'!K$51</f>
        <v>134</v>
      </c>
      <c r="K57" s="175"/>
      <c r="L57" s="175"/>
      <c r="M57" s="175">
        <f>'将来負担比率（分子）の構造'!L$51</f>
        <v>70</v>
      </c>
      <c r="N57" s="175"/>
      <c r="O57" s="175"/>
      <c r="P57" s="175">
        <f>'将来負担比率（分子）の構造'!M$51</f>
        <v>59</v>
      </c>
    </row>
    <row r="58" spans="1:16" x14ac:dyDescent="0.15">
      <c r="A58" s="175" t="s">
        <v>41</v>
      </c>
      <c r="B58" s="175"/>
      <c r="C58" s="175"/>
      <c r="D58" s="175">
        <f>'将来負担比率（分子）の構造'!I$50</f>
        <v>680</v>
      </c>
      <c r="E58" s="175"/>
      <c r="F58" s="175"/>
      <c r="G58" s="175">
        <f>'将来負担比率（分子）の構造'!J$50</f>
        <v>731</v>
      </c>
      <c r="H58" s="175"/>
      <c r="I58" s="175"/>
      <c r="J58" s="175">
        <f>'将来負担比率（分子）の構造'!K$50</f>
        <v>959</v>
      </c>
      <c r="K58" s="175"/>
      <c r="L58" s="175"/>
      <c r="M58" s="175">
        <f>'将来負担比率（分子）の構造'!L$50</f>
        <v>1177</v>
      </c>
      <c r="N58" s="175"/>
      <c r="O58" s="175"/>
      <c r="P58" s="175">
        <f>'将来負担比率（分子）の構造'!M$50</f>
        <v>1217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374</v>
      </c>
      <c r="C62" s="175"/>
      <c r="D62" s="175"/>
      <c r="E62" s="175">
        <f>'将来負担比率（分子）の構造'!J$45</f>
        <v>349</v>
      </c>
      <c r="F62" s="175"/>
      <c r="G62" s="175"/>
      <c r="H62" s="175">
        <f>'将来負担比率（分子）の構造'!K$45</f>
        <v>360</v>
      </c>
      <c r="I62" s="175"/>
      <c r="J62" s="175"/>
      <c r="K62" s="175">
        <f>'将来負担比率（分子）の構造'!L$45</f>
        <v>330</v>
      </c>
      <c r="L62" s="175"/>
      <c r="M62" s="175"/>
      <c r="N62" s="175">
        <f>'将来負担比率（分子）の構造'!M$45</f>
        <v>335</v>
      </c>
      <c r="O62" s="175"/>
      <c r="P62" s="175"/>
    </row>
    <row r="63" spans="1:16" x14ac:dyDescent="0.15">
      <c r="A63" s="175" t="s">
        <v>34</v>
      </c>
      <c r="B63" s="175">
        <f>'将来負担比率（分子）の構造'!I$44</f>
        <v>15</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936</v>
      </c>
      <c r="C64" s="175"/>
      <c r="D64" s="175"/>
      <c r="E64" s="175">
        <f>'将来負担比率（分子）の構造'!J$43</f>
        <v>921</v>
      </c>
      <c r="F64" s="175"/>
      <c r="G64" s="175"/>
      <c r="H64" s="175">
        <f>'将来負担比率（分子）の構造'!K$43</f>
        <v>863</v>
      </c>
      <c r="I64" s="175"/>
      <c r="J64" s="175"/>
      <c r="K64" s="175">
        <f>'将来負担比率（分子）の構造'!L$43</f>
        <v>795</v>
      </c>
      <c r="L64" s="175"/>
      <c r="M64" s="175"/>
      <c r="N64" s="175">
        <f>'将来負担比率（分子）の構造'!M$43</f>
        <v>723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3959</v>
      </c>
      <c r="C66" s="175"/>
      <c r="D66" s="175"/>
      <c r="E66" s="175">
        <f>'将来負担比率（分子）の構造'!J$41</f>
        <v>4093</v>
      </c>
      <c r="F66" s="175"/>
      <c r="G66" s="175"/>
      <c r="H66" s="175">
        <f>'将来負担比率（分子）の構造'!K$41</f>
        <v>4480</v>
      </c>
      <c r="I66" s="175"/>
      <c r="J66" s="175"/>
      <c r="K66" s="175">
        <f>'将来負担比率（分子）の構造'!L$41</f>
        <v>4318</v>
      </c>
      <c r="L66" s="175"/>
      <c r="M66" s="175"/>
      <c r="N66" s="175">
        <f>'将来負担比率（分子）の構造'!M$41</f>
        <v>4292</v>
      </c>
      <c r="O66" s="175"/>
      <c r="P66" s="175"/>
    </row>
    <row r="67" spans="1:16" x14ac:dyDescent="0.15">
      <c r="A67" s="175" t="s">
        <v>71</v>
      </c>
      <c r="B67" s="175" t="e">
        <f>NA()</f>
        <v>#N/A</v>
      </c>
      <c r="C67" s="175">
        <f>IF(ISNUMBER('将来負担比率（分子）の構造'!I$53), IF('将来負担比率（分子）の構造'!I$53 &lt; 0, 0, '将来負担比率（分子）の構造'!I$53), NA())</f>
        <v>968</v>
      </c>
      <c r="D67" s="175" t="e">
        <f>NA()</f>
        <v>#N/A</v>
      </c>
      <c r="E67" s="175" t="e">
        <f>NA()</f>
        <v>#N/A</v>
      </c>
      <c r="F67" s="175">
        <f>IF(ISNUMBER('将来負担比率（分子）の構造'!J$53), IF('将来負担比率（分子）の構造'!J$53 &lt; 0, 0, '将来負担比率（分子）の構造'!J$53), NA())</f>
        <v>945</v>
      </c>
      <c r="G67" s="175" t="e">
        <f>NA()</f>
        <v>#N/A</v>
      </c>
      <c r="H67" s="175" t="e">
        <f>NA()</f>
        <v>#N/A</v>
      </c>
      <c r="I67" s="175">
        <f>IF(ISNUMBER('将来負担比率（分子）の構造'!K$53), IF('将来負担比率（分子）の構造'!K$53 &lt; 0, 0, '将来負担比率（分子）の構造'!K$53), NA())</f>
        <v>984</v>
      </c>
      <c r="J67" s="175" t="e">
        <f>NA()</f>
        <v>#N/A</v>
      </c>
      <c r="K67" s="175" t="e">
        <f>NA()</f>
        <v>#N/A</v>
      </c>
      <c r="L67" s="175">
        <f>IF(ISNUMBER('将来負担比率（分子）の構造'!L$53), IF('将来負担比率（分子）の構造'!L$53 &lt; 0, 0, '将来負担比率（分子）の構造'!L$53), NA())</f>
        <v>729</v>
      </c>
      <c r="M67" s="175" t="e">
        <f>NA()</f>
        <v>#N/A</v>
      </c>
      <c r="N67" s="175" t="e">
        <f>NA()</f>
        <v>#N/A</v>
      </c>
      <c r="O67" s="175">
        <f>IF(ISNUMBER('将来負担比率（分子）の構造'!M$53), IF('将来負担比率（分子）の構造'!M$53 &lt; 0, 0, '将来負担比率（分子）の構造'!M$53), NA())</f>
        <v>616</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132</v>
      </c>
      <c r="C72" s="179">
        <f>基金残高に係る経年分析!G55</f>
        <v>177</v>
      </c>
      <c r="D72" s="179">
        <f>基金残高に係る経年分析!H55</f>
        <v>187</v>
      </c>
    </row>
    <row r="73" spans="1:16" x14ac:dyDescent="0.15">
      <c r="A73" s="178" t="s">
        <v>74</v>
      </c>
      <c r="B73" s="179">
        <f>基金残高に係る経年分析!F56</f>
        <v>109</v>
      </c>
      <c r="C73" s="179">
        <f>基金残高に係る経年分析!G56</f>
        <v>122</v>
      </c>
      <c r="D73" s="179">
        <f>基金残高に係る経年分析!H56</f>
        <v>122</v>
      </c>
    </row>
    <row r="74" spans="1:16" x14ac:dyDescent="0.15">
      <c r="A74" s="178" t="s">
        <v>75</v>
      </c>
      <c r="B74" s="179">
        <f>基金残高に係る経年分析!F57</f>
        <v>706</v>
      </c>
      <c r="C74" s="179">
        <f>基金残高に係る経年分析!G57</f>
        <v>779</v>
      </c>
      <c r="D74" s="179">
        <f>基金残高に係る経年分析!H57</f>
        <v>818</v>
      </c>
    </row>
  </sheetData>
  <sheetProtection algorithmName="SHA-512" hashValue="n2xcZTVjSuv4HoCoOiObDFx3Agz5INR33TJWVAjlkjd4NrPY9pC/iE45vsyVJL4ZQ3f6RM2KUoeuD5D4ceEDIg==" saltValue="Jd9hDw6dbeRDdqvHXkCC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180296</v>
      </c>
      <c r="S5" s="613"/>
      <c r="T5" s="613"/>
      <c r="U5" s="613"/>
      <c r="V5" s="613"/>
      <c r="W5" s="613"/>
      <c r="X5" s="613"/>
      <c r="Y5" s="614"/>
      <c r="Z5" s="615">
        <v>5.6</v>
      </c>
      <c r="AA5" s="615"/>
      <c r="AB5" s="615"/>
      <c r="AC5" s="615"/>
      <c r="AD5" s="616">
        <v>180296</v>
      </c>
      <c r="AE5" s="616"/>
      <c r="AF5" s="616"/>
      <c r="AG5" s="616"/>
      <c r="AH5" s="616"/>
      <c r="AI5" s="616"/>
      <c r="AJ5" s="616"/>
      <c r="AK5" s="616"/>
      <c r="AL5" s="617">
        <v>9.6</v>
      </c>
      <c r="AM5" s="618"/>
      <c r="AN5" s="618"/>
      <c r="AO5" s="619"/>
      <c r="AP5" s="609" t="s">
        <v>215</v>
      </c>
      <c r="AQ5" s="610"/>
      <c r="AR5" s="610"/>
      <c r="AS5" s="610"/>
      <c r="AT5" s="610"/>
      <c r="AU5" s="610"/>
      <c r="AV5" s="610"/>
      <c r="AW5" s="610"/>
      <c r="AX5" s="610"/>
      <c r="AY5" s="610"/>
      <c r="AZ5" s="610"/>
      <c r="BA5" s="610"/>
      <c r="BB5" s="610"/>
      <c r="BC5" s="610"/>
      <c r="BD5" s="610"/>
      <c r="BE5" s="610"/>
      <c r="BF5" s="611"/>
      <c r="BG5" s="623">
        <v>180296</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30775</v>
      </c>
      <c r="S6" s="624"/>
      <c r="T6" s="624"/>
      <c r="U6" s="624"/>
      <c r="V6" s="624"/>
      <c r="W6" s="624"/>
      <c r="X6" s="624"/>
      <c r="Y6" s="625"/>
      <c r="Z6" s="626">
        <v>1</v>
      </c>
      <c r="AA6" s="626"/>
      <c r="AB6" s="626"/>
      <c r="AC6" s="626"/>
      <c r="AD6" s="627">
        <v>30775</v>
      </c>
      <c r="AE6" s="627"/>
      <c r="AF6" s="627"/>
      <c r="AG6" s="627"/>
      <c r="AH6" s="627"/>
      <c r="AI6" s="627"/>
      <c r="AJ6" s="627"/>
      <c r="AK6" s="627"/>
      <c r="AL6" s="628">
        <v>1.6</v>
      </c>
      <c r="AM6" s="629"/>
      <c r="AN6" s="629"/>
      <c r="AO6" s="630"/>
      <c r="AP6" s="620" t="s">
        <v>220</v>
      </c>
      <c r="AQ6" s="621"/>
      <c r="AR6" s="621"/>
      <c r="AS6" s="621"/>
      <c r="AT6" s="621"/>
      <c r="AU6" s="621"/>
      <c r="AV6" s="621"/>
      <c r="AW6" s="621"/>
      <c r="AX6" s="621"/>
      <c r="AY6" s="621"/>
      <c r="AZ6" s="621"/>
      <c r="BA6" s="621"/>
      <c r="BB6" s="621"/>
      <c r="BC6" s="621"/>
      <c r="BD6" s="621"/>
      <c r="BE6" s="621"/>
      <c r="BF6" s="622"/>
      <c r="BG6" s="623">
        <v>180296</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43747</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43747</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160</v>
      </c>
      <c r="S7" s="624"/>
      <c r="T7" s="624"/>
      <c r="U7" s="624"/>
      <c r="V7" s="624"/>
      <c r="W7" s="624"/>
      <c r="X7" s="624"/>
      <c r="Y7" s="625"/>
      <c r="Z7" s="626">
        <v>0</v>
      </c>
      <c r="AA7" s="626"/>
      <c r="AB7" s="626"/>
      <c r="AC7" s="626"/>
      <c r="AD7" s="627">
        <v>160</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84109</v>
      </c>
      <c r="BH7" s="624"/>
      <c r="BI7" s="624"/>
      <c r="BJ7" s="624"/>
      <c r="BK7" s="624"/>
      <c r="BL7" s="624"/>
      <c r="BM7" s="624"/>
      <c r="BN7" s="625"/>
      <c r="BO7" s="626">
        <v>46.7</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735683</v>
      </c>
      <c r="CS7" s="624"/>
      <c r="CT7" s="624"/>
      <c r="CU7" s="624"/>
      <c r="CV7" s="624"/>
      <c r="CW7" s="624"/>
      <c r="CX7" s="624"/>
      <c r="CY7" s="625"/>
      <c r="CZ7" s="626">
        <v>23.3</v>
      </c>
      <c r="DA7" s="626"/>
      <c r="DB7" s="626"/>
      <c r="DC7" s="626"/>
      <c r="DD7" s="632">
        <v>71882</v>
      </c>
      <c r="DE7" s="624"/>
      <c r="DF7" s="624"/>
      <c r="DG7" s="624"/>
      <c r="DH7" s="624"/>
      <c r="DI7" s="624"/>
      <c r="DJ7" s="624"/>
      <c r="DK7" s="624"/>
      <c r="DL7" s="624"/>
      <c r="DM7" s="624"/>
      <c r="DN7" s="624"/>
      <c r="DO7" s="624"/>
      <c r="DP7" s="625"/>
      <c r="DQ7" s="632">
        <v>528651</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919</v>
      </c>
      <c r="S8" s="624"/>
      <c r="T8" s="624"/>
      <c r="U8" s="624"/>
      <c r="V8" s="624"/>
      <c r="W8" s="624"/>
      <c r="X8" s="624"/>
      <c r="Y8" s="625"/>
      <c r="Z8" s="626">
        <v>0</v>
      </c>
      <c r="AA8" s="626"/>
      <c r="AB8" s="626"/>
      <c r="AC8" s="626"/>
      <c r="AD8" s="627">
        <v>919</v>
      </c>
      <c r="AE8" s="627"/>
      <c r="AF8" s="627"/>
      <c r="AG8" s="627"/>
      <c r="AH8" s="627"/>
      <c r="AI8" s="627"/>
      <c r="AJ8" s="627"/>
      <c r="AK8" s="627"/>
      <c r="AL8" s="628">
        <v>0</v>
      </c>
      <c r="AM8" s="629"/>
      <c r="AN8" s="629"/>
      <c r="AO8" s="630"/>
      <c r="AP8" s="620" t="s">
        <v>226</v>
      </c>
      <c r="AQ8" s="621"/>
      <c r="AR8" s="621"/>
      <c r="AS8" s="621"/>
      <c r="AT8" s="621"/>
      <c r="AU8" s="621"/>
      <c r="AV8" s="621"/>
      <c r="AW8" s="621"/>
      <c r="AX8" s="621"/>
      <c r="AY8" s="621"/>
      <c r="AZ8" s="621"/>
      <c r="BA8" s="621"/>
      <c r="BB8" s="621"/>
      <c r="BC8" s="621"/>
      <c r="BD8" s="621"/>
      <c r="BE8" s="621"/>
      <c r="BF8" s="622"/>
      <c r="BG8" s="623">
        <v>2873</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630748</v>
      </c>
      <c r="CS8" s="624"/>
      <c r="CT8" s="624"/>
      <c r="CU8" s="624"/>
      <c r="CV8" s="624"/>
      <c r="CW8" s="624"/>
      <c r="CX8" s="624"/>
      <c r="CY8" s="625"/>
      <c r="CZ8" s="626">
        <v>20</v>
      </c>
      <c r="DA8" s="626"/>
      <c r="DB8" s="626"/>
      <c r="DC8" s="626"/>
      <c r="DD8" s="632">
        <v>9222</v>
      </c>
      <c r="DE8" s="624"/>
      <c r="DF8" s="624"/>
      <c r="DG8" s="624"/>
      <c r="DH8" s="624"/>
      <c r="DI8" s="624"/>
      <c r="DJ8" s="624"/>
      <c r="DK8" s="624"/>
      <c r="DL8" s="624"/>
      <c r="DM8" s="624"/>
      <c r="DN8" s="624"/>
      <c r="DO8" s="624"/>
      <c r="DP8" s="625"/>
      <c r="DQ8" s="632">
        <v>443279</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1020</v>
      </c>
      <c r="S9" s="624"/>
      <c r="T9" s="624"/>
      <c r="U9" s="624"/>
      <c r="V9" s="624"/>
      <c r="W9" s="624"/>
      <c r="X9" s="624"/>
      <c r="Y9" s="625"/>
      <c r="Z9" s="626">
        <v>0</v>
      </c>
      <c r="AA9" s="626"/>
      <c r="AB9" s="626"/>
      <c r="AC9" s="626"/>
      <c r="AD9" s="627">
        <v>1020</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75484</v>
      </c>
      <c r="BH9" s="624"/>
      <c r="BI9" s="624"/>
      <c r="BJ9" s="624"/>
      <c r="BK9" s="624"/>
      <c r="BL9" s="624"/>
      <c r="BM9" s="624"/>
      <c r="BN9" s="625"/>
      <c r="BO9" s="626">
        <v>41.9</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252454</v>
      </c>
      <c r="CS9" s="624"/>
      <c r="CT9" s="624"/>
      <c r="CU9" s="624"/>
      <c r="CV9" s="624"/>
      <c r="CW9" s="624"/>
      <c r="CX9" s="624"/>
      <c r="CY9" s="625"/>
      <c r="CZ9" s="626">
        <v>8</v>
      </c>
      <c r="DA9" s="626"/>
      <c r="DB9" s="626"/>
      <c r="DC9" s="626"/>
      <c r="DD9" s="632">
        <v>54715</v>
      </c>
      <c r="DE9" s="624"/>
      <c r="DF9" s="624"/>
      <c r="DG9" s="624"/>
      <c r="DH9" s="624"/>
      <c r="DI9" s="624"/>
      <c r="DJ9" s="624"/>
      <c r="DK9" s="624"/>
      <c r="DL9" s="624"/>
      <c r="DM9" s="624"/>
      <c r="DN9" s="624"/>
      <c r="DO9" s="624"/>
      <c r="DP9" s="625"/>
      <c r="DQ9" s="632">
        <v>180854</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4708</v>
      </c>
      <c r="BH10" s="624"/>
      <c r="BI10" s="624"/>
      <c r="BJ10" s="624"/>
      <c r="BK10" s="624"/>
      <c r="BL10" s="624"/>
      <c r="BM10" s="624"/>
      <c r="BN10" s="625"/>
      <c r="BO10" s="626">
        <v>2.6</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51642</v>
      </c>
      <c r="S11" s="624"/>
      <c r="T11" s="624"/>
      <c r="U11" s="624"/>
      <c r="V11" s="624"/>
      <c r="W11" s="624"/>
      <c r="X11" s="624"/>
      <c r="Y11" s="625"/>
      <c r="Z11" s="628">
        <v>1.6</v>
      </c>
      <c r="AA11" s="629"/>
      <c r="AB11" s="629"/>
      <c r="AC11" s="635"/>
      <c r="AD11" s="632">
        <v>51642</v>
      </c>
      <c r="AE11" s="624"/>
      <c r="AF11" s="624"/>
      <c r="AG11" s="624"/>
      <c r="AH11" s="624"/>
      <c r="AI11" s="624"/>
      <c r="AJ11" s="624"/>
      <c r="AK11" s="625"/>
      <c r="AL11" s="628">
        <v>2.8</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1044</v>
      </c>
      <c r="BH11" s="624"/>
      <c r="BI11" s="624"/>
      <c r="BJ11" s="624"/>
      <c r="BK11" s="624"/>
      <c r="BL11" s="624"/>
      <c r="BM11" s="624"/>
      <c r="BN11" s="625"/>
      <c r="BO11" s="626">
        <v>0.6</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110352</v>
      </c>
      <c r="CS11" s="624"/>
      <c r="CT11" s="624"/>
      <c r="CU11" s="624"/>
      <c r="CV11" s="624"/>
      <c r="CW11" s="624"/>
      <c r="CX11" s="624"/>
      <c r="CY11" s="625"/>
      <c r="CZ11" s="626">
        <v>3.5</v>
      </c>
      <c r="DA11" s="626"/>
      <c r="DB11" s="626"/>
      <c r="DC11" s="626"/>
      <c r="DD11" s="632">
        <v>27365</v>
      </c>
      <c r="DE11" s="624"/>
      <c r="DF11" s="624"/>
      <c r="DG11" s="624"/>
      <c r="DH11" s="624"/>
      <c r="DI11" s="624"/>
      <c r="DJ11" s="624"/>
      <c r="DK11" s="624"/>
      <c r="DL11" s="624"/>
      <c r="DM11" s="624"/>
      <c r="DN11" s="624"/>
      <c r="DO11" s="624"/>
      <c r="DP11" s="625"/>
      <c r="DQ11" s="632">
        <v>73282</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80261</v>
      </c>
      <c r="BH12" s="624"/>
      <c r="BI12" s="624"/>
      <c r="BJ12" s="624"/>
      <c r="BK12" s="624"/>
      <c r="BL12" s="624"/>
      <c r="BM12" s="624"/>
      <c r="BN12" s="625"/>
      <c r="BO12" s="626">
        <v>44.5</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44947</v>
      </c>
      <c r="CS12" s="624"/>
      <c r="CT12" s="624"/>
      <c r="CU12" s="624"/>
      <c r="CV12" s="624"/>
      <c r="CW12" s="624"/>
      <c r="CX12" s="624"/>
      <c r="CY12" s="625"/>
      <c r="CZ12" s="626">
        <v>1.4</v>
      </c>
      <c r="DA12" s="626"/>
      <c r="DB12" s="626"/>
      <c r="DC12" s="626"/>
      <c r="DD12" s="632" t="s">
        <v>122</v>
      </c>
      <c r="DE12" s="624"/>
      <c r="DF12" s="624"/>
      <c r="DG12" s="624"/>
      <c r="DH12" s="624"/>
      <c r="DI12" s="624"/>
      <c r="DJ12" s="624"/>
      <c r="DK12" s="624"/>
      <c r="DL12" s="624"/>
      <c r="DM12" s="624"/>
      <c r="DN12" s="624"/>
      <c r="DO12" s="624"/>
      <c r="DP12" s="625"/>
      <c r="DQ12" s="632">
        <v>38738</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78313</v>
      </c>
      <c r="BH13" s="624"/>
      <c r="BI13" s="624"/>
      <c r="BJ13" s="624"/>
      <c r="BK13" s="624"/>
      <c r="BL13" s="624"/>
      <c r="BM13" s="624"/>
      <c r="BN13" s="625"/>
      <c r="BO13" s="626">
        <v>43.4</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243746</v>
      </c>
      <c r="CS13" s="624"/>
      <c r="CT13" s="624"/>
      <c r="CU13" s="624"/>
      <c r="CV13" s="624"/>
      <c r="CW13" s="624"/>
      <c r="CX13" s="624"/>
      <c r="CY13" s="625"/>
      <c r="CZ13" s="626">
        <v>7.7</v>
      </c>
      <c r="DA13" s="626"/>
      <c r="DB13" s="626"/>
      <c r="DC13" s="626"/>
      <c r="DD13" s="632">
        <v>118314</v>
      </c>
      <c r="DE13" s="624"/>
      <c r="DF13" s="624"/>
      <c r="DG13" s="624"/>
      <c r="DH13" s="624"/>
      <c r="DI13" s="624"/>
      <c r="DJ13" s="624"/>
      <c r="DK13" s="624"/>
      <c r="DL13" s="624"/>
      <c r="DM13" s="624"/>
      <c r="DN13" s="624"/>
      <c r="DO13" s="624"/>
      <c r="DP13" s="625"/>
      <c r="DQ13" s="632">
        <v>115558</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v>156</v>
      </c>
      <c r="S14" s="624"/>
      <c r="T14" s="624"/>
      <c r="U14" s="624"/>
      <c r="V14" s="624"/>
      <c r="W14" s="624"/>
      <c r="X14" s="624"/>
      <c r="Y14" s="625"/>
      <c r="Z14" s="626">
        <v>0</v>
      </c>
      <c r="AA14" s="626"/>
      <c r="AB14" s="626"/>
      <c r="AC14" s="626"/>
      <c r="AD14" s="627">
        <v>156</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9673</v>
      </c>
      <c r="BH14" s="624"/>
      <c r="BI14" s="624"/>
      <c r="BJ14" s="624"/>
      <c r="BK14" s="624"/>
      <c r="BL14" s="624"/>
      <c r="BM14" s="624"/>
      <c r="BN14" s="625"/>
      <c r="BO14" s="626">
        <v>5.4</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196162</v>
      </c>
      <c r="CS14" s="624"/>
      <c r="CT14" s="624"/>
      <c r="CU14" s="624"/>
      <c r="CV14" s="624"/>
      <c r="CW14" s="624"/>
      <c r="CX14" s="624"/>
      <c r="CY14" s="625"/>
      <c r="CZ14" s="626">
        <v>6.2</v>
      </c>
      <c r="DA14" s="626"/>
      <c r="DB14" s="626"/>
      <c r="DC14" s="626"/>
      <c r="DD14" s="632">
        <v>48667</v>
      </c>
      <c r="DE14" s="624"/>
      <c r="DF14" s="624"/>
      <c r="DG14" s="624"/>
      <c r="DH14" s="624"/>
      <c r="DI14" s="624"/>
      <c r="DJ14" s="624"/>
      <c r="DK14" s="624"/>
      <c r="DL14" s="624"/>
      <c r="DM14" s="624"/>
      <c r="DN14" s="624"/>
      <c r="DO14" s="624"/>
      <c r="DP14" s="625"/>
      <c r="DQ14" s="632">
        <v>149217</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6253</v>
      </c>
      <c r="BH15" s="624"/>
      <c r="BI15" s="624"/>
      <c r="BJ15" s="624"/>
      <c r="BK15" s="624"/>
      <c r="BL15" s="624"/>
      <c r="BM15" s="624"/>
      <c r="BN15" s="625"/>
      <c r="BO15" s="626">
        <v>3.5</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432430</v>
      </c>
      <c r="CS15" s="624"/>
      <c r="CT15" s="624"/>
      <c r="CU15" s="624"/>
      <c r="CV15" s="624"/>
      <c r="CW15" s="624"/>
      <c r="CX15" s="624"/>
      <c r="CY15" s="625"/>
      <c r="CZ15" s="626">
        <v>13.7</v>
      </c>
      <c r="DA15" s="626"/>
      <c r="DB15" s="626"/>
      <c r="DC15" s="626"/>
      <c r="DD15" s="632">
        <v>285917</v>
      </c>
      <c r="DE15" s="624"/>
      <c r="DF15" s="624"/>
      <c r="DG15" s="624"/>
      <c r="DH15" s="624"/>
      <c r="DI15" s="624"/>
      <c r="DJ15" s="624"/>
      <c r="DK15" s="624"/>
      <c r="DL15" s="624"/>
      <c r="DM15" s="624"/>
      <c r="DN15" s="624"/>
      <c r="DO15" s="624"/>
      <c r="DP15" s="625"/>
      <c r="DQ15" s="632">
        <v>133618</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1310</v>
      </c>
      <c r="S16" s="624"/>
      <c r="T16" s="624"/>
      <c r="U16" s="624"/>
      <c r="V16" s="624"/>
      <c r="W16" s="624"/>
      <c r="X16" s="624"/>
      <c r="Y16" s="625"/>
      <c r="Z16" s="626">
        <v>0</v>
      </c>
      <c r="AA16" s="626"/>
      <c r="AB16" s="626"/>
      <c r="AC16" s="626"/>
      <c r="AD16" s="627">
        <v>1310</v>
      </c>
      <c r="AE16" s="627"/>
      <c r="AF16" s="627"/>
      <c r="AG16" s="627"/>
      <c r="AH16" s="627"/>
      <c r="AI16" s="627"/>
      <c r="AJ16" s="627"/>
      <c r="AK16" s="627"/>
      <c r="AL16" s="628">
        <v>0.1</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3574</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457</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2134</v>
      </c>
      <c r="S17" s="624"/>
      <c r="T17" s="624"/>
      <c r="U17" s="624"/>
      <c r="V17" s="624"/>
      <c r="W17" s="624"/>
      <c r="X17" s="624"/>
      <c r="Y17" s="625"/>
      <c r="Z17" s="626">
        <v>0.1</v>
      </c>
      <c r="AA17" s="626"/>
      <c r="AB17" s="626"/>
      <c r="AC17" s="626"/>
      <c r="AD17" s="627">
        <v>2134</v>
      </c>
      <c r="AE17" s="627"/>
      <c r="AF17" s="627"/>
      <c r="AG17" s="627"/>
      <c r="AH17" s="627"/>
      <c r="AI17" s="627"/>
      <c r="AJ17" s="627"/>
      <c r="AK17" s="627"/>
      <c r="AL17" s="628">
        <v>0.1</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460315</v>
      </c>
      <c r="CS17" s="624"/>
      <c r="CT17" s="624"/>
      <c r="CU17" s="624"/>
      <c r="CV17" s="624"/>
      <c r="CW17" s="624"/>
      <c r="CX17" s="624"/>
      <c r="CY17" s="625"/>
      <c r="CZ17" s="626">
        <v>14.6</v>
      </c>
      <c r="DA17" s="626"/>
      <c r="DB17" s="626"/>
      <c r="DC17" s="626"/>
      <c r="DD17" s="632" t="s">
        <v>122</v>
      </c>
      <c r="DE17" s="624"/>
      <c r="DF17" s="624"/>
      <c r="DG17" s="624"/>
      <c r="DH17" s="624"/>
      <c r="DI17" s="624"/>
      <c r="DJ17" s="624"/>
      <c r="DK17" s="624"/>
      <c r="DL17" s="624"/>
      <c r="DM17" s="624"/>
      <c r="DN17" s="624"/>
      <c r="DO17" s="624"/>
      <c r="DP17" s="625"/>
      <c r="DQ17" s="632">
        <v>460315</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335</v>
      </c>
      <c r="S18" s="624"/>
      <c r="T18" s="624"/>
      <c r="U18" s="624"/>
      <c r="V18" s="624"/>
      <c r="W18" s="624"/>
      <c r="X18" s="624"/>
      <c r="Y18" s="625"/>
      <c r="Z18" s="626">
        <v>0</v>
      </c>
      <c r="AA18" s="626"/>
      <c r="AB18" s="626"/>
      <c r="AC18" s="626"/>
      <c r="AD18" s="627">
        <v>335</v>
      </c>
      <c r="AE18" s="627"/>
      <c r="AF18" s="627"/>
      <c r="AG18" s="627"/>
      <c r="AH18" s="627"/>
      <c r="AI18" s="627"/>
      <c r="AJ18" s="627"/>
      <c r="AK18" s="627"/>
      <c r="AL18" s="628">
        <v>0</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335</v>
      </c>
      <c r="S19" s="624"/>
      <c r="T19" s="624"/>
      <c r="U19" s="624"/>
      <c r="V19" s="624"/>
      <c r="W19" s="624"/>
      <c r="X19" s="624"/>
      <c r="Y19" s="625"/>
      <c r="Z19" s="626">
        <v>0</v>
      </c>
      <c r="AA19" s="626"/>
      <c r="AB19" s="626"/>
      <c r="AC19" s="626"/>
      <c r="AD19" s="627">
        <v>335</v>
      </c>
      <c r="AE19" s="627"/>
      <c r="AF19" s="627"/>
      <c r="AG19" s="627"/>
      <c r="AH19" s="627"/>
      <c r="AI19" s="627"/>
      <c r="AJ19" s="627"/>
      <c r="AK19" s="627"/>
      <c r="AL19" s="628">
        <v>0</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3154158</v>
      </c>
      <c r="CS20" s="624"/>
      <c r="CT20" s="624"/>
      <c r="CU20" s="624"/>
      <c r="CV20" s="624"/>
      <c r="CW20" s="624"/>
      <c r="CX20" s="624"/>
      <c r="CY20" s="625"/>
      <c r="CZ20" s="626">
        <v>100</v>
      </c>
      <c r="DA20" s="626"/>
      <c r="DB20" s="626"/>
      <c r="DC20" s="626"/>
      <c r="DD20" s="632">
        <v>616082</v>
      </c>
      <c r="DE20" s="624"/>
      <c r="DF20" s="624"/>
      <c r="DG20" s="624"/>
      <c r="DH20" s="624"/>
      <c r="DI20" s="624"/>
      <c r="DJ20" s="624"/>
      <c r="DK20" s="624"/>
      <c r="DL20" s="624"/>
      <c r="DM20" s="624"/>
      <c r="DN20" s="624"/>
      <c r="DO20" s="624"/>
      <c r="DP20" s="625"/>
      <c r="DQ20" s="632">
        <v>2167716</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1794753</v>
      </c>
      <c r="S21" s="624"/>
      <c r="T21" s="624"/>
      <c r="U21" s="624"/>
      <c r="V21" s="624"/>
      <c r="W21" s="624"/>
      <c r="X21" s="624"/>
      <c r="Y21" s="625"/>
      <c r="Z21" s="626">
        <v>55.6</v>
      </c>
      <c r="AA21" s="626"/>
      <c r="AB21" s="626"/>
      <c r="AC21" s="626"/>
      <c r="AD21" s="627">
        <v>1605177</v>
      </c>
      <c r="AE21" s="627"/>
      <c r="AF21" s="627"/>
      <c r="AG21" s="627"/>
      <c r="AH21" s="627"/>
      <c r="AI21" s="627"/>
      <c r="AJ21" s="627"/>
      <c r="AK21" s="627"/>
      <c r="AL21" s="628">
        <v>85.7</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1605177</v>
      </c>
      <c r="S22" s="624"/>
      <c r="T22" s="624"/>
      <c r="U22" s="624"/>
      <c r="V22" s="624"/>
      <c r="W22" s="624"/>
      <c r="X22" s="624"/>
      <c r="Y22" s="625"/>
      <c r="Z22" s="626">
        <v>49.8</v>
      </c>
      <c r="AA22" s="626"/>
      <c r="AB22" s="626"/>
      <c r="AC22" s="626"/>
      <c r="AD22" s="627">
        <v>1605177</v>
      </c>
      <c r="AE22" s="627"/>
      <c r="AF22" s="627"/>
      <c r="AG22" s="627"/>
      <c r="AH22" s="627"/>
      <c r="AI22" s="627"/>
      <c r="AJ22" s="627"/>
      <c r="AK22" s="627"/>
      <c r="AL22" s="628">
        <v>85.7</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189576</v>
      </c>
      <c r="S23" s="624"/>
      <c r="T23" s="624"/>
      <c r="U23" s="624"/>
      <c r="V23" s="624"/>
      <c r="W23" s="624"/>
      <c r="X23" s="624"/>
      <c r="Y23" s="625"/>
      <c r="Z23" s="626">
        <v>5.9</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1157641</v>
      </c>
      <c r="CS24" s="613"/>
      <c r="CT24" s="613"/>
      <c r="CU24" s="613"/>
      <c r="CV24" s="613"/>
      <c r="CW24" s="613"/>
      <c r="CX24" s="613"/>
      <c r="CY24" s="614"/>
      <c r="CZ24" s="617">
        <v>36.700000000000003</v>
      </c>
      <c r="DA24" s="618"/>
      <c r="DB24" s="618"/>
      <c r="DC24" s="634"/>
      <c r="DD24" s="657">
        <v>1020037</v>
      </c>
      <c r="DE24" s="613"/>
      <c r="DF24" s="613"/>
      <c r="DG24" s="613"/>
      <c r="DH24" s="613"/>
      <c r="DI24" s="613"/>
      <c r="DJ24" s="613"/>
      <c r="DK24" s="614"/>
      <c r="DL24" s="657">
        <v>962051</v>
      </c>
      <c r="DM24" s="613"/>
      <c r="DN24" s="613"/>
      <c r="DO24" s="613"/>
      <c r="DP24" s="613"/>
      <c r="DQ24" s="613"/>
      <c r="DR24" s="613"/>
      <c r="DS24" s="613"/>
      <c r="DT24" s="613"/>
      <c r="DU24" s="613"/>
      <c r="DV24" s="614"/>
      <c r="DW24" s="617">
        <v>51.2</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2063500</v>
      </c>
      <c r="S25" s="624"/>
      <c r="T25" s="624"/>
      <c r="U25" s="624"/>
      <c r="V25" s="624"/>
      <c r="W25" s="624"/>
      <c r="X25" s="624"/>
      <c r="Y25" s="625"/>
      <c r="Z25" s="626">
        <v>64</v>
      </c>
      <c r="AA25" s="626"/>
      <c r="AB25" s="626"/>
      <c r="AC25" s="626"/>
      <c r="AD25" s="627">
        <v>1873924</v>
      </c>
      <c r="AE25" s="627"/>
      <c r="AF25" s="627"/>
      <c r="AG25" s="627"/>
      <c r="AH25" s="627"/>
      <c r="AI25" s="627"/>
      <c r="AJ25" s="627"/>
      <c r="AK25" s="627"/>
      <c r="AL25" s="628">
        <v>100</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531789</v>
      </c>
      <c r="CS25" s="653"/>
      <c r="CT25" s="653"/>
      <c r="CU25" s="653"/>
      <c r="CV25" s="653"/>
      <c r="CW25" s="653"/>
      <c r="CX25" s="653"/>
      <c r="CY25" s="654"/>
      <c r="CZ25" s="628">
        <v>16.899999999999999</v>
      </c>
      <c r="DA25" s="655"/>
      <c r="DB25" s="655"/>
      <c r="DC25" s="658"/>
      <c r="DD25" s="632">
        <v>472253</v>
      </c>
      <c r="DE25" s="653"/>
      <c r="DF25" s="653"/>
      <c r="DG25" s="653"/>
      <c r="DH25" s="653"/>
      <c r="DI25" s="653"/>
      <c r="DJ25" s="653"/>
      <c r="DK25" s="654"/>
      <c r="DL25" s="632">
        <v>462237</v>
      </c>
      <c r="DM25" s="653"/>
      <c r="DN25" s="653"/>
      <c r="DO25" s="653"/>
      <c r="DP25" s="653"/>
      <c r="DQ25" s="653"/>
      <c r="DR25" s="653"/>
      <c r="DS25" s="653"/>
      <c r="DT25" s="653"/>
      <c r="DU25" s="653"/>
      <c r="DV25" s="654"/>
      <c r="DW25" s="628">
        <v>24.6</v>
      </c>
      <c r="DX25" s="655"/>
      <c r="DY25" s="655"/>
      <c r="DZ25" s="655"/>
      <c r="EA25" s="655"/>
      <c r="EB25" s="655"/>
      <c r="EC25" s="656"/>
    </row>
    <row r="26" spans="2:133" ht="11.25" customHeight="1" x14ac:dyDescent="0.15">
      <c r="B26" s="620" t="s">
        <v>282</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247862</v>
      </c>
      <c r="CS26" s="624"/>
      <c r="CT26" s="624"/>
      <c r="CU26" s="624"/>
      <c r="CV26" s="624"/>
      <c r="CW26" s="624"/>
      <c r="CX26" s="624"/>
      <c r="CY26" s="625"/>
      <c r="CZ26" s="628">
        <v>7.9</v>
      </c>
      <c r="DA26" s="655"/>
      <c r="DB26" s="655"/>
      <c r="DC26" s="658"/>
      <c r="DD26" s="632">
        <v>221767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285</v>
      </c>
      <c r="C27" s="621"/>
      <c r="D27" s="621"/>
      <c r="E27" s="621"/>
      <c r="F27" s="621"/>
      <c r="G27" s="621"/>
      <c r="H27" s="621"/>
      <c r="I27" s="621"/>
      <c r="J27" s="621"/>
      <c r="K27" s="621"/>
      <c r="L27" s="621"/>
      <c r="M27" s="621"/>
      <c r="N27" s="621"/>
      <c r="O27" s="621"/>
      <c r="P27" s="621"/>
      <c r="Q27" s="622"/>
      <c r="R27" s="623">
        <v>2172</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180296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165537</v>
      </c>
      <c r="CS27" s="653"/>
      <c r="CT27" s="653"/>
      <c r="CU27" s="653"/>
      <c r="CV27" s="653"/>
      <c r="CW27" s="653"/>
      <c r="CX27" s="653"/>
      <c r="CY27" s="654"/>
      <c r="CZ27" s="628">
        <v>5.2</v>
      </c>
      <c r="DA27" s="655"/>
      <c r="DB27" s="655"/>
      <c r="DC27" s="658"/>
      <c r="DD27" s="632">
        <v>87469</v>
      </c>
      <c r="DE27" s="653"/>
      <c r="DF27" s="653"/>
      <c r="DG27" s="653"/>
      <c r="DH27" s="653"/>
      <c r="DI27" s="653"/>
      <c r="DJ27" s="653"/>
      <c r="DK27" s="654"/>
      <c r="DL27" s="632">
        <v>39499</v>
      </c>
      <c r="DM27" s="653"/>
      <c r="DN27" s="653"/>
      <c r="DO27" s="653"/>
      <c r="DP27" s="653"/>
      <c r="DQ27" s="653"/>
      <c r="DR27" s="653"/>
      <c r="DS27" s="653"/>
      <c r="DT27" s="653"/>
      <c r="DU27" s="653"/>
      <c r="DV27" s="654"/>
      <c r="DW27" s="628">
        <v>2.1</v>
      </c>
      <c r="DX27" s="655"/>
      <c r="DY27" s="655"/>
      <c r="DZ27" s="655"/>
      <c r="EA27" s="655"/>
      <c r="EB27" s="655"/>
      <c r="EC27" s="656"/>
    </row>
    <row r="28" spans="2:133" ht="11.25" customHeight="1" x14ac:dyDescent="0.15">
      <c r="B28" s="620" t="s">
        <v>288</v>
      </c>
      <c r="C28" s="621"/>
      <c r="D28" s="621"/>
      <c r="E28" s="621"/>
      <c r="F28" s="621"/>
      <c r="G28" s="621"/>
      <c r="H28" s="621"/>
      <c r="I28" s="621"/>
      <c r="J28" s="621"/>
      <c r="K28" s="621"/>
      <c r="L28" s="621"/>
      <c r="M28" s="621"/>
      <c r="N28" s="621"/>
      <c r="O28" s="621"/>
      <c r="P28" s="621"/>
      <c r="Q28" s="622"/>
      <c r="R28" s="623">
        <v>19410</v>
      </c>
      <c r="S28" s="624"/>
      <c r="T28" s="624"/>
      <c r="U28" s="624"/>
      <c r="V28" s="624"/>
      <c r="W28" s="624"/>
      <c r="X28" s="624"/>
      <c r="Y28" s="625"/>
      <c r="Z28" s="626">
        <v>0.6</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460315</v>
      </c>
      <c r="CS28" s="624"/>
      <c r="CT28" s="624"/>
      <c r="CU28" s="624"/>
      <c r="CV28" s="624"/>
      <c r="CW28" s="624"/>
      <c r="CX28" s="624"/>
      <c r="CY28" s="625"/>
      <c r="CZ28" s="628">
        <v>14.6</v>
      </c>
      <c r="DA28" s="655"/>
      <c r="DB28" s="655"/>
      <c r="DC28" s="658"/>
      <c r="DD28" s="632">
        <v>460315</v>
      </c>
      <c r="DE28" s="624"/>
      <c r="DF28" s="624"/>
      <c r="DG28" s="624"/>
      <c r="DH28" s="624"/>
      <c r="DI28" s="624"/>
      <c r="DJ28" s="624"/>
      <c r="DK28" s="625"/>
      <c r="DL28" s="632">
        <v>460315</v>
      </c>
      <c r="DM28" s="624"/>
      <c r="DN28" s="624"/>
      <c r="DO28" s="624"/>
      <c r="DP28" s="624"/>
      <c r="DQ28" s="624"/>
      <c r="DR28" s="624"/>
      <c r="DS28" s="624"/>
      <c r="DT28" s="624"/>
      <c r="DU28" s="624"/>
      <c r="DV28" s="625"/>
      <c r="DW28" s="628">
        <v>24.5</v>
      </c>
      <c r="DX28" s="655"/>
      <c r="DY28" s="655"/>
      <c r="DZ28" s="655"/>
      <c r="EA28" s="655"/>
      <c r="EB28" s="655"/>
      <c r="EC28" s="656"/>
    </row>
    <row r="29" spans="2:133" ht="11.25" customHeight="1" x14ac:dyDescent="0.15">
      <c r="B29" s="620" t="s">
        <v>290</v>
      </c>
      <c r="C29" s="621"/>
      <c r="D29" s="621"/>
      <c r="E29" s="621"/>
      <c r="F29" s="621"/>
      <c r="G29" s="621"/>
      <c r="H29" s="621"/>
      <c r="I29" s="621"/>
      <c r="J29" s="621"/>
      <c r="K29" s="621"/>
      <c r="L29" s="621"/>
      <c r="M29" s="621"/>
      <c r="N29" s="621"/>
      <c r="O29" s="621"/>
      <c r="P29" s="621"/>
      <c r="Q29" s="622"/>
      <c r="R29" s="623">
        <v>6660</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460315</v>
      </c>
      <c r="CS29" s="653"/>
      <c r="CT29" s="653"/>
      <c r="CU29" s="653"/>
      <c r="CV29" s="653"/>
      <c r="CW29" s="653"/>
      <c r="CX29" s="653"/>
      <c r="CY29" s="654"/>
      <c r="CZ29" s="628">
        <v>14.6</v>
      </c>
      <c r="DA29" s="655"/>
      <c r="DB29" s="655"/>
      <c r="DC29" s="658"/>
      <c r="DD29" s="632">
        <v>460315</v>
      </c>
      <c r="DE29" s="653"/>
      <c r="DF29" s="653"/>
      <c r="DG29" s="653"/>
      <c r="DH29" s="653"/>
      <c r="DI29" s="653"/>
      <c r="DJ29" s="653"/>
      <c r="DK29" s="654"/>
      <c r="DL29" s="632">
        <v>460315</v>
      </c>
      <c r="DM29" s="653"/>
      <c r="DN29" s="653"/>
      <c r="DO29" s="653"/>
      <c r="DP29" s="653"/>
      <c r="DQ29" s="653"/>
      <c r="DR29" s="653"/>
      <c r="DS29" s="653"/>
      <c r="DT29" s="653"/>
      <c r="DU29" s="653"/>
      <c r="DV29" s="654"/>
      <c r="DW29" s="628">
        <v>24.5</v>
      </c>
      <c r="DX29" s="655"/>
      <c r="DY29" s="655"/>
      <c r="DZ29" s="655"/>
      <c r="EA29" s="655"/>
      <c r="EB29" s="655"/>
      <c r="EC29" s="656"/>
    </row>
    <row r="30" spans="2:133" ht="11.25" customHeight="1" x14ac:dyDescent="0.15">
      <c r="B30" s="620" t="s">
        <v>292</v>
      </c>
      <c r="C30" s="621"/>
      <c r="D30" s="621"/>
      <c r="E30" s="621"/>
      <c r="F30" s="621"/>
      <c r="G30" s="621"/>
      <c r="H30" s="621"/>
      <c r="I30" s="621"/>
      <c r="J30" s="621"/>
      <c r="K30" s="621"/>
      <c r="L30" s="621"/>
      <c r="M30" s="621"/>
      <c r="N30" s="621"/>
      <c r="O30" s="621"/>
      <c r="P30" s="621"/>
      <c r="Q30" s="622"/>
      <c r="R30" s="623">
        <v>284193</v>
      </c>
      <c r="S30" s="624"/>
      <c r="T30" s="624"/>
      <c r="U30" s="624"/>
      <c r="V30" s="624"/>
      <c r="W30" s="624"/>
      <c r="X30" s="624"/>
      <c r="Y30" s="625"/>
      <c r="Z30" s="626">
        <v>8.8000000000000007</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444643</v>
      </c>
      <c r="CS30" s="624"/>
      <c r="CT30" s="624"/>
      <c r="CU30" s="624"/>
      <c r="CV30" s="624"/>
      <c r="CW30" s="624"/>
      <c r="CX30" s="624"/>
      <c r="CY30" s="625"/>
      <c r="CZ30" s="628">
        <v>14.1</v>
      </c>
      <c r="DA30" s="655"/>
      <c r="DB30" s="655"/>
      <c r="DC30" s="658"/>
      <c r="DD30" s="632">
        <v>444643</v>
      </c>
      <c r="DE30" s="624"/>
      <c r="DF30" s="624"/>
      <c r="DG30" s="624"/>
      <c r="DH30" s="624"/>
      <c r="DI30" s="624"/>
      <c r="DJ30" s="624"/>
      <c r="DK30" s="625"/>
      <c r="DL30" s="632">
        <v>444643</v>
      </c>
      <c r="DM30" s="624"/>
      <c r="DN30" s="624"/>
      <c r="DO30" s="624"/>
      <c r="DP30" s="624"/>
      <c r="DQ30" s="624"/>
      <c r="DR30" s="624"/>
      <c r="DS30" s="624"/>
      <c r="DT30" s="624"/>
      <c r="DU30" s="624"/>
      <c r="DV30" s="625"/>
      <c r="DW30" s="628">
        <v>23.6</v>
      </c>
      <c r="DX30" s="655"/>
      <c r="DY30" s="655"/>
      <c r="DZ30" s="655"/>
      <c r="EA30" s="655"/>
      <c r="EB30" s="655"/>
      <c r="EC30" s="656"/>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18"/>
      <c r="AV31" s="218"/>
      <c r="AW31" s="218"/>
      <c r="AX31" s="609" t="s">
        <v>176</v>
      </c>
      <c r="AY31" s="610"/>
      <c r="AZ31" s="610"/>
      <c r="BA31" s="610"/>
      <c r="BB31" s="610"/>
      <c r="BC31" s="610"/>
      <c r="BD31" s="610"/>
      <c r="BE31" s="610"/>
      <c r="BF31" s="611"/>
      <c r="BG31" s="670">
        <v>99.7</v>
      </c>
      <c r="BH31" s="667"/>
      <c r="BI31" s="667"/>
      <c r="BJ31" s="667"/>
      <c r="BK31" s="667"/>
      <c r="BL31" s="667"/>
      <c r="BM31" s="618">
        <v>99.4</v>
      </c>
      <c r="BN31" s="667"/>
      <c r="BO31" s="667"/>
      <c r="BP31" s="667"/>
      <c r="BQ31" s="668"/>
      <c r="BR31" s="670">
        <v>99.8</v>
      </c>
      <c r="BS31" s="667"/>
      <c r="BT31" s="667"/>
      <c r="BU31" s="667"/>
      <c r="BV31" s="667"/>
      <c r="BW31" s="667"/>
      <c r="BX31" s="618">
        <v>99.5</v>
      </c>
      <c r="BY31" s="667"/>
      <c r="BZ31" s="667"/>
      <c r="CA31" s="667"/>
      <c r="CB31" s="668"/>
      <c r="CD31" s="663"/>
      <c r="CE31" s="664"/>
      <c r="CF31" s="620" t="s">
        <v>299</v>
      </c>
      <c r="CG31" s="621"/>
      <c r="CH31" s="621"/>
      <c r="CI31" s="621"/>
      <c r="CJ31" s="621"/>
      <c r="CK31" s="621"/>
      <c r="CL31" s="621"/>
      <c r="CM31" s="621"/>
      <c r="CN31" s="621"/>
      <c r="CO31" s="621"/>
      <c r="CP31" s="621"/>
      <c r="CQ31" s="622"/>
      <c r="CR31" s="623">
        <v>15672</v>
      </c>
      <c r="CS31" s="653"/>
      <c r="CT31" s="653"/>
      <c r="CU31" s="653"/>
      <c r="CV31" s="653"/>
      <c r="CW31" s="653"/>
      <c r="CX31" s="653"/>
      <c r="CY31" s="654"/>
      <c r="CZ31" s="628">
        <v>0.5</v>
      </c>
      <c r="DA31" s="655"/>
      <c r="DB31" s="655"/>
      <c r="DC31" s="658"/>
      <c r="DD31" s="632">
        <v>15672</v>
      </c>
      <c r="DE31" s="653"/>
      <c r="DF31" s="653"/>
      <c r="DG31" s="653"/>
      <c r="DH31" s="653"/>
      <c r="DI31" s="653"/>
      <c r="DJ31" s="653"/>
      <c r="DK31" s="654"/>
      <c r="DL31" s="632">
        <v>15672</v>
      </c>
      <c r="DM31" s="653"/>
      <c r="DN31" s="653"/>
      <c r="DO31" s="653"/>
      <c r="DP31" s="653"/>
      <c r="DQ31" s="653"/>
      <c r="DR31" s="653"/>
      <c r="DS31" s="653"/>
      <c r="DT31" s="653"/>
      <c r="DU31" s="653"/>
      <c r="DV31" s="654"/>
      <c r="DW31" s="628">
        <v>0.8</v>
      </c>
      <c r="DX31" s="655"/>
      <c r="DY31" s="655"/>
      <c r="DZ31" s="655"/>
      <c r="EA31" s="655"/>
      <c r="EB31" s="655"/>
      <c r="EC31" s="656"/>
    </row>
    <row r="32" spans="2:133" ht="11.25" customHeight="1" x14ac:dyDescent="0.15">
      <c r="B32" s="620" t="s">
        <v>300</v>
      </c>
      <c r="C32" s="621"/>
      <c r="D32" s="621"/>
      <c r="E32" s="621"/>
      <c r="F32" s="621"/>
      <c r="G32" s="621"/>
      <c r="H32" s="621"/>
      <c r="I32" s="621"/>
      <c r="J32" s="621"/>
      <c r="K32" s="621"/>
      <c r="L32" s="621"/>
      <c r="M32" s="621"/>
      <c r="N32" s="621"/>
      <c r="O32" s="621"/>
      <c r="P32" s="621"/>
      <c r="Q32" s="622"/>
      <c r="R32" s="623">
        <v>158562</v>
      </c>
      <c r="S32" s="624"/>
      <c r="T32" s="624"/>
      <c r="U32" s="624"/>
      <c r="V32" s="624"/>
      <c r="W32" s="624"/>
      <c r="X32" s="624"/>
      <c r="Y32" s="625"/>
      <c r="Z32" s="626">
        <v>4.9000000000000004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301</v>
      </c>
      <c r="AX32" s="620" t="s">
        <v>302</v>
      </c>
      <c r="AY32" s="621"/>
      <c r="AZ32" s="621"/>
      <c r="BA32" s="621"/>
      <c r="BB32" s="621"/>
      <c r="BC32" s="621"/>
      <c r="BD32" s="621"/>
      <c r="BE32" s="621"/>
      <c r="BF32" s="622"/>
      <c r="BG32" s="680">
        <v>100</v>
      </c>
      <c r="BH32" s="653"/>
      <c r="BI32" s="653"/>
      <c r="BJ32" s="653"/>
      <c r="BK32" s="653"/>
      <c r="BL32" s="653"/>
      <c r="BM32" s="629">
        <v>100</v>
      </c>
      <c r="BN32" s="653"/>
      <c r="BO32" s="653"/>
      <c r="BP32" s="653"/>
      <c r="BQ32" s="669"/>
      <c r="BR32" s="680">
        <v>100</v>
      </c>
      <c r="BS32" s="653"/>
      <c r="BT32" s="653"/>
      <c r="BU32" s="653"/>
      <c r="BV32" s="653"/>
      <c r="BW32" s="653"/>
      <c r="BX32" s="629">
        <v>99.9</v>
      </c>
      <c r="BY32" s="653"/>
      <c r="BZ32" s="653"/>
      <c r="CA32" s="653"/>
      <c r="CB32" s="669"/>
      <c r="CD32" s="665"/>
      <c r="CE32" s="666"/>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304</v>
      </c>
      <c r="C33" s="621"/>
      <c r="D33" s="621"/>
      <c r="E33" s="621"/>
      <c r="F33" s="621"/>
      <c r="G33" s="621"/>
      <c r="H33" s="621"/>
      <c r="I33" s="621"/>
      <c r="J33" s="621"/>
      <c r="K33" s="621"/>
      <c r="L33" s="621"/>
      <c r="M33" s="621"/>
      <c r="N33" s="621"/>
      <c r="O33" s="621"/>
      <c r="P33" s="621"/>
      <c r="Q33" s="622"/>
      <c r="R33" s="623">
        <v>17182</v>
      </c>
      <c r="S33" s="624"/>
      <c r="T33" s="624"/>
      <c r="U33" s="624"/>
      <c r="V33" s="624"/>
      <c r="W33" s="624"/>
      <c r="X33" s="624"/>
      <c r="Y33" s="625"/>
      <c r="Z33" s="626">
        <v>0.5</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19"/>
      <c r="AV33" s="219"/>
      <c r="AW33" s="219"/>
      <c r="AX33" s="644" t="s">
        <v>305</v>
      </c>
      <c r="AY33" s="645"/>
      <c r="AZ33" s="645"/>
      <c r="BA33" s="645"/>
      <c r="BB33" s="645"/>
      <c r="BC33" s="645"/>
      <c r="BD33" s="645"/>
      <c r="BE33" s="645"/>
      <c r="BF33" s="646"/>
      <c r="BG33" s="681">
        <v>99.4</v>
      </c>
      <c r="BH33" s="682"/>
      <c r="BI33" s="682"/>
      <c r="BJ33" s="682"/>
      <c r="BK33" s="682"/>
      <c r="BL33" s="682"/>
      <c r="BM33" s="683">
        <v>98.6</v>
      </c>
      <c r="BN33" s="682"/>
      <c r="BO33" s="682"/>
      <c r="BP33" s="682"/>
      <c r="BQ33" s="684"/>
      <c r="BR33" s="681">
        <v>99.6</v>
      </c>
      <c r="BS33" s="682"/>
      <c r="BT33" s="682"/>
      <c r="BU33" s="682"/>
      <c r="BV33" s="682"/>
      <c r="BW33" s="682"/>
      <c r="BX33" s="683">
        <v>98.9</v>
      </c>
      <c r="BY33" s="682"/>
      <c r="BZ33" s="682"/>
      <c r="CA33" s="682"/>
      <c r="CB33" s="684"/>
      <c r="CD33" s="620" t="s">
        <v>306</v>
      </c>
      <c r="CE33" s="621"/>
      <c r="CF33" s="621"/>
      <c r="CG33" s="621"/>
      <c r="CH33" s="621"/>
      <c r="CI33" s="621"/>
      <c r="CJ33" s="621"/>
      <c r="CK33" s="621"/>
      <c r="CL33" s="621"/>
      <c r="CM33" s="621"/>
      <c r="CN33" s="621"/>
      <c r="CO33" s="621"/>
      <c r="CP33" s="621"/>
      <c r="CQ33" s="622"/>
      <c r="CR33" s="623">
        <v>1376861</v>
      </c>
      <c r="CS33" s="653"/>
      <c r="CT33" s="653"/>
      <c r="CU33" s="653"/>
      <c r="CV33" s="653"/>
      <c r="CW33" s="653"/>
      <c r="CX33" s="653"/>
      <c r="CY33" s="654"/>
      <c r="CZ33" s="628">
        <v>43.7</v>
      </c>
      <c r="DA33" s="655"/>
      <c r="DB33" s="655"/>
      <c r="DC33" s="658"/>
      <c r="DD33" s="632">
        <v>1037804</v>
      </c>
      <c r="DE33" s="653"/>
      <c r="DF33" s="653"/>
      <c r="DG33" s="653"/>
      <c r="DH33" s="653"/>
      <c r="DI33" s="653"/>
      <c r="DJ33" s="653"/>
      <c r="DK33" s="654"/>
      <c r="DL33" s="632">
        <v>825475</v>
      </c>
      <c r="DM33" s="653"/>
      <c r="DN33" s="653"/>
      <c r="DO33" s="653"/>
      <c r="DP33" s="653"/>
      <c r="DQ33" s="653"/>
      <c r="DR33" s="653"/>
      <c r="DS33" s="653"/>
      <c r="DT33" s="653"/>
      <c r="DU33" s="653"/>
      <c r="DV33" s="654"/>
      <c r="DW33" s="628">
        <v>43.9</v>
      </c>
      <c r="DX33" s="655"/>
      <c r="DY33" s="655"/>
      <c r="DZ33" s="655"/>
      <c r="EA33" s="655"/>
      <c r="EB33" s="655"/>
      <c r="EC33" s="656"/>
    </row>
    <row r="34" spans="2:133" ht="11.25" customHeight="1" x14ac:dyDescent="0.15">
      <c r="B34" s="620" t="s">
        <v>307</v>
      </c>
      <c r="C34" s="621"/>
      <c r="D34" s="621"/>
      <c r="E34" s="621"/>
      <c r="F34" s="621"/>
      <c r="G34" s="621"/>
      <c r="H34" s="621"/>
      <c r="I34" s="621"/>
      <c r="J34" s="621"/>
      <c r="K34" s="621"/>
      <c r="L34" s="621"/>
      <c r="M34" s="621"/>
      <c r="N34" s="621"/>
      <c r="O34" s="621"/>
      <c r="P34" s="621"/>
      <c r="Q34" s="622"/>
      <c r="R34" s="623">
        <v>107705</v>
      </c>
      <c r="S34" s="624"/>
      <c r="T34" s="624"/>
      <c r="U34" s="624"/>
      <c r="V34" s="624"/>
      <c r="W34" s="624"/>
      <c r="X34" s="624"/>
      <c r="Y34" s="625"/>
      <c r="Z34" s="626">
        <v>3.3</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501452</v>
      </c>
      <c r="CS34" s="624"/>
      <c r="CT34" s="624"/>
      <c r="CU34" s="624"/>
      <c r="CV34" s="624"/>
      <c r="CW34" s="624"/>
      <c r="CX34" s="624"/>
      <c r="CY34" s="625"/>
      <c r="CZ34" s="628">
        <v>15.9</v>
      </c>
      <c r="DA34" s="655"/>
      <c r="DB34" s="655"/>
      <c r="DC34" s="658"/>
      <c r="DD34" s="632">
        <v>376969</v>
      </c>
      <c r="DE34" s="624"/>
      <c r="DF34" s="624"/>
      <c r="DG34" s="624"/>
      <c r="DH34" s="624"/>
      <c r="DI34" s="624"/>
      <c r="DJ34" s="624"/>
      <c r="DK34" s="625"/>
      <c r="DL34" s="632">
        <v>283650</v>
      </c>
      <c r="DM34" s="624"/>
      <c r="DN34" s="624"/>
      <c r="DO34" s="624"/>
      <c r="DP34" s="624"/>
      <c r="DQ34" s="624"/>
      <c r="DR34" s="624"/>
      <c r="DS34" s="624"/>
      <c r="DT34" s="624"/>
      <c r="DU34" s="624"/>
      <c r="DV34" s="625"/>
      <c r="DW34" s="628">
        <v>15.1</v>
      </c>
      <c r="DX34" s="655"/>
      <c r="DY34" s="655"/>
      <c r="DZ34" s="655"/>
      <c r="EA34" s="655"/>
      <c r="EB34" s="655"/>
      <c r="EC34" s="656"/>
    </row>
    <row r="35" spans="2:133" ht="11.25" customHeight="1" x14ac:dyDescent="0.15">
      <c r="B35" s="620" t="s">
        <v>309</v>
      </c>
      <c r="C35" s="621"/>
      <c r="D35" s="621"/>
      <c r="E35" s="621"/>
      <c r="F35" s="621"/>
      <c r="G35" s="621"/>
      <c r="H35" s="621"/>
      <c r="I35" s="621"/>
      <c r="J35" s="621"/>
      <c r="K35" s="621"/>
      <c r="L35" s="621"/>
      <c r="M35" s="621"/>
      <c r="N35" s="621"/>
      <c r="O35" s="621"/>
      <c r="P35" s="621"/>
      <c r="Q35" s="622"/>
      <c r="R35" s="623">
        <v>36089</v>
      </c>
      <c r="S35" s="624"/>
      <c r="T35" s="624"/>
      <c r="U35" s="624"/>
      <c r="V35" s="624"/>
      <c r="W35" s="624"/>
      <c r="X35" s="624"/>
      <c r="Y35" s="625"/>
      <c r="Z35" s="626">
        <v>1.1000000000000001</v>
      </c>
      <c r="AA35" s="626"/>
      <c r="AB35" s="626"/>
      <c r="AC35" s="626"/>
      <c r="AD35" s="627" t="s">
        <v>122</v>
      </c>
      <c r="AE35" s="627"/>
      <c r="AF35" s="627"/>
      <c r="AG35" s="627"/>
      <c r="AH35" s="627"/>
      <c r="AI35" s="627"/>
      <c r="AJ35" s="627"/>
      <c r="AK35" s="627"/>
      <c r="AL35" s="628" t="s">
        <v>122</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8919</v>
      </c>
      <c r="CS35" s="653"/>
      <c r="CT35" s="653"/>
      <c r="CU35" s="653"/>
      <c r="CV35" s="653"/>
      <c r="CW35" s="653"/>
      <c r="CX35" s="653"/>
      <c r="CY35" s="654"/>
      <c r="CZ35" s="628">
        <v>0.3</v>
      </c>
      <c r="DA35" s="655"/>
      <c r="DB35" s="655"/>
      <c r="DC35" s="658"/>
      <c r="DD35" s="632">
        <v>4196</v>
      </c>
      <c r="DE35" s="653"/>
      <c r="DF35" s="653"/>
      <c r="DG35" s="653"/>
      <c r="DH35" s="653"/>
      <c r="DI35" s="653"/>
      <c r="DJ35" s="653"/>
      <c r="DK35" s="654"/>
      <c r="DL35" s="632">
        <v>4091</v>
      </c>
      <c r="DM35" s="653"/>
      <c r="DN35" s="653"/>
      <c r="DO35" s="653"/>
      <c r="DP35" s="653"/>
      <c r="DQ35" s="653"/>
      <c r="DR35" s="653"/>
      <c r="DS35" s="653"/>
      <c r="DT35" s="653"/>
      <c r="DU35" s="653"/>
      <c r="DV35" s="654"/>
      <c r="DW35" s="628">
        <v>0.2</v>
      </c>
      <c r="DX35" s="655"/>
      <c r="DY35" s="655"/>
      <c r="DZ35" s="655"/>
      <c r="EA35" s="655"/>
      <c r="EB35" s="655"/>
      <c r="EC35" s="656"/>
    </row>
    <row r="36" spans="2:133" ht="11.25" customHeight="1" x14ac:dyDescent="0.15">
      <c r="B36" s="620" t="s">
        <v>313</v>
      </c>
      <c r="C36" s="621"/>
      <c r="D36" s="621"/>
      <c r="E36" s="621"/>
      <c r="F36" s="621"/>
      <c r="G36" s="621"/>
      <c r="H36" s="621"/>
      <c r="I36" s="621"/>
      <c r="J36" s="621"/>
      <c r="K36" s="621"/>
      <c r="L36" s="621"/>
      <c r="M36" s="621"/>
      <c r="N36" s="621"/>
      <c r="O36" s="621"/>
      <c r="P36" s="621"/>
      <c r="Q36" s="622"/>
      <c r="R36" s="623">
        <v>62046</v>
      </c>
      <c r="S36" s="624"/>
      <c r="T36" s="624"/>
      <c r="U36" s="624"/>
      <c r="V36" s="624"/>
      <c r="W36" s="624"/>
      <c r="X36" s="624"/>
      <c r="Y36" s="625"/>
      <c r="Z36" s="626">
        <v>1.9</v>
      </c>
      <c r="AA36" s="626"/>
      <c r="AB36" s="626"/>
      <c r="AC36" s="626"/>
      <c r="AD36" s="627" t="s">
        <v>122</v>
      </c>
      <c r="AE36" s="627"/>
      <c r="AF36" s="627"/>
      <c r="AG36" s="627"/>
      <c r="AH36" s="627"/>
      <c r="AI36" s="627"/>
      <c r="AJ36" s="627"/>
      <c r="AK36" s="627"/>
      <c r="AL36" s="628" t="s">
        <v>122</v>
      </c>
      <c r="AM36" s="629"/>
      <c r="AN36" s="629"/>
      <c r="AO36" s="630"/>
      <c r="AP36" s="222"/>
      <c r="AQ36" s="685" t="s">
        <v>314</v>
      </c>
      <c r="AR36" s="686"/>
      <c r="AS36" s="686"/>
      <c r="AT36" s="686"/>
      <c r="AU36" s="686"/>
      <c r="AV36" s="686"/>
      <c r="AW36" s="686"/>
      <c r="AX36" s="686"/>
      <c r="AY36" s="687"/>
      <c r="AZ36" s="612">
        <v>344143</v>
      </c>
      <c r="BA36" s="613"/>
      <c r="BB36" s="613"/>
      <c r="BC36" s="613"/>
      <c r="BD36" s="613"/>
      <c r="BE36" s="613"/>
      <c r="BF36" s="688"/>
      <c r="BG36" s="609" t="s">
        <v>315</v>
      </c>
      <c r="BH36" s="610"/>
      <c r="BI36" s="610"/>
      <c r="BJ36" s="610"/>
      <c r="BK36" s="610"/>
      <c r="BL36" s="610"/>
      <c r="BM36" s="610"/>
      <c r="BN36" s="610"/>
      <c r="BO36" s="610"/>
      <c r="BP36" s="610"/>
      <c r="BQ36" s="610"/>
      <c r="BR36" s="610"/>
      <c r="BS36" s="610"/>
      <c r="BT36" s="610"/>
      <c r="BU36" s="611"/>
      <c r="BV36" s="612">
        <v>230</v>
      </c>
      <c r="BW36" s="613"/>
      <c r="BX36" s="613"/>
      <c r="BY36" s="613"/>
      <c r="BZ36" s="613"/>
      <c r="CA36" s="613"/>
      <c r="CB36" s="688"/>
      <c r="CD36" s="620" t="s">
        <v>316</v>
      </c>
      <c r="CE36" s="621"/>
      <c r="CF36" s="621"/>
      <c r="CG36" s="621"/>
      <c r="CH36" s="621"/>
      <c r="CI36" s="621"/>
      <c r="CJ36" s="621"/>
      <c r="CK36" s="621"/>
      <c r="CL36" s="621"/>
      <c r="CM36" s="621"/>
      <c r="CN36" s="621"/>
      <c r="CO36" s="621"/>
      <c r="CP36" s="621"/>
      <c r="CQ36" s="622"/>
      <c r="CR36" s="623">
        <v>435030</v>
      </c>
      <c r="CS36" s="624"/>
      <c r="CT36" s="624"/>
      <c r="CU36" s="624"/>
      <c r="CV36" s="624"/>
      <c r="CW36" s="624"/>
      <c r="CX36" s="624"/>
      <c r="CY36" s="625"/>
      <c r="CZ36" s="628">
        <v>13.8</v>
      </c>
      <c r="DA36" s="655"/>
      <c r="DB36" s="655"/>
      <c r="DC36" s="658"/>
      <c r="DD36" s="632">
        <v>327727</v>
      </c>
      <c r="DE36" s="624"/>
      <c r="DF36" s="624"/>
      <c r="DG36" s="624"/>
      <c r="DH36" s="624"/>
      <c r="DI36" s="624"/>
      <c r="DJ36" s="624"/>
      <c r="DK36" s="625"/>
      <c r="DL36" s="632">
        <v>234182</v>
      </c>
      <c r="DM36" s="624"/>
      <c r="DN36" s="624"/>
      <c r="DO36" s="624"/>
      <c r="DP36" s="624"/>
      <c r="DQ36" s="624"/>
      <c r="DR36" s="624"/>
      <c r="DS36" s="624"/>
      <c r="DT36" s="624"/>
      <c r="DU36" s="624"/>
      <c r="DV36" s="625"/>
      <c r="DW36" s="628">
        <v>12.5</v>
      </c>
      <c r="DX36" s="655"/>
      <c r="DY36" s="655"/>
      <c r="DZ36" s="655"/>
      <c r="EA36" s="655"/>
      <c r="EB36" s="655"/>
      <c r="EC36" s="656"/>
    </row>
    <row r="37" spans="2:133" ht="11.25" customHeight="1" x14ac:dyDescent="0.15">
      <c r="B37" s="620" t="s">
        <v>317</v>
      </c>
      <c r="C37" s="621"/>
      <c r="D37" s="621"/>
      <c r="E37" s="621"/>
      <c r="F37" s="621"/>
      <c r="G37" s="621"/>
      <c r="H37" s="621"/>
      <c r="I37" s="621"/>
      <c r="J37" s="621"/>
      <c r="K37" s="621"/>
      <c r="L37" s="621"/>
      <c r="M37" s="621"/>
      <c r="N37" s="621"/>
      <c r="O37" s="621"/>
      <c r="P37" s="621"/>
      <c r="Q37" s="622"/>
      <c r="R37" s="623">
        <v>50602</v>
      </c>
      <c r="S37" s="624"/>
      <c r="T37" s="624"/>
      <c r="U37" s="624"/>
      <c r="V37" s="624"/>
      <c r="W37" s="624"/>
      <c r="X37" s="624"/>
      <c r="Y37" s="625"/>
      <c r="Z37" s="626">
        <v>1.6</v>
      </c>
      <c r="AA37" s="626"/>
      <c r="AB37" s="626"/>
      <c r="AC37" s="626"/>
      <c r="AD37" s="627">
        <v>2</v>
      </c>
      <c r="AE37" s="627"/>
      <c r="AF37" s="627"/>
      <c r="AG37" s="627"/>
      <c r="AH37" s="627"/>
      <c r="AI37" s="627"/>
      <c r="AJ37" s="627"/>
      <c r="AK37" s="627"/>
      <c r="AL37" s="628">
        <v>0</v>
      </c>
      <c r="AM37" s="629"/>
      <c r="AN37" s="629"/>
      <c r="AO37" s="630"/>
      <c r="AQ37" s="689" t="s">
        <v>318</v>
      </c>
      <c r="AR37" s="690"/>
      <c r="AS37" s="690"/>
      <c r="AT37" s="690"/>
      <c r="AU37" s="690"/>
      <c r="AV37" s="690"/>
      <c r="AW37" s="690"/>
      <c r="AX37" s="690"/>
      <c r="AY37" s="691"/>
      <c r="AZ37" s="623">
        <v>68500</v>
      </c>
      <c r="BA37" s="624"/>
      <c r="BB37" s="624"/>
      <c r="BC37" s="624"/>
      <c r="BD37" s="653"/>
      <c r="BE37" s="653"/>
      <c r="BF37" s="669"/>
      <c r="BG37" s="620" t="s">
        <v>319</v>
      </c>
      <c r="BH37" s="621"/>
      <c r="BI37" s="621"/>
      <c r="BJ37" s="621"/>
      <c r="BK37" s="621"/>
      <c r="BL37" s="621"/>
      <c r="BM37" s="621"/>
      <c r="BN37" s="621"/>
      <c r="BO37" s="621"/>
      <c r="BP37" s="621"/>
      <c r="BQ37" s="621"/>
      <c r="BR37" s="621"/>
      <c r="BS37" s="621"/>
      <c r="BT37" s="621"/>
      <c r="BU37" s="622"/>
      <c r="BV37" s="623">
        <v>-6940</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59597</v>
      </c>
      <c r="CS37" s="653"/>
      <c r="CT37" s="653"/>
      <c r="CU37" s="653"/>
      <c r="CV37" s="653"/>
      <c r="CW37" s="653"/>
      <c r="CX37" s="653"/>
      <c r="CY37" s="654"/>
      <c r="CZ37" s="628">
        <v>1.9</v>
      </c>
      <c r="DA37" s="655"/>
      <c r="DB37" s="655"/>
      <c r="DC37" s="658"/>
      <c r="DD37" s="632">
        <v>59597</v>
      </c>
      <c r="DE37" s="653"/>
      <c r="DF37" s="653"/>
      <c r="DG37" s="653"/>
      <c r="DH37" s="653"/>
      <c r="DI37" s="653"/>
      <c r="DJ37" s="653"/>
      <c r="DK37" s="654"/>
      <c r="DL37" s="632">
        <v>58532</v>
      </c>
      <c r="DM37" s="653"/>
      <c r="DN37" s="653"/>
      <c r="DO37" s="653"/>
      <c r="DP37" s="653"/>
      <c r="DQ37" s="653"/>
      <c r="DR37" s="653"/>
      <c r="DS37" s="653"/>
      <c r="DT37" s="653"/>
      <c r="DU37" s="653"/>
      <c r="DV37" s="654"/>
      <c r="DW37" s="628">
        <v>3.1</v>
      </c>
      <c r="DX37" s="655"/>
      <c r="DY37" s="655"/>
      <c r="DZ37" s="655"/>
      <c r="EA37" s="655"/>
      <c r="EB37" s="655"/>
      <c r="EC37" s="656"/>
    </row>
    <row r="38" spans="2:133" ht="11.25" customHeight="1" x14ac:dyDescent="0.15">
      <c r="B38" s="620" t="s">
        <v>321</v>
      </c>
      <c r="C38" s="621"/>
      <c r="D38" s="621"/>
      <c r="E38" s="621"/>
      <c r="F38" s="621"/>
      <c r="G38" s="621"/>
      <c r="H38" s="621"/>
      <c r="I38" s="621"/>
      <c r="J38" s="621"/>
      <c r="K38" s="621"/>
      <c r="L38" s="621"/>
      <c r="M38" s="621"/>
      <c r="N38" s="621"/>
      <c r="O38" s="621"/>
      <c r="P38" s="621"/>
      <c r="Q38" s="622"/>
      <c r="R38" s="623">
        <v>418208</v>
      </c>
      <c r="S38" s="624"/>
      <c r="T38" s="624"/>
      <c r="U38" s="624"/>
      <c r="V38" s="624"/>
      <c r="W38" s="624"/>
      <c r="X38" s="624"/>
      <c r="Y38" s="625"/>
      <c r="Z38" s="626">
        <v>13</v>
      </c>
      <c r="AA38" s="626"/>
      <c r="AB38" s="626"/>
      <c r="AC38" s="626"/>
      <c r="AD38" s="627" t="s">
        <v>122</v>
      </c>
      <c r="AE38" s="627"/>
      <c r="AF38" s="627"/>
      <c r="AG38" s="627"/>
      <c r="AH38" s="627"/>
      <c r="AI38" s="627"/>
      <c r="AJ38" s="627"/>
      <c r="AK38" s="627"/>
      <c r="AL38" s="628" t="s">
        <v>122</v>
      </c>
      <c r="AM38" s="629"/>
      <c r="AN38" s="629"/>
      <c r="AO38" s="630"/>
      <c r="AQ38" s="689" t="s">
        <v>322</v>
      </c>
      <c r="AR38" s="690"/>
      <c r="AS38" s="690"/>
      <c r="AT38" s="690"/>
      <c r="AU38" s="690"/>
      <c r="AV38" s="690"/>
      <c r="AW38" s="690"/>
      <c r="AX38" s="690"/>
      <c r="AY38" s="691"/>
      <c r="AZ38" s="623">
        <v>42397</v>
      </c>
      <c r="BA38" s="624"/>
      <c r="BB38" s="624"/>
      <c r="BC38" s="624"/>
      <c r="BD38" s="653"/>
      <c r="BE38" s="653"/>
      <c r="BF38" s="669"/>
      <c r="BG38" s="620" t="s">
        <v>323</v>
      </c>
      <c r="BH38" s="621"/>
      <c r="BI38" s="621"/>
      <c r="BJ38" s="621"/>
      <c r="BK38" s="621"/>
      <c r="BL38" s="621"/>
      <c r="BM38" s="621"/>
      <c r="BN38" s="621"/>
      <c r="BO38" s="621"/>
      <c r="BP38" s="621"/>
      <c r="BQ38" s="621"/>
      <c r="BR38" s="621"/>
      <c r="BS38" s="621"/>
      <c r="BT38" s="621"/>
      <c r="BU38" s="622"/>
      <c r="BV38" s="623">
        <v>428</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344143</v>
      </c>
      <c r="CS38" s="624"/>
      <c r="CT38" s="624"/>
      <c r="CU38" s="624"/>
      <c r="CV38" s="624"/>
      <c r="CW38" s="624"/>
      <c r="CX38" s="624"/>
      <c r="CY38" s="625"/>
      <c r="CZ38" s="628">
        <v>10.9</v>
      </c>
      <c r="DA38" s="655"/>
      <c r="DB38" s="655"/>
      <c r="DC38" s="658"/>
      <c r="DD38" s="632">
        <v>305112</v>
      </c>
      <c r="DE38" s="624"/>
      <c r="DF38" s="624"/>
      <c r="DG38" s="624"/>
      <c r="DH38" s="624"/>
      <c r="DI38" s="624"/>
      <c r="DJ38" s="624"/>
      <c r="DK38" s="625"/>
      <c r="DL38" s="632">
        <v>303552</v>
      </c>
      <c r="DM38" s="624"/>
      <c r="DN38" s="624"/>
      <c r="DO38" s="624"/>
      <c r="DP38" s="624"/>
      <c r="DQ38" s="624"/>
      <c r="DR38" s="624"/>
      <c r="DS38" s="624"/>
      <c r="DT38" s="624"/>
      <c r="DU38" s="624"/>
      <c r="DV38" s="625"/>
      <c r="DW38" s="628">
        <v>16.100000000000001</v>
      </c>
      <c r="DX38" s="655"/>
      <c r="DY38" s="655"/>
      <c r="DZ38" s="655"/>
      <c r="EA38" s="655"/>
      <c r="EB38" s="655"/>
      <c r="EC38" s="656"/>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326</v>
      </c>
      <c r="AR39" s="690"/>
      <c r="AS39" s="690"/>
      <c r="AT39" s="690"/>
      <c r="AU39" s="690"/>
      <c r="AV39" s="690"/>
      <c r="AW39" s="690"/>
      <c r="AX39" s="690"/>
      <c r="AY39" s="691"/>
      <c r="AZ39" s="623">
        <v>1560</v>
      </c>
      <c r="BA39" s="624"/>
      <c r="BB39" s="624"/>
      <c r="BC39" s="624"/>
      <c r="BD39" s="653"/>
      <c r="BE39" s="653"/>
      <c r="BF39" s="669"/>
      <c r="BG39" s="620" t="s">
        <v>327</v>
      </c>
      <c r="BH39" s="621"/>
      <c r="BI39" s="621"/>
      <c r="BJ39" s="621"/>
      <c r="BK39" s="621"/>
      <c r="BL39" s="621"/>
      <c r="BM39" s="621"/>
      <c r="BN39" s="621"/>
      <c r="BO39" s="621"/>
      <c r="BP39" s="621"/>
      <c r="BQ39" s="621"/>
      <c r="BR39" s="621"/>
      <c r="BS39" s="621"/>
      <c r="BT39" s="621"/>
      <c r="BU39" s="622"/>
      <c r="BV39" s="623">
        <v>592</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85717</v>
      </c>
      <c r="CS39" s="653"/>
      <c r="CT39" s="653"/>
      <c r="CU39" s="653"/>
      <c r="CV39" s="653"/>
      <c r="CW39" s="653"/>
      <c r="CX39" s="653"/>
      <c r="CY39" s="654"/>
      <c r="CZ39" s="628">
        <v>2.7</v>
      </c>
      <c r="DA39" s="655"/>
      <c r="DB39" s="655"/>
      <c r="DC39" s="658"/>
      <c r="DD39" s="632">
        <v>22200</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329</v>
      </c>
      <c r="C40" s="621"/>
      <c r="D40" s="621"/>
      <c r="E40" s="621"/>
      <c r="F40" s="621"/>
      <c r="G40" s="621"/>
      <c r="H40" s="621"/>
      <c r="I40" s="621"/>
      <c r="J40" s="621"/>
      <c r="K40" s="621"/>
      <c r="L40" s="621"/>
      <c r="M40" s="621"/>
      <c r="N40" s="621"/>
      <c r="O40" s="621"/>
      <c r="P40" s="621"/>
      <c r="Q40" s="622"/>
      <c r="R40" s="623">
        <v>6508</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330</v>
      </c>
      <c r="AR40" s="690"/>
      <c r="AS40" s="690"/>
      <c r="AT40" s="690"/>
      <c r="AU40" s="690"/>
      <c r="AV40" s="690"/>
      <c r="AW40" s="690"/>
      <c r="AX40" s="690"/>
      <c r="AY40" s="691"/>
      <c r="AZ40" s="623" t="s">
        <v>122</v>
      </c>
      <c r="BA40" s="624"/>
      <c r="BB40" s="624"/>
      <c r="BC40" s="624"/>
      <c r="BD40" s="653"/>
      <c r="BE40" s="653"/>
      <c r="BF40" s="669"/>
      <c r="BG40" s="673" t="s">
        <v>331</v>
      </c>
      <c r="BH40" s="674"/>
      <c r="BI40" s="674"/>
      <c r="BJ40" s="674"/>
      <c r="BK40" s="674"/>
      <c r="BL40" s="223"/>
      <c r="BM40" s="621" t="s">
        <v>332</v>
      </c>
      <c r="BN40" s="621"/>
      <c r="BO40" s="621"/>
      <c r="BP40" s="621"/>
      <c r="BQ40" s="621"/>
      <c r="BR40" s="621"/>
      <c r="BS40" s="621"/>
      <c r="BT40" s="621"/>
      <c r="BU40" s="622"/>
      <c r="BV40" s="623">
        <v>76</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1600</v>
      </c>
      <c r="CS40" s="624"/>
      <c r="CT40" s="624"/>
      <c r="CU40" s="624"/>
      <c r="CV40" s="624"/>
      <c r="CW40" s="624"/>
      <c r="CX40" s="624"/>
      <c r="CY40" s="625"/>
      <c r="CZ40" s="628">
        <v>0.1</v>
      </c>
      <c r="DA40" s="655"/>
      <c r="DB40" s="655"/>
      <c r="DC40" s="658"/>
      <c r="DD40" s="632">
        <v>1600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334</v>
      </c>
      <c r="C41" s="645"/>
      <c r="D41" s="645"/>
      <c r="E41" s="645"/>
      <c r="F41" s="645"/>
      <c r="G41" s="645"/>
      <c r="H41" s="645"/>
      <c r="I41" s="645"/>
      <c r="J41" s="645"/>
      <c r="K41" s="645"/>
      <c r="L41" s="645"/>
      <c r="M41" s="645"/>
      <c r="N41" s="645"/>
      <c r="O41" s="645"/>
      <c r="P41" s="645"/>
      <c r="Q41" s="646"/>
      <c r="R41" s="698">
        <v>3226329</v>
      </c>
      <c r="S41" s="699"/>
      <c r="T41" s="699"/>
      <c r="U41" s="699"/>
      <c r="V41" s="699"/>
      <c r="W41" s="699"/>
      <c r="X41" s="699"/>
      <c r="Y41" s="700"/>
      <c r="Z41" s="701">
        <v>100</v>
      </c>
      <c r="AA41" s="701"/>
      <c r="AB41" s="701"/>
      <c r="AC41" s="701"/>
      <c r="AD41" s="702">
        <v>1873926</v>
      </c>
      <c r="AE41" s="702"/>
      <c r="AF41" s="702"/>
      <c r="AG41" s="702"/>
      <c r="AH41" s="702"/>
      <c r="AI41" s="702"/>
      <c r="AJ41" s="702"/>
      <c r="AK41" s="702"/>
      <c r="AL41" s="703">
        <v>100</v>
      </c>
      <c r="AM41" s="683"/>
      <c r="AN41" s="683"/>
      <c r="AO41" s="704"/>
      <c r="AQ41" s="689" t="s">
        <v>335</v>
      </c>
      <c r="AR41" s="690"/>
      <c r="AS41" s="690"/>
      <c r="AT41" s="690"/>
      <c r="AU41" s="690"/>
      <c r="AV41" s="690"/>
      <c r="AW41" s="690"/>
      <c r="AX41" s="690"/>
      <c r="AY41" s="691"/>
      <c r="AZ41" s="623">
        <v>43133</v>
      </c>
      <c r="BA41" s="624"/>
      <c r="BB41" s="624"/>
      <c r="BC41" s="624"/>
      <c r="BD41" s="653"/>
      <c r="BE41" s="653"/>
      <c r="BF41" s="669"/>
      <c r="BG41" s="673"/>
      <c r="BH41" s="674"/>
      <c r="BI41" s="674"/>
      <c r="BJ41" s="674"/>
      <c r="BK41" s="674"/>
      <c r="BL41" s="223"/>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338</v>
      </c>
      <c r="AR42" s="706"/>
      <c r="AS42" s="706"/>
      <c r="AT42" s="706"/>
      <c r="AU42" s="706"/>
      <c r="AV42" s="706"/>
      <c r="AW42" s="706"/>
      <c r="AX42" s="706"/>
      <c r="AY42" s="707"/>
      <c r="AZ42" s="698">
        <v>188553</v>
      </c>
      <c r="BA42" s="699"/>
      <c r="BB42" s="699"/>
      <c r="BC42" s="699"/>
      <c r="BD42" s="682"/>
      <c r="BE42" s="682"/>
      <c r="BF42" s="684"/>
      <c r="BG42" s="675"/>
      <c r="BH42" s="676"/>
      <c r="BI42" s="676"/>
      <c r="BJ42" s="676"/>
      <c r="BK42" s="676"/>
      <c r="BL42" s="224"/>
      <c r="BM42" s="645" t="s">
        <v>339</v>
      </c>
      <c r="BN42" s="645"/>
      <c r="BO42" s="645"/>
      <c r="BP42" s="645"/>
      <c r="BQ42" s="645"/>
      <c r="BR42" s="645"/>
      <c r="BS42" s="645"/>
      <c r="BT42" s="645"/>
      <c r="BU42" s="646"/>
      <c r="BV42" s="698">
        <v>596</v>
      </c>
      <c r="BW42" s="699"/>
      <c r="BX42" s="699"/>
      <c r="BY42" s="699"/>
      <c r="BZ42" s="699"/>
      <c r="CA42" s="699"/>
      <c r="CB42" s="708"/>
      <c r="CD42" s="620" t="s">
        <v>340</v>
      </c>
      <c r="CE42" s="621"/>
      <c r="CF42" s="621"/>
      <c r="CG42" s="621"/>
      <c r="CH42" s="621"/>
      <c r="CI42" s="621"/>
      <c r="CJ42" s="621"/>
      <c r="CK42" s="621"/>
      <c r="CL42" s="621"/>
      <c r="CM42" s="621"/>
      <c r="CN42" s="621"/>
      <c r="CO42" s="621"/>
      <c r="CP42" s="621"/>
      <c r="CQ42" s="622"/>
      <c r="CR42" s="623">
        <v>619656</v>
      </c>
      <c r="CS42" s="653"/>
      <c r="CT42" s="653"/>
      <c r="CU42" s="653"/>
      <c r="CV42" s="653"/>
      <c r="CW42" s="653"/>
      <c r="CX42" s="653"/>
      <c r="CY42" s="654"/>
      <c r="CZ42" s="628">
        <v>19.600000000000001</v>
      </c>
      <c r="DA42" s="655"/>
      <c r="DB42" s="655"/>
      <c r="DC42" s="658"/>
      <c r="DD42" s="632">
        <v>109875</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341</v>
      </c>
      <c r="CD43" s="620" t="s">
        <v>342</v>
      </c>
      <c r="CE43" s="621"/>
      <c r="CF43" s="621"/>
      <c r="CG43" s="621"/>
      <c r="CH43" s="621"/>
      <c r="CI43" s="621"/>
      <c r="CJ43" s="621"/>
      <c r="CK43" s="621"/>
      <c r="CL43" s="621"/>
      <c r="CM43" s="621"/>
      <c r="CN43" s="621"/>
      <c r="CO43" s="621"/>
      <c r="CP43" s="621"/>
      <c r="CQ43" s="622"/>
      <c r="CR43" s="623">
        <v>14623</v>
      </c>
      <c r="CS43" s="653"/>
      <c r="CT43" s="653"/>
      <c r="CU43" s="653"/>
      <c r="CV43" s="653"/>
      <c r="CW43" s="653"/>
      <c r="CX43" s="653"/>
      <c r="CY43" s="654"/>
      <c r="CZ43" s="628">
        <v>0.5</v>
      </c>
      <c r="DA43" s="655"/>
      <c r="DB43" s="655"/>
      <c r="DC43" s="658"/>
      <c r="DD43" s="632">
        <v>14623</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616082</v>
      </c>
      <c r="CS44" s="624"/>
      <c r="CT44" s="624"/>
      <c r="CU44" s="624"/>
      <c r="CV44" s="624"/>
      <c r="CW44" s="624"/>
      <c r="CX44" s="624"/>
      <c r="CY44" s="625"/>
      <c r="CZ44" s="628">
        <v>19.5</v>
      </c>
      <c r="DA44" s="629"/>
      <c r="DB44" s="629"/>
      <c r="DC44" s="635"/>
      <c r="DD44" s="632">
        <v>109418</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411509</v>
      </c>
      <c r="CS45" s="653"/>
      <c r="CT45" s="653"/>
      <c r="CU45" s="653"/>
      <c r="CV45" s="653"/>
      <c r="CW45" s="653"/>
      <c r="CX45" s="653"/>
      <c r="CY45" s="654"/>
      <c r="CZ45" s="628">
        <v>13</v>
      </c>
      <c r="DA45" s="655"/>
      <c r="DB45" s="655"/>
      <c r="DC45" s="658"/>
      <c r="DD45" s="632">
        <v>21165</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347</v>
      </c>
      <c r="CG46" s="621"/>
      <c r="CH46" s="621"/>
      <c r="CI46" s="621"/>
      <c r="CJ46" s="621"/>
      <c r="CK46" s="621"/>
      <c r="CL46" s="621"/>
      <c r="CM46" s="621"/>
      <c r="CN46" s="621"/>
      <c r="CO46" s="621"/>
      <c r="CP46" s="621"/>
      <c r="CQ46" s="622"/>
      <c r="CR46" s="623">
        <v>181196</v>
      </c>
      <c r="CS46" s="624"/>
      <c r="CT46" s="624"/>
      <c r="CU46" s="624"/>
      <c r="CV46" s="624"/>
      <c r="CW46" s="624"/>
      <c r="CX46" s="624"/>
      <c r="CY46" s="625"/>
      <c r="CZ46" s="628">
        <v>5.7</v>
      </c>
      <c r="DA46" s="629"/>
      <c r="DB46" s="629"/>
      <c r="DC46" s="635"/>
      <c r="DD46" s="632">
        <v>84276</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348</v>
      </c>
      <c r="CG47" s="621"/>
      <c r="CH47" s="621"/>
      <c r="CI47" s="621"/>
      <c r="CJ47" s="621"/>
      <c r="CK47" s="621"/>
      <c r="CL47" s="621"/>
      <c r="CM47" s="621"/>
      <c r="CN47" s="621"/>
      <c r="CO47" s="621"/>
      <c r="CP47" s="621"/>
      <c r="CQ47" s="622"/>
      <c r="CR47" s="623">
        <v>3574</v>
      </c>
      <c r="CS47" s="653"/>
      <c r="CT47" s="653"/>
      <c r="CU47" s="653"/>
      <c r="CV47" s="653"/>
      <c r="CW47" s="653"/>
      <c r="CX47" s="653"/>
      <c r="CY47" s="654"/>
      <c r="CZ47" s="628">
        <v>0.1</v>
      </c>
      <c r="DA47" s="655"/>
      <c r="DB47" s="655"/>
      <c r="DC47" s="658"/>
      <c r="DD47" s="632">
        <v>457</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350</v>
      </c>
      <c r="CE49" s="645"/>
      <c r="CF49" s="645"/>
      <c r="CG49" s="645"/>
      <c r="CH49" s="645"/>
      <c r="CI49" s="645"/>
      <c r="CJ49" s="645"/>
      <c r="CK49" s="645"/>
      <c r="CL49" s="645"/>
      <c r="CM49" s="645"/>
      <c r="CN49" s="645"/>
      <c r="CO49" s="645"/>
      <c r="CP49" s="645"/>
      <c r="CQ49" s="646"/>
      <c r="CR49" s="698">
        <v>3154158</v>
      </c>
      <c r="CS49" s="682"/>
      <c r="CT49" s="682"/>
      <c r="CU49" s="682"/>
      <c r="CV49" s="682"/>
      <c r="CW49" s="682"/>
      <c r="CX49" s="682"/>
      <c r="CY49" s="711"/>
      <c r="CZ49" s="703">
        <v>100</v>
      </c>
      <c r="DA49" s="712"/>
      <c r="DB49" s="712"/>
      <c r="DC49" s="713"/>
      <c r="DD49" s="714">
        <v>2167716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dqq8I1kVPKaGVfV6I564iP2zLSzakgw+eLdM/rgLr++h8yskzBchfg5kRDst1ChYsRvVufTAwsApe3yVr2TeA==" saltValue="Y6KOj0FU5KG22Uk5JIJEb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373</v>
      </c>
      <c r="C7" s="750"/>
      <c r="D7" s="750"/>
      <c r="E7" s="750"/>
      <c r="F7" s="750"/>
      <c r="G7" s="750"/>
      <c r="H7" s="750"/>
      <c r="I7" s="750"/>
      <c r="J7" s="750"/>
      <c r="K7" s="750"/>
      <c r="L7" s="750"/>
      <c r="M7" s="750"/>
      <c r="N7" s="750"/>
      <c r="O7" s="750"/>
      <c r="P7" s="751"/>
      <c r="Q7" s="752">
        <v>3212</v>
      </c>
      <c r="R7" s="753"/>
      <c r="S7" s="753"/>
      <c r="T7" s="753"/>
      <c r="U7" s="753"/>
      <c r="V7" s="753">
        <v>3029</v>
      </c>
      <c r="W7" s="753"/>
      <c r="X7" s="753"/>
      <c r="Y7" s="753"/>
      <c r="Z7" s="753"/>
      <c r="AA7" s="753">
        <v>183</v>
      </c>
      <c r="AB7" s="753"/>
      <c r="AC7" s="753"/>
      <c r="AD7" s="753"/>
      <c r="AE7" s="754"/>
      <c r="AF7" s="755">
        <v>142</v>
      </c>
      <c r="AG7" s="756"/>
      <c r="AH7" s="756"/>
      <c r="AI7" s="756"/>
      <c r="AJ7" s="757"/>
      <c r="AK7" s="758">
        <v>36</v>
      </c>
      <c r="AL7" s="759"/>
      <c r="AM7" s="759"/>
      <c r="AN7" s="759"/>
      <c r="AO7" s="759"/>
      <c r="AP7" s="759">
        <v>4292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560</v>
      </c>
      <c r="BT7" s="747"/>
      <c r="BU7" s="747"/>
      <c r="BV7" s="747"/>
      <c r="BW7" s="747"/>
      <c r="BX7" s="747"/>
      <c r="BY7" s="747"/>
      <c r="BZ7" s="747"/>
      <c r="CA7" s="747"/>
      <c r="CB7" s="747"/>
      <c r="CC7" s="747"/>
      <c r="CD7" s="747"/>
      <c r="CE7" s="747"/>
      <c r="CF7" s="747"/>
      <c r="CG7" s="762"/>
      <c r="CH7" s="743">
        <v>-5</v>
      </c>
      <c r="CI7" s="744"/>
      <c r="CJ7" s="744"/>
      <c r="CK7" s="744"/>
      <c r="CL7" s="745"/>
      <c r="CM7" s="743">
        <v>-14</v>
      </c>
      <c r="CN7" s="744"/>
      <c r="CO7" s="744"/>
      <c r="CP7" s="744"/>
      <c r="CQ7" s="745"/>
      <c r="CR7" s="743">
        <v>5</v>
      </c>
      <c r="CS7" s="744"/>
      <c r="CT7" s="744"/>
      <c r="CU7" s="744"/>
      <c r="CV7" s="745"/>
      <c r="CW7" s="743" t="s">
        <v>561</v>
      </c>
      <c r="CX7" s="744"/>
      <c r="CY7" s="744"/>
      <c r="CZ7" s="744"/>
      <c r="DA7" s="745"/>
      <c r="DB7" s="743" t="s">
        <v>561</v>
      </c>
      <c r="DC7" s="744"/>
      <c r="DD7" s="744"/>
      <c r="DE7" s="744"/>
      <c r="DF7" s="745"/>
      <c r="DG7" s="743" t="s">
        <v>561</v>
      </c>
      <c r="DH7" s="744"/>
      <c r="DI7" s="744"/>
      <c r="DJ7" s="744"/>
      <c r="DK7" s="745"/>
      <c r="DL7" s="743" t="s">
        <v>561</v>
      </c>
      <c r="DM7" s="744"/>
      <c r="DN7" s="744"/>
      <c r="DO7" s="744"/>
      <c r="DP7" s="745"/>
      <c r="DQ7" s="743" t="s">
        <v>561</v>
      </c>
      <c r="DR7" s="744"/>
      <c r="DS7" s="744"/>
      <c r="DT7" s="744"/>
      <c r="DU7" s="745"/>
      <c r="DV7" s="746"/>
      <c r="DW7" s="747"/>
      <c r="DX7" s="747"/>
      <c r="DY7" s="747"/>
      <c r="DZ7" s="748"/>
      <c r="EA7" s="234"/>
    </row>
    <row r="8" spans="1:131" s="235" customFormat="1" ht="26.25" customHeight="1" x14ac:dyDescent="0.15">
      <c r="A8" s="238">
        <v>2</v>
      </c>
      <c r="B8" s="780" t="s">
        <v>374</v>
      </c>
      <c r="C8" s="781"/>
      <c r="D8" s="781"/>
      <c r="E8" s="781"/>
      <c r="F8" s="781"/>
      <c r="G8" s="781"/>
      <c r="H8" s="781"/>
      <c r="I8" s="781"/>
      <c r="J8" s="781"/>
      <c r="K8" s="781"/>
      <c r="L8" s="781"/>
      <c r="M8" s="781"/>
      <c r="N8" s="781"/>
      <c r="O8" s="781"/>
      <c r="P8" s="782"/>
      <c r="Q8" s="783">
        <v>14</v>
      </c>
      <c r="R8" s="784"/>
      <c r="S8" s="784"/>
      <c r="T8" s="784"/>
      <c r="U8" s="784"/>
      <c r="V8" s="784">
        <v>3</v>
      </c>
      <c r="W8" s="784"/>
      <c r="X8" s="784"/>
      <c r="Y8" s="784"/>
      <c r="Z8" s="784"/>
      <c r="AA8" s="784">
        <v>11</v>
      </c>
      <c r="AB8" s="784"/>
      <c r="AC8" s="784"/>
      <c r="AD8" s="784"/>
      <c r="AE8" s="785"/>
      <c r="AF8" s="786">
        <v>-111</v>
      </c>
      <c r="AG8" s="787"/>
      <c r="AH8" s="787"/>
      <c r="AI8" s="787"/>
      <c r="AJ8" s="788"/>
      <c r="AK8" s="769" t="s">
        <v>561</v>
      </c>
      <c r="AL8" s="770"/>
      <c r="AM8" s="770"/>
      <c r="AN8" s="770"/>
      <c r="AO8" s="770"/>
      <c r="AP8" s="770" t="s">
        <v>561</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3226</v>
      </c>
      <c r="R23" s="793"/>
      <c r="S23" s="793"/>
      <c r="T23" s="793"/>
      <c r="U23" s="793"/>
      <c r="V23" s="793">
        <v>3032</v>
      </c>
      <c r="W23" s="793"/>
      <c r="X23" s="793"/>
      <c r="Y23" s="793"/>
      <c r="Z23" s="793"/>
      <c r="AA23" s="793">
        <v>194</v>
      </c>
      <c r="AB23" s="793"/>
      <c r="AC23" s="793"/>
      <c r="AD23" s="793"/>
      <c r="AE23" s="794"/>
      <c r="AF23" s="795">
        <v>32</v>
      </c>
      <c r="AG23" s="793"/>
      <c r="AH23" s="793"/>
      <c r="AI23" s="793"/>
      <c r="AJ23" s="796"/>
      <c r="AK23" s="797"/>
      <c r="AL23" s="798"/>
      <c r="AM23" s="798"/>
      <c r="AN23" s="798"/>
      <c r="AO23" s="798"/>
      <c r="AP23" s="793">
        <v>4292</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470</v>
      </c>
      <c r="R28" s="823"/>
      <c r="S28" s="823"/>
      <c r="T28" s="823"/>
      <c r="U28" s="823"/>
      <c r="V28" s="823">
        <v>470</v>
      </c>
      <c r="W28" s="823"/>
      <c r="X28" s="823"/>
      <c r="Y28" s="823"/>
      <c r="Z28" s="823"/>
      <c r="AA28" s="823">
        <v>0</v>
      </c>
      <c r="AB28" s="823"/>
      <c r="AC28" s="823"/>
      <c r="AD28" s="823"/>
      <c r="AE28" s="824"/>
      <c r="AF28" s="825">
        <v>0</v>
      </c>
      <c r="AG28" s="823"/>
      <c r="AH28" s="823"/>
      <c r="AI28" s="823"/>
      <c r="AJ28" s="826"/>
      <c r="AK28" s="827">
        <v>43</v>
      </c>
      <c r="AL28" s="828"/>
      <c r="AM28" s="828"/>
      <c r="AN28" s="828"/>
      <c r="AO28" s="828"/>
      <c r="AP28" s="828" t="s">
        <v>561</v>
      </c>
      <c r="AQ28" s="828"/>
      <c r="AR28" s="828"/>
      <c r="AS28" s="828"/>
      <c r="AT28" s="828"/>
      <c r="AU28" s="828" t="s">
        <v>561</v>
      </c>
      <c r="AV28" s="828"/>
      <c r="AW28" s="828"/>
      <c r="AX28" s="828"/>
      <c r="AY28" s="828"/>
      <c r="AZ28" s="829" t="s">
        <v>561</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560</v>
      </c>
      <c r="R29" s="784"/>
      <c r="S29" s="784"/>
      <c r="T29" s="784"/>
      <c r="U29" s="784"/>
      <c r="V29" s="784">
        <v>555</v>
      </c>
      <c r="W29" s="784"/>
      <c r="X29" s="784"/>
      <c r="Y29" s="784"/>
      <c r="Z29" s="784"/>
      <c r="AA29" s="784">
        <v>5</v>
      </c>
      <c r="AB29" s="784"/>
      <c r="AC29" s="784"/>
      <c r="AD29" s="784"/>
      <c r="AE29" s="785"/>
      <c r="AF29" s="786">
        <v>5</v>
      </c>
      <c r="AG29" s="787"/>
      <c r="AH29" s="787"/>
      <c r="AI29" s="787"/>
      <c r="AJ29" s="788"/>
      <c r="AK29" s="834">
        <v>107</v>
      </c>
      <c r="AL29" s="830"/>
      <c r="AM29" s="830"/>
      <c r="AN29" s="830"/>
      <c r="AO29" s="830"/>
      <c r="AP29" s="830" t="s">
        <v>561</v>
      </c>
      <c r="AQ29" s="830"/>
      <c r="AR29" s="830"/>
      <c r="AS29" s="830"/>
      <c r="AT29" s="830"/>
      <c r="AU29" s="830" t="s">
        <v>561</v>
      </c>
      <c r="AV29" s="830"/>
      <c r="AW29" s="830"/>
      <c r="AX29" s="830"/>
      <c r="AY29" s="830"/>
      <c r="AZ29" s="831" t="s">
        <v>561</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13</v>
      </c>
      <c r="R30" s="784"/>
      <c r="S30" s="784"/>
      <c r="T30" s="784"/>
      <c r="U30" s="784"/>
      <c r="V30" s="784">
        <v>13</v>
      </c>
      <c r="W30" s="784"/>
      <c r="X30" s="784"/>
      <c r="Y30" s="784"/>
      <c r="Z30" s="784"/>
      <c r="AA30" s="784">
        <v>0</v>
      </c>
      <c r="AB30" s="784"/>
      <c r="AC30" s="784"/>
      <c r="AD30" s="784"/>
      <c r="AE30" s="785"/>
      <c r="AF30" s="786">
        <v>0</v>
      </c>
      <c r="AG30" s="787"/>
      <c r="AH30" s="787"/>
      <c r="AI30" s="787"/>
      <c r="AJ30" s="788"/>
      <c r="AK30" s="834">
        <v>9</v>
      </c>
      <c r="AL30" s="830"/>
      <c r="AM30" s="830"/>
      <c r="AN30" s="830"/>
      <c r="AO30" s="830"/>
      <c r="AP30" s="830" t="s">
        <v>561</v>
      </c>
      <c r="AQ30" s="830"/>
      <c r="AR30" s="830"/>
      <c r="AS30" s="830"/>
      <c r="AT30" s="830"/>
      <c r="AU30" s="830" t="s">
        <v>561</v>
      </c>
      <c r="AV30" s="830"/>
      <c r="AW30" s="830"/>
      <c r="AX30" s="830"/>
      <c r="AY30" s="830"/>
      <c r="AZ30" s="831" t="s">
        <v>561</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46</v>
      </c>
      <c r="R31" s="784"/>
      <c r="S31" s="784"/>
      <c r="T31" s="784"/>
      <c r="U31" s="784"/>
      <c r="V31" s="784">
        <v>45</v>
      </c>
      <c r="W31" s="784"/>
      <c r="X31" s="784"/>
      <c r="Y31" s="784"/>
      <c r="Z31" s="784"/>
      <c r="AA31" s="784">
        <v>1</v>
      </c>
      <c r="AB31" s="784"/>
      <c r="AC31" s="784"/>
      <c r="AD31" s="784"/>
      <c r="AE31" s="785"/>
      <c r="AF31" s="786">
        <v>1</v>
      </c>
      <c r="AG31" s="787"/>
      <c r="AH31" s="787"/>
      <c r="AI31" s="787"/>
      <c r="AJ31" s="788"/>
      <c r="AK31" s="834">
        <v>73</v>
      </c>
      <c r="AL31" s="830"/>
      <c r="AM31" s="830"/>
      <c r="AN31" s="830"/>
      <c r="AO31" s="830"/>
      <c r="AP31" s="830" t="s">
        <v>561</v>
      </c>
      <c r="AQ31" s="830"/>
      <c r="AR31" s="830"/>
      <c r="AS31" s="830"/>
      <c r="AT31" s="830"/>
      <c r="AU31" s="830" t="s">
        <v>561</v>
      </c>
      <c r="AV31" s="830"/>
      <c r="AW31" s="830"/>
      <c r="AX31" s="830"/>
      <c r="AY31" s="830"/>
      <c r="AZ31" s="831" t="s">
        <v>561</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392</v>
      </c>
      <c r="C32" s="781"/>
      <c r="D32" s="781"/>
      <c r="E32" s="781"/>
      <c r="F32" s="781"/>
      <c r="G32" s="781"/>
      <c r="H32" s="781"/>
      <c r="I32" s="781"/>
      <c r="J32" s="781"/>
      <c r="K32" s="781"/>
      <c r="L32" s="781"/>
      <c r="M32" s="781"/>
      <c r="N32" s="781"/>
      <c r="O32" s="781"/>
      <c r="P32" s="782"/>
      <c r="Q32" s="783">
        <v>118</v>
      </c>
      <c r="R32" s="784"/>
      <c r="S32" s="784"/>
      <c r="T32" s="784"/>
      <c r="U32" s="784"/>
      <c r="V32" s="784">
        <v>118</v>
      </c>
      <c r="W32" s="784"/>
      <c r="X32" s="784"/>
      <c r="Y32" s="784"/>
      <c r="Z32" s="784"/>
      <c r="AA32" s="784">
        <v>0</v>
      </c>
      <c r="AB32" s="784"/>
      <c r="AC32" s="784"/>
      <c r="AD32" s="784"/>
      <c r="AE32" s="785"/>
      <c r="AF32" s="786">
        <v>0</v>
      </c>
      <c r="AG32" s="787"/>
      <c r="AH32" s="787"/>
      <c r="AI32" s="787"/>
      <c r="AJ32" s="788"/>
      <c r="AK32" s="834">
        <v>42</v>
      </c>
      <c r="AL32" s="830"/>
      <c r="AM32" s="830"/>
      <c r="AN32" s="830"/>
      <c r="AO32" s="830"/>
      <c r="AP32" s="830">
        <v>429</v>
      </c>
      <c r="AQ32" s="830"/>
      <c r="AR32" s="830"/>
      <c r="AS32" s="830"/>
      <c r="AT32" s="830"/>
      <c r="AU32" s="830">
        <v>265</v>
      </c>
      <c r="AV32" s="830"/>
      <c r="AW32" s="830"/>
      <c r="AX32" s="830"/>
      <c r="AY32" s="830"/>
      <c r="AZ32" s="831" t="s">
        <v>561</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394</v>
      </c>
      <c r="C33" s="781"/>
      <c r="D33" s="781"/>
      <c r="E33" s="781"/>
      <c r="F33" s="781"/>
      <c r="G33" s="781"/>
      <c r="H33" s="781"/>
      <c r="I33" s="781"/>
      <c r="J33" s="781"/>
      <c r="K33" s="781"/>
      <c r="L33" s="781"/>
      <c r="M33" s="781"/>
      <c r="N33" s="781"/>
      <c r="O33" s="781"/>
      <c r="P33" s="782"/>
      <c r="Q33" s="783">
        <v>137</v>
      </c>
      <c r="R33" s="784"/>
      <c r="S33" s="784"/>
      <c r="T33" s="784"/>
      <c r="U33" s="784"/>
      <c r="V33" s="784">
        <v>137</v>
      </c>
      <c r="W33" s="784"/>
      <c r="X33" s="784"/>
      <c r="Y33" s="784"/>
      <c r="Z33" s="784"/>
      <c r="AA33" s="784">
        <v>0</v>
      </c>
      <c r="AB33" s="784"/>
      <c r="AC33" s="784"/>
      <c r="AD33" s="784"/>
      <c r="AE33" s="785"/>
      <c r="AF33" s="786">
        <v>0</v>
      </c>
      <c r="AG33" s="787"/>
      <c r="AH33" s="787"/>
      <c r="AI33" s="787"/>
      <c r="AJ33" s="788"/>
      <c r="AK33" s="834">
        <v>66</v>
      </c>
      <c r="AL33" s="830"/>
      <c r="AM33" s="830"/>
      <c r="AN33" s="830"/>
      <c r="AO33" s="830"/>
      <c r="AP33" s="830">
        <v>632</v>
      </c>
      <c r="AQ33" s="830"/>
      <c r="AR33" s="830"/>
      <c r="AS33" s="830"/>
      <c r="AT33" s="830"/>
      <c r="AU33" s="830">
        <v>458</v>
      </c>
      <c r="AV33" s="830"/>
      <c r="AW33" s="830"/>
      <c r="AX33" s="830"/>
      <c r="AY33" s="830"/>
      <c r="AZ33" s="831" t="s">
        <v>561</v>
      </c>
      <c r="BA33" s="831"/>
      <c r="BB33" s="831"/>
      <c r="BC33" s="831"/>
      <c r="BD33" s="831"/>
      <c r="BE33" s="832" t="s">
        <v>393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395</v>
      </c>
      <c r="C34" s="781"/>
      <c r="D34" s="781"/>
      <c r="E34" s="781"/>
      <c r="F34" s="781"/>
      <c r="G34" s="781"/>
      <c r="H34" s="781"/>
      <c r="I34" s="781"/>
      <c r="J34" s="781"/>
      <c r="K34" s="781"/>
      <c r="L34" s="781"/>
      <c r="M34" s="781"/>
      <c r="N34" s="781"/>
      <c r="O34" s="781"/>
      <c r="P34" s="782"/>
      <c r="Q34" s="783">
        <v>24</v>
      </c>
      <c r="R34" s="784"/>
      <c r="S34" s="784"/>
      <c r="T34" s="784"/>
      <c r="U34" s="784"/>
      <c r="V34" s="784">
        <v>24</v>
      </c>
      <c r="W34" s="784"/>
      <c r="X34" s="784"/>
      <c r="Y34" s="784"/>
      <c r="Z34" s="784"/>
      <c r="AA34" s="784">
        <v>0</v>
      </c>
      <c r="AB34" s="784"/>
      <c r="AC34" s="784"/>
      <c r="AD34" s="784"/>
      <c r="AE34" s="785"/>
      <c r="AF34" s="786">
        <v>0</v>
      </c>
      <c r="AG34" s="787"/>
      <c r="AH34" s="787"/>
      <c r="AI34" s="787"/>
      <c r="AJ34" s="788"/>
      <c r="AK34" s="834">
        <v>2</v>
      </c>
      <c r="AL34" s="830"/>
      <c r="AM34" s="830"/>
      <c r="AN34" s="830"/>
      <c r="AO34" s="830"/>
      <c r="AP34" s="830" t="s">
        <v>561</v>
      </c>
      <c r="AQ34" s="830"/>
      <c r="AR34" s="830"/>
      <c r="AS34" s="830"/>
      <c r="AT34" s="830"/>
      <c r="AU34" s="830" t="s">
        <v>561</v>
      </c>
      <c r="AV34" s="830"/>
      <c r="AW34" s="830"/>
      <c r="AX34" s="830"/>
      <c r="AY34" s="830"/>
      <c r="AZ34" s="831" t="s">
        <v>561</v>
      </c>
      <c r="BA34" s="831"/>
      <c r="BB34" s="831"/>
      <c r="BC34" s="831"/>
      <c r="BD34" s="831"/>
      <c r="BE34" s="832" t="s">
        <v>393</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v>
      </c>
      <c r="AG63" s="844"/>
      <c r="AH63" s="844"/>
      <c r="AI63" s="844"/>
      <c r="AJ63" s="845"/>
      <c r="AK63" s="846"/>
      <c r="AL63" s="841"/>
      <c r="AM63" s="841"/>
      <c r="AN63" s="841"/>
      <c r="AO63" s="841"/>
      <c r="AP63" s="844">
        <v>1061</v>
      </c>
      <c r="AQ63" s="844"/>
      <c r="AR63" s="844"/>
      <c r="AS63" s="844"/>
      <c r="AT63" s="844"/>
      <c r="AU63" s="844">
        <v>723</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552</v>
      </c>
      <c r="C68" s="870"/>
      <c r="D68" s="870"/>
      <c r="E68" s="870"/>
      <c r="F68" s="870"/>
      <c r="G68" s="870"/>
      <c r="H68" s="870"/>
      <c r="I68" s="870"/>
      <c r="J68" s="870"/>
      <c r="K68" s="870"/>
      <c r="L68" s="870"/>
      <c r="M68" s="870"/>
      <c r="N68" s="870"/>
      <c r="O68" s="870"/>
      <c r="P68" s="871"/>
      <c r="Q68" s="872">
        <v>445</v>
      </c>
      <c r="R68" s="866"/>
      <c r="S68" s="866"/>
      <c r="T68" s="866"/>
      <c r="U68" s="866"/>
      <c r="V68" s="866">
        <v>437</v>
      </c>
      <c r="W68" s="866"/>
      <c r="X68" s="866"/>
      <c r="Y68" s="866"/>
      <c r="Z68" s="866"/>
      <c r="AA68" s="866">
        <v>8</v>
      </c>
      <c r="AB68" s="866"/>
      <c r="AC68" s="866"/>
      <c r="AD68" s="866"/>
      <c r="AE68" s="866"/>
      <c r="AF68" s="866">
        <v>8</v>
      </c>
      <c r="AG68" s="866"/>
      <c r="AH68" s="866"/>
      <c r="AI68" s="866"/>
      <c r="AJ68" s="866"/>
      <c r="AK68" s="866" t="s">
        <v>561</v>
      </c>
      <c r="AL68" s="866"/>
      <c r="AM68" s="866"/>
      <c r="AN68" s="866"/>
      <c r="AO68" s="866"/>
      <c r="AP68" s="866" t="s">
        <v>561</v>
      </c>
      <c r="AQ68" s="866"/>
      <c r="AR68" s="866"/>
      <c r="AS68" s="866"/>
      <c r="AT68" s="866"/>
      <c r="AU68" s="866" t="s">
        <v>561</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553</v>
      </c>
      <c r="C69" s="874"/>
      <c r="D69" s="874"/>
      <c r="E69" s="874"/>
      <c r="F69" s="874"/>
      <c r="G69" s="874"/>
      <c r="H69" s="874"/>
      <c r="I69" s="874"/>
      <c r="J69" s="874"/>
      <c r="K69" s="874"/>
      <c r="L69" s="874"/>
      <c r="M69" s="874"/>
      <c r="N69" s="874"/>
      <c r="O69" s="874"/>
      <c r="P69" s="875"/>
      <c r="Q69" s="876">
        <v>2272</v>
      </c>
      <c r="R69" s="830"/>
      <c r="S69" s="830"/>
      <c r="T69" s="830"/>
      <c r="U69" s="830"/>
      <c r="V69" s="830">
        <v>2183</v>
      </c>
      <c r="W69" s="830"/>
      <c r="X69" s="830"/>
      <c r="Y69" s="830"/>
      <c r="Z69" s="830"/>
      <c r="AA69" s="830">
        <v>89</v>
      </c>
      <c r="AB69" s="830"/>
      <c r="AC69" s="830"/>
      <c r="AD69" s="830"/>
      <c r="AE69" s="830"/>
      <c r="AF69" s="830">
        <v>89</v>
      </c>
      <c r="AG69" s="830"/>
      <c r="AH69" s="830"/>
      <c r="AI69" s="830"/>
      <c r="AJ69" s="830"/>
      <c r="AK69" s="830" t="s">
        <v>561</v>
      </c>
      <c r="AL69" s="830"/>
      <c r="AM69" s="830"/>
      <c r="AN69" s="830"/>
      <c r="AO69" s="830"/>
      <c r="AP69" s="830" t="s">
        <v>561</v>
      </c>
      <c r="AQ69" s="830"/>
      <c r="AR69" s="830"/>
      <c r="AS69" s="830"/>
      <c r="AT69" s="830"/>
      <c r="AU69" s="830" t="s">
        <v>561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554</v>
      </c>
      <c r="C70" s="874"/>
      <c r="D70" s="874"/>
      <c r="E70" s="874"/>
      <c r="F70" s="874"/>
      <c r="G70" s="874"/>
      <c r="H70" s="874"/>
      <c r="I70" s="874"/>
      <c r="J70" s="874"/>
      <c r="K70" s="874"/>
      <c r="L70" s="874"/>
      <c r="M70" s="874"/>
      <c r="N70" s="874"/>
      <c r="O70" s="874"/>
      <c r="P70" s="875"/>
      <c r="Q70" s="876">
        <v>55</v>
      </c>
      <c r="R70" s="830"/>
      <c r="S70" s="830"/>
      <c r="T70" s="830"/>
      <c r="U70" s="830"/>
      <c r="V70" s="830">
        <v>55</v>
      </c>
      <c r="W70" s="830"/>
      <c r="X70" s="830"/>
      <c r="Y70" s="830"/>
      <c r="Z70" s="830"/>
      <c r="AA70" s="830">
        <v>0</v>
      </c>
      <c r="AB70" s="830"/>
      <c r="AC70" s="830"/>
      <c r="AD70" s="830"/>
      <c r="AE70" s="830"/>
      <c r="AF70" s="830">
        <v>0</v>
      </c>
      <c r="AG70" s="830"/>
      <c r="AH70" s="830"/>
      <c r="AI70" s="830"/>
      <c r="AJ70" s="830"/>
      <c r="AK70" s="830" t="s">
        <v>561</v>
      </c>
      <c r="AL70" s="830"/>
      <c r="AM70" s="830"/>
      <c r="AN70" s="830"/>
      <c r="AO70" s="830"/>
      <c r="AP70" s="830" t="s">
        <v>561</v>
      </c>
      <c r="AQ70" s="830"/>
      <c r="AR70" s="830"/>
      <c r="AS70" s="830"/>
      <c r="AT70" s="830"/>
      <c r="AU70" s="830" t="s">
        <v>561</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555</v>
      </c>
      <c r="C71" s="874"/>
      <c r="D71" s="874"/>
      <c r="E71" s="874"/>
      <c r="F71" s="874"/>
      <c r="G71" s="874"/>
      <c r="H71" s="874"/>
      <c r="I71" s="874"/>
      <c r="J71" s="874"/>
      <c r="K71" s="874"/>
      <c r="L71" s="874"/>
      <c r="M71" s="874"/>
      <c r="N71" s="874"/>
      <c r="O71" s="874"/>
      <c r="P71" s="875"/>
      <c r="Q71" s="876">
        <v>142</v>
      </c>
      <c r="R71" s="830"/>
      <c r="S71" s="830"/>
      <c r="T71" s="830"/>
      <c r="U71" s="830"/>
      <c r="V71" s="830">
        <v>133</v>
      </c>
      <c r="W71" s="830"/>
      <c r="X71" s="830"/>
      <c r="Y71" s="830"/>
      <c r="Z71" s="830"/>
      <c r="AA71" s="830">
        <v>9</v>
      </c>
      <c r="AB71" s="830"/>
      <c r="AC71" s="830"/>
      <c r="AD71" s="830"/>
      <c r="AE71" s="830"/>
      <c r="AF71" s="830">
        <v>9</v>
      </c>
      <c r="AG71" s="830"/>
      <c r="AH71" s="830"/>
      <c r="AI71" s="830"/>
      <c r="AJ71" s="830"/>
      <c r="AK71" s="830" t="s">
        <v>561</v>
      </c>
      <c r="AL71" s="830"/>
      <c r="AM71" s="830"/>
      <c r="AN71" s="830"/>
      <c r="AO71" s="830"/>
      <c r="AP71" s="830" t="s">
        <v>561</v>
      </c>
      <c r="AQ71" s="830"/>
      <c r="AR71" s="830"/>
      <c r="AS71" s="830"/>
      <c r="AT71" s="830"/>
      <c r="AU71" s="830" t="s">
        <v>561</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556</v>
      </c>
      <c r="C72" s="874"/>
      <c r="D72" s="874"/>
      <c r="E72" s="874"/>
      <c r="F72" s="874"/>
      <c r="G72" s="874"/>
      <c r="H72" s="874"/>
      <c r="I72" s="874"/>
      <c r="J72" s="874"/>
      <c r="K72" s="874"/>
      <c r="L72" s="874"/>
      <c r="M72" s="874"/>
      <c r="N72" s="874"/>
      <c r="O72" s="874"/>
      <c r="P72" s="875"/>
      <c r="Q72" s="876">
        <v>3280</v>
      </c>
      <c r="R72" s="830"/>
      <c r="S72" s="830"/>
      <c r="T72" s="830"/>
      <c r="U72" s="830"/>
      <c r="V72" s="830">
        <v>2177</v>
      </c>
      <c r="W72" s="830"/>
      <c r="X72" s="830"/>
      <c r="Y72" s="830"/>
      <c r="Z72" s="830"/>
      <c r="AA72" s="830">
        <v>1103</v>
      </c>
      <c r="AB72" s="830"/>
      <c r="AC72" s="830"/>
      <c r="AD72" s="830"/>
      <c r="AE72" s="830"/>
      <c r="AF72" s="830">
        <v>1103</v>
      </c>
      <c r="AG72" s="830"/>
      <c r="AH72" s="830"/>
      <c r="AI72" s="830"/>
      <c r="AJ72" s="830"/>
      <c r="AK72" s="830">
        <v>2</v>
      </c>
      <c r="AL72" s="830"/>
      <c r="AM72" s="830"/>
      <c r="AN72" s="830"/>
      <c r="AO72" s="830"/>
      <c r="AP72" s="830" t="s">
        <v>561</v>
      </c>
      <c r="AQ72" s="830"/>
      <c r="AR72" s="830"/>
      <c r="AS72" s="830"/>
      <c r="AT72" s="830"/>
      <c r="AU72" s="830" t="s">
        <v>561</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557</v>
      </c>
      <c r="C73" s="874"/>
      <c r="D73" s="874"/>
      <c r="E73" s="874"/>
      <c r="F73" s="874"/>
      <c r="G73" s="874"/>
      <c r="H73" s="874"/>
      <c r="I73" s="874"/>
      <c r="J73" s="874"/>
      <c r="K73" s="874"/>
      <c r="L73" s="874"/>
      <c r="M73" s="874"/>
      <c r="N73" s="874"/>
      <c r="O73" s="874"/>
      <c r="P73" s="875"/>
      <c r="Q73" s="876">
        <v>6</v>
      </c>
      <c r="R73" s="830"/>
      <c r="S73" s="830"/>
      <c r="T73" s="830"/>
      <c r="U73" s="830"/>
      <c r="V73" s="830">
        <v>6</v>
      </c>
      <c r="W73" s="830"/>
      <c r="X73" s="830"/>
      <c r="Y73" s="830"/>
      <c r="Z73" s="830"/>
      <c r="AA73" s="830">
        <v>0</v>
      </c>
      <c r="AB73" s="830"/>
      <c r="AC73" s="830"/>
      <c r="AD73" s="830"/>
      <c r="AE73" s="830"/>
      <c r="AF73" s="830">
        <v>0</v>
      </c>
      <c r="AG73" s="830"/>
      <c r="AH73" s="830"/>
      <c r="AI73" s="830"/>
      <c r="AJ73" s="830"/>
      <c r="AK73" s="830" t="s">
        <v>561</v>
      </c>
      <c r="AL73" s="830"/>
      <c r="AM73" s="830"/>
      <c r="AN73" s="830"/>
      <c r="AO73" s="830"/>
      <c r="AP73" s="830" t="s">
        <v>561</v>
      </c>
      <c r="AQ73" s="830"/>
      <c r="AR73" s="830"/>
      <c r="AS73" s="830"/>
      <c r="AT73" s="830"/>
      <c r="AU73" s="830" t="s">
        <v>561</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558</v>
      </c>
      <c r="C74" s="874"/>
      <c r="D74" s="874"/>
      <c r="E74" s="874"/>
      <c r="F74" s="874"/>
      <c r="G74" s="874"/>
      <c r="H74" s="874"/>
      <c r="I74" s="874"/>
      <c r="J74" s="874"/>
      <c r="K74" s="874"/>
      <c r="L74" s="874"/>
      <c r="M74" s="874"/>
      <c r="N74" s="874"/>
      <c r="O74" s="874"/>
      <c r="P74" s="875"/>
      <c r="Q74" s="876">
        <v>80</v>
      </c>
      <c r="R74" s="830"/>
      <c r="S74" s="830"/>
      <c r="T74" s="830"/>
      <c r="U74" s="830"/>
      <c r="V74" s="830">
        <v>57</v>
      </c>
      <c r="W74" s="830"/>
      <c r="X74" s="830"/>
      <c r="Y74" s="830"/>
      <c r="Z74" s="830"/>
      <c r="AA74" s="830">
        <v>23</v>
      </c>
      <c r="AB74" s="830"/>
      <c r="AC74" s="830"/>
      <c r="AD74" s="830"/>
      <c r="AE74" s="830"/>
      <c r="AF74" s="830">
        <v>23</v>
      </c>
      <c r="AG74" s="830"/>
      <c r="AH74" s="830"/>
      <c r="AI74" s="830"/>
      <c r="AJ74" s="830"/>
      <c r="AK74" s="830" t="s">
        <v>561</v>
      </c>
      <c r="AL74" s="830"/>
      <c r="AM74" s="830"/>
      <c r="AN74" s="830"/>
      <c r="AO74" s="830"/>
      <c r="AP74" s="830" t="s">
        <v>561</v>
      </c>
      <c r="AQ74" s="830"/>
      <c r="AR74" s="830"/>
      <c r="AS74" s="830"/>
      <c r="AT74" s="830"/>
      <c r="AU74" s="830" t="s">
        <v>561</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559</v>
      </c>
      <c r="C75" s="874"/>
      <c r="D75" s="874"/>
      <c r="E75" s="874"/>
      <c r="F75" s="874"/>
      <c r="G75" s="874"/>
      <c r="H75" s="874"/>
      <c r="I75" s="874"/>
      <c r="J75" s="874"/>
      <c r="K75" s="874"/>
      <c r="L75" s="874"/>
      <c r="M75" s="874"/>
      <c r="N75" s="874"/>
      <c r="O75" s="874"/>
      <c r="P75" s="875"/>
      <c r="Q75" s="877">
        <v>152422</v>
      </c>
      <c r="R75" s="878"/>
      <c r="S75" s="878"/>
      <c r="T75" s="878"/>
      <c r="U75" s="834"/>
      <c r="V75" s="879">
        <v>149637</v>
      </c>
      <c r="W75" s="878"/>
      <c r="X75" s="878"/>
      <c r="Y75" s="878"/>
      <c r="Z75" s="834"/>
      <c r="AA75" s="879">
        <v>2785</v>
      </c>
      <c r="AB75" s="878"/>
      <c r="AC75" s="878"/>
      <c r="AD75" s="878"/>
      <c r="AE75" s="834"/>
      <c r="AF75" s="879">
        <v>2785</v>
      </c>
      <c r="AG75" s="878"/>
      <c r="AH75" s="878"/>
      <c r="AI75" s="878"/>
      <c r="AJ75" s="834"/>
      <c r="AK75" s="879" t="s">
        <v>561</v>
      </c>
      <c r="AL75" s="878"/>
      <c r="AM75" s="878"/>
      <c r="AN75" s="878"/>
      <c r="AO75" s="834"/>
      <c r="AP75" s="879" t="s">
        <v>561</v>
      </c>
      <c r="AQ75" s="878"/>
      <c r="AR75" s="878"/>
      <c r="AS75" s="878"/>
      <c r="AT75" s="834"/>
      <c r="AU75" s="879" t="s">
        <v>561</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80"/>
      <c r="C77" s="881"/>
      <c r="D77" s="881"/>
      <c r="E77" s="881"/>
      <c r="F77" s="881"/>
      <c r="G77" s="881"/>
      <c r="H77" s="881"/>
      <c r="I77" s="881"/>
      <c r="J77" s="881"/>
      <c r="K77" s="881"/>
      <c r="L77" s="881"/>
      <c r="M77" s="881"/>
      <c r="N77" s="881"/>
      <c r="O77" s="881"/>
      <c r="P77" s="882"/>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80"/>
      <c r="C78" s="881"/>
      <c r="D78" s="881"/>
      <c r="E78" s="881"/>
      <c r="F78" s="881"/>
      <c r="G78" s="881"/>
      <c r="H78" s="881"/>
      <c r="I78" s="881"/>
      <c r="J78" s="881"/>
      <c r="K78" s="881"/>
      <c r="L78" s="881"/>
      <c r="M78" s="881"/>
      <c r="N78" s="881"/>
      <c r="O78" s="881"/>
      <c r="P78" s="882"/>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80"/>
      <c r="C79" s="881"/>
      <c r="D79" s="881"/>
      <c r="E79" s="881"/>
      <c r="F79" s="881"/>
      <c r="G79" s="881"/>
      <c r="H79" s="881"/>
      <c r="I79" s="881"/>
      <c r="J79" s="881"/>
      <c r="K79" s="881"/>
      <c r="L79" s="881"/>
      <c r="M79" s="881"/>
      <c r="N79" s="881"/>
      <c r="O79" s="881"/>
      <c r="P79" s="882"/>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80"/>
      <c r="C80" s="881"/>
      <c r="D80" s="881"/>
      <c r="E80" s="881"/>
      <c r="F80" s="881"/>
      <c r="G80" s="881"/>
      <c r="H80" s="881"/>
      <c r="I80" s="881"/>
      <c r="J80" s="881"/>
      <c r="K80" s="881"/>
      <c r="L80" s="881"/>
      <c r="M80" s="881"/>
      <c r="N80" s="881"/>
      <c r="O80" s="881"/>
      <c r="P80" s="882"/>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80"/>
      <c r="C81" s="881"/>
      <c r="D81" s="881"/>
      <c r="E81" s="881"/>
      <c r="F81" s="881"/>
      <c r="G81" s="881"/>
      <c r="H81" s="881"/>
      <c r="I81" s="881"/>
      <c r="J81" s="881"/>
      <c r="K81" s="881"/>
      <c r="L81" s="881"/>
      <c r="M81" s="881"/>
      <c r="N81" s="881"/>
      <c r="O81" s="881"/>
      <c r="P81" s="882"/>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80"/>
      <c r="C82" s="881"/>
      <c r="D82" s="881"/>
      <c r="E82" s="881"/>
      <c r="F82" s="881"/>
      <c r="G82" s="881"/>
      <c r="H82" s="881"/>
      <c r="I82" s="881"/>
      <c r="J82" s="881"/>
      <c r="K82" s="881"/>
      <c r="L82" s="881"/>
      <c r="M82" s="881"/>
      <c r="N82" s="881"/>
      <c r="O82" s="881"/>
      <c r="P82" s="882"/>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80"/>
      <c r="C83" s="881"/>
      <c r="D83" s="881"/>
      <c r="E83" s="881"/>
      <c r="F83" s="881"/>
      <c r="G83" s="881"/>
      <c r="H83" s="881"/>
      <c r="I83" s="881"/>
      <c r="J83" s="881"/>
      <c r="K83" s="881"/>
      <c r="L83" s="881"/>
      <c r="M83" s="881"/>
      <c r="N83" s="881"/>
      <c r="O83" s="881"/>
      <c r="P83" s="882"/>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80"/>
      <c r="C84" s="881"/>
      <c r="D84" s="881"/>
      <c r="E84" s="881"/>
      <c r="F84" s="881"/>
      <c r="G84" s="881"/>
      <c r="H84" s="881"/>
      <c r="I84" s="881"/>
      <c r="J84" s="881"/>
      <c r="K84" s="881"/>
      <c r="L84" s="881"/>
      <c r="M84" s="881"/>
      <c r="N84" s="881"/>
      <c r="O84" s="881"/>
      <c r="P84" s="882"/>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80"/>
      <c r="C85" s="881"/>
      <c r="D85" s="881"/>
      <c r="E85" s="881"/>
      <c r="F85" s="881"/>
      <c r="G85" s="881"/>
      <c r="H85" s="881"/>
      <c r="I85" s="881"/>
      <c r="J85" s="881"/>
      <c r="K85" s="881"/>
      <c r="L85" s="881"/>
      <c r="M85" s="881"/>
      <c r="N85" s="881"/>
      <c r="O85" s="881"/>
      <c r="P85" s="882"/>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80"/>
      <c r="C86" s="881"/>
      <c r="D86" s="881"/>
      <c r="E86" s="881"/>
      <c r="F86" s="881"/>
      <c r="G86" s="881"/>
      <c r="H86" s="881"/>
      <c r="I86" s="881"/>
      <c r="J86" s="881"/>
      <c r="K86" s="881"/>
      <c r="L86" s="881"/>
      <c r="M86" s="881"/>
      <c r="N86" s="881"/>
      <c r="O86" s="881"/>
      <c r="P86" s="882"/>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4017</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402</v>
      </c>
      <c r="BS102" s="790"/>
      <c r="BT102" s="790"/>
      <c r="BU102" s="790"/>
      <c r="BV102" s="790"/>
      <c r="BW102" s="790"/>
      <c r="BX102" s="790"/>
      <c r="BY102" s="790"/>
      <c r="BZ102" s="790"/>
      <c r="CA102" s="790"/>
      <c r="CB102" s="790"/>
      <c r="CC102" s="790"/>
      <c r="CD102" s="790"/>
      <c r="CE102" s="790"/>
      <c r="CF102" s="790"/>
      <c r="CG102" s="791"/>
      <c r="CH102" s="890"/>
      <c r="CI102" s="891"/>
      <c r="CJ102" s="891"/>
      <c r="CK102" s="891"/>
      <c r="CL102" s="892"/>
      <c r="CM102" s="890"/>
      <c r="CN102" s="891"/>
      <c r="CO102" s="891"/>
      <c r="CP102" s="891"/>
      <c r="CQ102" s="892"/>
      <c r="CR102" s="893">
        <v>5</v>
      </c>
      <c r="CS102" s="852"/>
      <c r="CT102" s="852"/>
      <c r="CU102" s="852"/>
      <c r="CV102" s="894"/>
      <c r="CW102" s="893"/>
      <c r="CX102" s="852"/>
      <c r="CY102" s="852"/>
      <c r="CZ102" s="852"/>
      <c r="DA102" s="894"/>
      <c r="DB102" s="893"/>
      <c r="DC102" s="852"/>
      <c r="DD102" s="852"/>
      <c r="DE102" s="852"/>
      <c r="DF102" s="894"/>
      <c r="DG102" s="893"/>
      <c r="DH102" s="852"/>
      <c r="DI102" s="852"/>
      <c r="DJ102" s="852"/>
      <c r="DK102" s="894"/>
      <c r="DL102" s="893"/>
      <c r="DM102" s="852"/>
      <c r="DN102" s="852"/>
      <c r="DO102" s="852"/>
      <c r="DP102" s="894"/>
      <c r="DQ102" s="893"/>
      <c r="DR102" s="852"/>
      <c r="DS102" s="852"/>
      <c r="DT102" s="852"/>
      <c r="DU102" s="894"/>
      <c r="DV102" s="789"/>
      <c r="DW102" s="790"/>
      <c r="DX102" s="790"/>
      <c r="DY102" s="790"/>
      <c r="DZ102" s="917"/>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8" t="s">
        <v>403</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9" t="s">
        <v>404</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20" t="s">
        <v>407</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408</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30" customFormat="1" ht="26.25" customHeight="1" x14ac:dyDescent="0.15">
      <c r="A109" s="91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410</v>
      </c>
      <c r="AB109" s="896"/>
      <c r="AC109" s="896"/>
      <c r="AD109" s="896"/>
      <c r="AE109" s="897"/>
      <c r="AF109" s="895" t="s">
        <v>411</v>
      </c>
      <c r="AG109" s="896"/>
      <c r="AH109" s="896"/>
      <c r="AI109" s="896"/>
      <c r="AJ109" s="897"/>
      <c r="AK109" s="895" t="s">
        <v>293</v>
      </c>
      <c r="AL109" s="896"/>
      <c r="AM109" s="896"/>
      <c r="AN109" s="896"/>
      <c r="AO109" s="897"/>
      <c r="AP109" s="895" t="s">
        <v>412</v>
      </c>
      <c r="AQ109" s="896"/>
      <c r="AR109" s="896"/>
      <c r="AS109" s="896"/>
      <c r="AT109" s="898"/>
      <c r="AU109" s="91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410</v>
      </c>
      <c r="BR109" s="896"/>
      <c r="BS109" s="896"/>
      <c r="BT109" s="896"/>
      <c r="BU109" s="897"/>
      <c r="BV109" s="895" t="s">
        <v>411</v>
      </c>
      <c r="BW109" s="896"/>
      <c r="BX109" s="896"/>
      <c r="BY109" s="896"/>
      <c r="BZ109" s="897"/>
      <c r="CA109" s="895" t="s">
        <v>293</v>
      </c>
      <c r="CB109" s="896"/>
      <c r="CC109" s="896"/>
      <c r="CD109" s="896"/>
      <c r="CE109" s="897"/>
      <c r="CF109" s="916" t="s">
        <v>412</v>
      </c>
      <c r="CG109" s="916"/>
      <c r="CH109" s="916"/>
      <c r="CI109" s="916"/>
      <c r="CJ109" s="916"/>
      <c r="CK109" s="895"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410</v>
      </c>
      <c r="DH109" s="896"/>
      <c r="DI109" s="896"/>
      <c r="DJ109" s="896"/>
      <c r="DK109" s="897"/>
      <c r="DL109" s="895" t="s">
        <v>411</v>
      </c>
      <c r="DM109" s="896"/>
      <c r="DN109" s="896"/>
      <c r="DO109" s="896"/>
      <c r="DP109" s="897"/>
      <c r="DQ109" s="895" t="s">
        <v>293</v>
      </c>
      <c r="DR109" s="896"/>
      <c r="DS109" s="896"/>
      <c r="DT109" s="896"/>
      <c r="DU109" s="897"/>
      <c r="DV109" s="895" t="s">
        <v>412</v>
      </c>
      <c r="DW109" s="896"/>
      <c r="DX109" s="896"/>
      <c r="DY109" s="896"/>
      <c r="DZ109" s="898"/>
    </row>
    <row r="110" spans="1:131" s="230" customFormat="1" ht="26.25" customHeight="1" x14ac:dyDescent="0.15">
      <c r="A110" s="899" t="s">
        <v>414</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436009</v>
      </c>
      <c r="AB110" s="903"/>
      <c r="AC110" s="903"/>
      <c r="AD110" s="903"/>
      <c r="AE110" s="904"/>
      <c r="AF110" s="905">
        <v>446928</v>
      </c>
      <c r="AG110" s="903"/>
      <c r="AH110" s="903"/>
      <c r="AI110" s="903"/>
      <c r="AJ110" s="904"/>
      <c r="AK110" s="905">
        <v>460315</v>
      </c>
      <c r="AL110" s="903"/>
      <c r="AM110" s="903"/>
      <c r="AN110" s="903"/>
      <c r="AO110" s="904"/>
      <c r="AP110" s="906">
        <v>30</v>
      </c>
      <c r="AQ110" s="907"/>
      <c r="AR110" s="907"/>
      <c r="AS110" s="907"/>
      <c r="AT110" s="908"/>
      <c r="AU110" s="909" t="s">
        <v>69</v>
      </c>
      <c r="AV110" s="910"/>
      <c r="AW110" s="910"/>
      <c r="AX110" s="910"/>
      <c r="AY110" s="910"/>
      <c r="AZ110" s="932" t="s">
        <v>415</v>
      </c>
      <c r="BA110" s="900"/>
      <c r="BB110" s="900"/>
      <c r="BC110" s="900"/>
      <c r="BD110" s="900"/>
      <c r="BE110" s="900"/>
      <c r="BF110" s="900"/>
      <c r="BG110" s="900"/>
      <c r="BH110" s="900"/>
      <c r="BI110" s="900"/>
      <c r="BJ110" s="900"/>
      <c r="BK110" s="900"/>
      <c r="BL110" s="900"/>
      <c r="BM110" s="900"/>
      <c r="BN110" s="900"/>
      <c r="BO110" s="900"/>
      <c r="BP110" s="901"/>
      <c r="BQ110" s="933">
        <v>4480215</v>
      </c>
      <c r="BR110" s="934"/>
      <c r="BS110" s="934"/>
      <c r="BT110" s="934"/>
      <c r="BU110" s="934"/>
      <c r="BV110" s="934">
        <v>4318092</v>
      </c>
      <c r="BW110" s="934"/>
      <c r="BX110" s="934"/>
      <c r="BY110" s="934"/>
      <c r="BZ110" s="934"/>
      <c r="CA110" s="934">
        <v>4291657</v>
      </c>
      <c r="CB110" s="934"/>
      <c r="CC110" s="934"/>
      <c r="CD110" s="934"/>
      <c r="CE110" s="934"/>
      <c r="CF110" s="947">
        <v>279.3</v>
      </c>
      <c r="CG110" s="948"/>
      <c r="CH110" s="948"/>
      <c r="CI110" s="948"/>
      <c r="CJ110" s="948"/>
      <c r="CK110" s="949" t="s">
        <v>416</v>
      </c>
      <c r="CL110" s="950"/>
      <c r="CM110" s="932" t="s">
        <v>417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122</v>
      </c>
      <c r="DH110" s="934"/>
      <c r="DI110" s="934"/>
      <c r="DJ110" s="934"/>
      <c r="DK110" s="934"/>
      <c r="DL110" s="934" t="s">
        <v>122</v>
      </c>
      <c r="DM110" s="934"/>
      <c r="DN110" s="934"/>
      <c r="DO110" s="934"/>
      <c r="DP110" s="934"/>
      <c r="DQ110" s="934" t="s">
        <v>122</v>
      </c>
      <c r="DR110" s="934"/>
      <c r="DS110" s="934"/>
      <c r="DT110" s="934"/>
      <c r="DU110" s="934"/>
      <c r="DV110" s="935" t="s">
        <v>122</v>
      </c>
      <c r="DW110" s="935"/>
      <c r="DX110" s="935"/>
      <c r="DY110" s="935"/>
      <c r="DZ110" s="936"/>
    </row>
    <row r="111" spans="1:131" s="230" customFormat="1" ht="26.25" customHeight="1" x14ac:dyDescent="0.15">
      <c r="A111" s="937" t="s">
        <v>418</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122</v>
      </c>
      <c r="AB111" s="941"/>
      <c r="AC111" s="941"/>
      <c r="AD111" s="941"/>
      <c r="AE111" s="942"/>
      <c r="AF111" s="943" t="s">
        <v>122</v>
      </c>
      <c r="AG111" s="941"/>
      <c r="AH111" s="941"/>
      <c r="AI111" s="941"/>
      <c r="AJ111" s="942"/>
      <c r="AK111" s="943" t="s">
        <v>122</v>
      </c>
      <c r="AL111" s="941"/>
      <c r="AM111" s="941"/>
      <c r="AN111" s="941"/>
      <c r="AO111" s="942"/>
      <c r="AP111" s="944" t="s">
        <v>122</v>
      </c>
      <c r="AQ111" s="945"/>
      <c r="AR111" s="945"/>
      <c r="AS111" s="945"/>
      <c r="AT111" s="946"/>
      <c r="AU111" s="911"/>
      <c r="AV111" s="912"/>
      <c r="AW111" s="912"/>
      <c r="AX111" s="912"/>
      <c r="AY111" s="912"/>
      <c r="AZ111" s="925" t="s">
        <v>419</v>
      </c>
      <c r="BA111" s="926"/>
      <c r="BB111" s="926"/>
      <c r="BC111" s="926"/>
      <c r="BD111" s="926"/>
      <c r="BE111" s="926"/>
      <c r="BF111" s="926"/>
      <c r="BG111" s="926"/>
      <c r="BH111" s="926"/>
      <c r="BI111" s="926"/>
      <c r="BJ111" s="926"/>
      <c r="BK111" s="926"/>
      <c r="BL111" s="926"/>
      <c r="BM111" s="926"/>
      <c r="BN111" s="926"/>
      <c r="BO111" s="926"/>
      <c r="BP111" s="927"/>
      <c r="BQ111" s="928" t="s">
        <v>122</v>
      </c>
      <c r="BR111" s="929"/>
      <c r="BS111" s="929"/>
      <c r="BT111" s="929"/>
      <c r="BU111" s="929"/>
      <c r="BV111" s="929" t="s">
        <v>122</v>
      </c>
      <c r="BW111" s="929"/>
      <c r="BX111" s="929"/>
      <c r="BY111" s="929"/>
      <c r="BZ111" s="929"/>
      <c r="CA111" s="929" t="s">
        <v>122</v>
      </c>
      <c r="CB111" s="929"/>
      <c r="CC111" s="929"/>
      <c r="CD111" s="929"/>
      <c r="CE111" s="929"/>
      <c r="CF111" s="923" t="s">
        <v>122</v>
      </c>
      <c r="CG111" s="924"/>
      <c r="CH111" s="924"/>
      <c r="CI111" s="924"/>
      <c r="CJ111" s="924"/>
      <c r="CK111" s="951"/>
      <c r="CL111" s="952"/>
      <c r="CM111" s="925" t="s">
        <v>420</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122</v>
      </c>
      <c r="DH111" s="929"/>
      <c r="DI111" s="929"/>
      <c r="DJ111" s="929"/>
      <c r="DK111" s="929"/>
      <c r="DL111" s="929" t="s">
        <v>122</v>
      </c>
      <c r="DM111" s="929"/>
      <c r="DN111" s="929"/>
      <c r="DO111" s="929"/>
      <c r="DP111" s="929"/>
      <c r="DQ111" s="929" t="s">
        <v>122</v>
      </c>
      <c r="DR111" s="929"/>
      <c r="DS111" s="929"/>
      <c r="DT111" s="929"/>
      <c r="DU111" s="929"/>
      <c r="DV111" s="930" t="s">
        <v>122</v>
      </c>
      <c r="DW111" s="930"/>
      <c r="DX111" s="930"/>
      <c r="DY111" s="930"/>
      <c r="DZ111" s="931"/>
    </row>
    <row r="112" spans="1:131" s="230" customFormat="1" ht="26.25" customHeight="1" x14ac:dyDescent="0.15">
      <c r="A112" s="955" t="s">
        <v>421</v>
      </c>
      <c r="B112" s="956"/>
      <c r="C112" s="926" t="s">
        <v>422</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122</v>
      </c>
      <c r="AB112" s="962"/>
      <c r="AC112" s="962"/>
      <c r="AD112" s="962"/>
      <c r="AE112" s="963"/>
      <c r="AF112" s="964" t="s">
        <v>122</v>
      </c>
      <c r="AG112" s="962"/>
      <c r="AH112" s="962"/>
      <c r="AI112" s="962"/>
      <c r="AJ112" s="963"/>
      <c r="AK112" s="964" t="s">
        <v>122</v>
      </c>
      <c r="AL112" s="962"/>
      <c r="AM112" s="962"/>
      <c r="AN112" s="962"/>
      <c r="AO112" s="963"/>
      <c r="AP112" s="965" t="s">
        <v>122</v>
      </c>
      <c r="AQ112" s="966"/>
      <c r="AR112" s="966"/>
      <c r="AS112" s="966"/>
      <c r="AT112" s="967"/>
      <c r="AU112" s="911"/>
      <c r="AV112" s="912"/>
      <c r="AW112" s="912"/>
      <c r="AX112" s="912"/>
      <c r="AY112" s="912"/>
      <c r="AZ112" s="925" t="s">
        <v>423</v>
      </c>
      <c r="BA112" s="926"/>
      <c r="BB112" s="926"/>
      <c r="BC112" s="926"/>
      <c r="BD112" s="926"/>
      <c r="BE112" s="926"/>
      <c r="BF112" s="926"/>
      <c r="BG112" s="926"/>
      <c r="BH112" s="926"/>
      <c r="BI112" s="926"/>
      <c r="BJ112" s="926"/>
      <c r="BK112" s="926"/>
      <c r="BL112" s="926"/>
      <c r="BM112" s="926"/>
      <c r="BN112" s="926"/>
      <c r="BO112" s="926"/>
      <c r="BP112" s="927"/>
      <c r="BQ112" s="928">
        <v>863048</v>
      </c>
      <c r="BR112" s="929"/>
      <c r="BS112" s="929"/>
      <c r="BT112" s="929"/>
      <c r="BU112" s="929"/>
      <c r="BV112" s="929">
        <v>794594</v>
      </c>
      <c r="BW112" s="929"/>
      <c r="BX112" s="929"/>
      <c r="BY112" s="929"/>
      <c r="BZ112" s="929"/>
      <c r="CA112" s="929">
        <v>722921</v>
      </c>
      <c r="CB112" s="929"/>
      <c r="CC112" s="929"/>
      <c r="CD112" s="929"/>
      <c r="CE112" s="929"/>
      <c r="CF112" s="923">
        <v>47</v>
      </c>
      <c r="CG112" s="924"/>
      <c r="CH112" s="924"/>
      <c r="CI112" s="924"/>
      <c r="CJ112" s="924"/>
      <c r="CK112" s="951"/>
      <c r="CL112" s="952"/>
      <c r="CM112" s="925" t="s">
        <v>424</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122</v>
      </c>
      <c r="DH112" s="929"/>
      <c r="DI112" s="929"/>
      <c r="DJ112" s="929"/>
      <c r="DK112" s="929"/>
      <c r="DL112" s="929" t="s">
        <v>122</v>
      </c>
      <c r="DM112" s="929"/>
      <c r="DN112" s="929"/>
      <c r="DO112" s="929"/>
      <c r="DP112" s="929"/>
      <c r="DQ112" s="929" t="s">
        <v>122</v>
      </c>
      <c r="DR112" s="929"/>
      <c r="DS112" s="929"/>
      <c r="DT112" s="929"/>
      <c r="DU112" s="929"/>
      <c r="DV112" s="930" t="s">
        <v>122</v>
      </c>
      <c r="DW112" s="930"/>
      <c r="DX112" s="930"/>
      <c r="DY112" s="930"/>
      <c r="DZ112" s="931"/>
    </row>
    <row r="113" spans="1:130" s="230" customFormat="1" ht="26.25" customHeight="1" x14ac:dyDescent="0.15">
      <c r="A113" s="957"/>
      <c r="B113" s="958"/>
      <c r="C113" s="926" t="s">
        <v>425</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90405</v>
      </c>
      <c r="AB113" s="941"/>
      <c r="AC113" s="941"/>
      <c r="AD113" s="941"/>
      <c r="AE113" s="942"/>
      <c r="AF113" s="943">
        <v>90949</v>
      </c>
      <c r="AG113" s="941"/>
      <c r="AH113" s="941"/>
      <c r="AI113" s="941"/>
      <c r="AJ113" s="942"/>
      <c r="AK113" s="943">
        <v>90581</v>
      </c>
      <c r="AL113" s="941"/>
      <c r="AM113" s="941"/>
      <c r="AN113" s="941"/>
      <c r="AO113" s="942"/>
      <c r="AP113" s="944">
        <v>5.9</v>
      </c>
      <c r="AQ113" s="945"/>
      <c r="AR113" s="945"/>
      <c r="AS113" s="945"/>
      <c r="AT113" s="946"/>
      <c r="AU113" s="911"/>
      <c r="AV113" s="912"/>
      <c r="AW113" s="912"/>
      <c r="AX113" s="912"/>
      <c r="AY113" s="912"/>
      <c r="AZ113" s="925" t="s">
        <v>426</v>
      </c>
      <c r="BA113" s="926"/>
      <c r="BB113" s="926"/>
      <c r="BC113" s="926"/>
      <c r="BD113" s="926"/>
      <c r="BE113" s="926"/>
      <c r="BF113" s="926"/>
      <c r="BG113" s="926"/>
      <c r="BH113" s="926"/>
      <c r="BI113" s="926"/>
      <c r="BJ113" s="926"/>
      <c r="BK113" s="926"/>
      <c r="BL113" s="926"/>
      <c r="BM113" s="926"/>
      <c r="BN113" s="926"/>
      <c r="BO113" s="926"/>
      <c r="BP113" s="927"/>
      <c r="BQ113" s="928" t="s">
        <v>122</v>
      </c>
      <c r="BR113" s="929"/>
      <c r="BS113" s="929"/>
      <c r="BT113" s="929"/>
      <c r="BU113" s="929"/>
      <c r="BV113" s="929" t="s">
        <v>122</v>
      </c>
      <c r="BW113" s="929"/>
      <c r="BX113" s="929"/>
      <c r="BY113" s="929"/>
      <c r="BZ113" s="929"/>
      <c r="CA113" s="929" t="s">
        <v>122</v>
      </c>
      <c r="CB113" s="929"/>
      <c r="CC113" s="929"/>
      <c r="CD113" s="929"/>
      <c r="CE113" s="929"/>
      <c r="CF113" s="923" t="s">
        <v>122</v>
      </c>
      <c r="CG113" s="924"/>
      <c r="CH113" s="924"/>
      <c r="CI113" s="924"/>
      <c r="CJ113" s="924"/>
      <c r="CK113" s="951"/>
      <c r="CL113" s="952"/>
      <c r="CM113" s="925" t="s">
        <v>427</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122</v>
      </c>
      <c r="DH113" s="962"/>
      <c r="DI113" s="962"/>
      <c r="DJ113" s="962"/>
      <c r="DK113" s="963"/>
      <c r="DL113" s="964" t="s">
        <v>122</v>
      </c>
      <c r="DM113" s="962"/>
      <c r="DN113" s="962"/>
      <c r="DO113" s="962"/>
      <c r="DP113" s="963"/>
      <c r="DQ113" s="964" t="s">
        <v>122</v>
      </c>
      <c r="DR113" s="962"/>
      <c r="DS113" s="962"/>
      <c r="DT113" s="962"/>
      <c r="DU113" s="963"/>
      <c r="DV113" s="965" t="s">
        <v>122</v>
      </c>
      <c r="DW113" s="966"/>
      <c r="DX113" s="966"/>
      <c r="DY113" s="966"/>
      <c r="DZ113" s="967"/>
    </row>
    <row r="114" spans="1:130" s="230" customFormat="1" ht="26.25" customHeight="1" x14ac:dyDescent="0.15">
      <c r="A114" s="957"/>
      <c r="B114" s="958"/>
      <c r="C114" s="926" t="s">
        <v>428</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t="s">
        <v>122</v>
      </c>
      <c r="AB114" s="962"/>
      <c r="AC114" s="962"/>
      <c r="AD114" s="962"/>
      <c r="AE114" s="963"/>
      <c r="AF114" s="964" t="s">
        <v>122</v>
      </c>
      <c r="AG114" s="962"/>
      <c r="AH114" s="962"/>
      <c r="AI114" s="962"/>
      <c r="AJ114" s="963"/>
      <c r="AK114" s="964" t="s">
        <v>122</v>
      </c>
      <c r="AL114" s="962"/>
      <c r="AM114" s="962"/>
      <c r="AN114" s="962"/>
      <c r="AO114" s="963"/>
      <c r="AP114" s="965" t="s">
        <v>122</v>
      </c>
      <c r="AQ114" s="966"/>
      <c r="AR114" s="966"/>
      <c r="AS114" s="966"/>
      <c r="AT114" s="967"/>
      <c r="AU114" s="911"/>
      <c r="AV114" s="912"/>
      <c r="AW114" s="912"/>
      <c r="AX114" s="912"/>
      <c r="AY114" s="912"/>
      <c r="AZ114" s="925" t="s">
        <v>429</v>
      </c>
      <c r="BA114" s="926"/>
      <c r="BB114" s="926"/>
      <c r="BC114" s="926"/>
      <c r="BD114" s="926"/>
      <c r="BE114" s="926"/>
      <c r="BF114" s="926"/>
      <c r="BG114" s="926"/>
      <c r="BH114" s="926"/>
      <c r="BI114" s="926"/>
      <c r="BJ114" s="926"/>
      <c r="BK114" s="926"/>
      <c r="BL114" s="926"/>
      <c r="BM114" s="926"/>
      <c r="BN114" s="926"/>
      <c r="BO114" s="926"/>
      <c r="BP114" s="927"/>
      <c r="BQ114" s="928">
        <v>359989</v>
      </c>
      <c r="BR114" s="929"/>
      <c r="BS114" s="929"/>
      <c r="BT114" s="929"/>
      <c r="BU114" s="929"/>
      <c r="BV114" s="929">
        <v>329519</v>
      </c>
      <c r="BW114" s="929"/>
      <c r="BX114" s="929"/>
      <c r="BY114" s="929"/>
      <c r="BZ114" s="929"/>
      <c r="CA114" s="929">
        <v>335311</v>
      </c>
      <c r="CB114" s="929"/>
      <c r="CC114" s="929"/>
      <c r="CD114" s="929"/>
      <c r="CE114" s="929"/>
      <c r="CF114" s="923">
        <v>21.8</v>
      </c>
      <c r="CG114" s="924"/>
      <c r="CH114" s="924"/>
      <c r="CI114" s="924"/>
      <c r="CJ114" s="924"/>
      <c r="CK114" s="951"/>
      <c r="CL114" s="952"/>
      <c r="CM114" s="925" t="s">
        <v>430</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122</v>
      </c>
      <c r="DH114" s="962"/>
      <c r="DI114" s="962"/>
      <c r="DJ114" s="962"/>
      <c r="DK114" s="963"/>
      <c r="DL114" s="964" t="s">
        <v>122</v>
      </c>
      <c r="DM114" s="962"/>
      <c r="DN114" s="962"/>
      <c r="DO114" s="962"/>
      <c r="DP114" s="963"/>
      <c r="DQ114" s="964" t="s">
        <v>122</v>
      </c>
      <c r="DR114" s="962"/>
      <c r="DS114" s="962"/>
      <c r="DT114" s="962"/>
      <c r="DU114" s="963"/>
      <c r="DV114" s="965" t="s">
        <v>122</v>
      </c>
      <c r="DW114" s="966"/>
      <c r="DX114" s="966"/>
      <c r="DY114" s="966"/>
      <c r="DZ114" s="967"/>
    </row>
    <row r="115" spans="1:130" s="230" customFormat="1" ht="26.25" customHeight="1" x14ac:dyDescent="0.15">
      <c r="A115" s="957"/>
      <c r="B115" s="958"/>
      <c r="C115" s="926" t="s">
        <v>431</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t="s">
        <v>122</v>
      </c>
      <c r="AB115" s="941"/>
      <c r="AC115" s="941"/>
      <c r="AD115" s="941"/>
      <c r="AE115" s="942"/>
      <c r="AF115" s="943" t="s">
        <v>122</v>
      </c>
      <c r="AG115" s="941"/>
      <c r="AH115" s="941"/>
      <c r="AI115" s="941"/>
      <c r="AJ115" s="942"/>
      <c r="AK115" s="943" t="s">
        <v>122</v>
      </c>
      <c r="AL115" s="941"/>
      <c r="AM115" s="941"/>
      <c r="AN115" s="941"/>
      <c r="AO115" s="942"/>
      <c r="AP115" s="944" t="s">
        <v>122</v>
      </c>
      <c r="AQ115" s="945"/>
      <c r="AR115" s="945"/>
      <c r="AS115" s="945"/>
      <c r="AT115" s="946"/>
      <c r="AU115" s="911"/>
      <c r="AV115" s="912"/>
      <c r="AW115" s="912"/>
      <c r="AX115" s="912"/>
      <c r="AY115" s="912"/>
      <c r="AZ115" s="925" t="s">
        <v>432</v>
      </c>
      <c r="BA115" s="926"/>
      <c r="BB115" s="926"/>
      <c r="BC115" s="926"/>
      <c r="BD115" s="926"/>
      <c r="BE115" s="926"/>
      <c r="BF115" s="926"/>
      <c r="BG115" s="926"/>
      <c r="BH115" s="926"/>
      <c r="BI115" s="926"/>
      <c r="BJ115" s="926"/>
      <c r="BK115" s="926"/>
      <c r="BL115" s="926"/>
      <c r="BM115" s="926"/>
      <c r="BN115" s="926"/>
      <c r="BO115" s="926"/>
      <c r="BP115" s="927"/>
      <c r="BQ115" s="928" t="s">
        <v>122</v>
      </c>
      <c r="BR115" s="929"/>
      <c r="BS115" s="929"/>
      <c r="BT115" s="929"/>
      <c r="BU115" s="929"/>
      <c r="BV115" s="929" t="s">
        <v>122</v>
      </c>
      <c r="BW115" s="929"/>
      <c r="BX115" s="929"/>
      <c r="BY115" s="929"/>
      <c r="BZ115" s="929"/>
      <c r="CA115" s="929" t="s">
        <v>122</v>
      </c>
      <c r="CB115" s="929"/>
      <c r="CC115" s="929"/>
      <c r="CD115" s="929"/>
      <c r="CE115" s="929"/>
      <c r="CF115" s="923" t="s">
        <v>122</v>
      </c>
      <c r="CG115" s="924"/>
      <c r="CH115" s="924"/>
      <c r="CI115" s="924"/>
      <c r="CJ115" s="924"/>
      <c r="CK115" s="951"/>
      <c r="CL115" s="952"/>
      <c r="CM115" s="925" t="s">
        <v>433</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t="s">
        <v>122</v>
      </c>
      <c r="DH115" s="962"/>
      <c r="DI115" s="962"/>
      <c r="DJ115" s="962"/>
      <c r="DK115" s="963"/>
      <c r="DL115" s="964" t="s">
        <v>122</v>
      </c>
      <c r="DM115" s="962"/>
      <c r="DN115" s="962"/>
      <c r="DO115" s="962"/>
      <c r="DP115" s="963"/>
      <c r="DQ115" s="964" t="s">
        <v>122</v>
      </c>
      <c r="DR115" s="962"/>
      <c r="DS115" s="962"/>
      <c r="DT115" s="962"/>
      <c r="DU115" s="963"/>
      <c r="DV115" s="965" t="s">
        <v>122</v>
      </c>
      <c r="DW115" s="966"/>
      <c r="DX115" s="966"/>
      <c r="DY115" s="966"/>
      <c r="DZ115" s="967"/>
    </row>
    <row r="116" spans="1:130" s="230" customFormat="1" ht="26.25" customHeight="1" x14ac:dyDescent="0.15">
      <c r="A116" s="959"/>
      <c r="B116" s="960"/>
      <c r="C116" s="968" t="s">
        <v>434</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122</v>
      </c>
      <c r="AB116" s="962"/>
      <c r="AC116" s="962"/>
      <c r="AD116" s="962"/>
      <c r="AE116" s="963"/>
      <c r="AF116" s="964" t="s">
        <v>122</v>
      </c>
      <c r="AG116" s="962"/>
      <c r="AH116" s="962"/>
      <c r="AI116" s="962"/>
      <c r="AJ116" s="963"/>
      <c r="AK116" s="964" t="s">
        <v>122</v>
      </c>
      <c r="AL116" s="962"/>
      <c r="AM116" s="962"/>
      <c r="AN116" s="962"/>
      <c r="AO116" s="963"/>
      <c r="AP116" s="965" t="s">
        <v>122</v>
      </c>
      <c r="AQ116" s="966"/>
      <c r="AR116" s="966"/>
      <c r="AS116" s="966"/>
      <c r="AT116" s="967"/>
      <c r="AU116" s="911"/>
      <c r="AV116" s="912"/>
      <c r="AW116" s="912"/>
      <c r="AX116" s="912"/>
      <c r="AY116" s="912"/>
      <c r="AZ116" s="970" t="s">
        <v>435</v>
      </c>
      <c r="BA116" s="971"/>
      <c r="BB116" s="971"/>
      <c r="BC116" s="971"/>
      <c r="BD116" s="971"/>
      <c r="BE116" s="971"/>
      <c r="BF116" s="971"/>
      <c r="BG116" s="971"/>
      <c r="BH116" s="971"/>
      <c r="BI116" s="971"/>
      <c r="BJ116" s="971"/>
      <c r="BK116" s="971"/>
      <c r="BL116" s="971"/>
      <c r="BM116" s="971"/>
      <c r="BN116" s="971"/>
      <c r="BO116" s="971"/>
      <c r="BP116" s="972"/>
      <c r="BQ116" s="928" t="s">
        <v>122</v>
      </c>
      <c r="BR116" s="929"/>
      <c r="BS116" s="929"/>
      <c r="BT116" s="929"/>
      <c r="BU116" s="929"/>
      <c r="BV116" s="929" t="s">
        <v>122</v>
      </c>
      <c r="BW116" s="929"/>
      <c r="BX116" s="929"/>
      <c r="BY116" s="929"/>
      <c r="BZ116" s="929"/>
      <c r="CA116" s="929" t="s">
        <v>122</v>
      </c>
      <c r="CB116" s="929"/>
      <c r="CC116" s="929"/>
      <c r="CD116" s="929"/>
      <c r="CE116" s="929"/>
      <c r="CF116" s="923" t="s">
        <v>122</v>
      </c>
      <c r="CG116" s="924"/>
      <c r="CH116" s="924"/>
      <c r="CI116" s="924"/>
      <c r="CJ116" s="924"/>
      <c r="CK116" s="951"/>
      <c r="CL116" s="952"/>
      <c r="CM116" s="925" t="s">
        <v>436</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t="s">
        <v>122</v>
      </c>
      <c r="DH116" s="962"/>
      <c r="DI116" s="962"/>
      <c r="DJ116" s="962"/>
      <c r="DK116" s="963"/>
      <c r="DL116" s="964" t="s">
        <v>122</v>
      </c>
      <c r="DM116" s="962"/>
      <c r="DN116" s="962"/>
      <c r="DO116" s="962"/>
      <c r="DP116" s="963"/>
      <c r="DQ116" s="964" t="s">
        <v>122</v>
      </c>
      <c r="DR116" s="962"/>
      <c r="DS116" s="962"/>
      <c r="DT116" s="962"/>
      <c r="DU116" s="963"/>
      <c r="DV116" s="965" t="s">
        <v>122</v>
      </c>
      <c r="DW116" s="966"/>
      <c r="DX116" s="966"/>
      <c r="DY116" s="966"/>
      <c r="DZ116" s="967"/>
    </row>
    <row r="117" spans="1:130" s="230" customFormat="1" ht="26.25" customHeight="1" x14ac:dyDescent="0.15">
      <c r="A117" s="91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437</v>
      </c>
      <c r="Z117" s="897"/>
      <c r="AA117" s="981">
        <v>526414</v>
      </c>
      <c r="AB117" s="982"/>
      <c r="AC117" s="982"/>
      <c r="AD117" s="982"/>
      <c r="AE117" s="983"/>
      <c r="AF117" s="984">
        <v>537877</v>
      </c>
      <c r="AG117" s="982"/>
      <c r="AH117" s="982"/>
      <c r="AI117" s="982"/>
      <c r="AJ117" s="983"/>
      <c r="AK117" s="984">
        <v>550896</v>
      </c>
      <c r="AL117" s="982"/>
      <c r="AM117" s="982"/>
      <c r="AN117" s="982"/>
      <c r="AO117" s="983"/>
      <c r="AP117" s="985"/>
      <c r="AQ117" s="986"/>
      <c r="AR117" s="986"/>
      <c r="AS117" s="986"/>
      <c r="AT117" s="987"/>
      <c r="AU117" s="911"/>
      <c r="AV117" s="912"/>
      <c r="AW117" s="912"/>
      <c r="AX117" s="912"/>
      <c r="AY117" s="912"/>
      <c r="AZ117" s="977" t="s">
        <v>438</v>
      </c>
      <c r="BA117" s="978"/>
      <c r="BB117" s="978"/>
      <c r="BC117" s="978"/>
      <c r="BD117" s="978"/>
      <c r="BE117" s="978"/>
      <c r="BF117" s="978"/>
      <c r="BG117" s="978"/>
      <c r="BH117" s="978"/>
      <c r="BI117" s="978"/>
      <c r="BJ117" s="978"/>
      <c r="BK117" s="978"/>
      <c r="BL117" s="978"/>
      <c r="BM117" s="978"/>
      <c r="BN117" s="978"/>
      <c r="BO117" s="978"/>
      <c r="BP117" s="979"/>
      <c r="BQ117" s="928" t="s">
        <v>122</v>
      </c>
      <c r="BR117" s="929"/>
      <c r="BS117" s="929"/>
      <c r="BT117" s="929"/>
      <c r="BU117" s="929"/>
      <c r="BV117" s="929" t="s">
        <v>122</v>
      </c>
      <c r="BW117" s="929"/>
      <c r="BX117" s="929"/>
      <c r="BY117" s="929"/>
      <c r="BZ117" s="929"/>
      <c r="CA117" s="929" t="s">
        <v>122</v>
      </c>
      <c r="CB117" s="929"/>
      <c r="CC117" s="929"/>
      <c r="CD117" s="929"/>
      <c r="CE117" s="929"/>
      <c r="CF117" s="923" t="s">
        <v>122</v>
      </c>
      <c r="CG117" s="924"/>
      <c r="CH117" s="924"/>
      <c r="CI117" s="924"/>
      <c r="CJ117" s="924"/>
      <c r="CK117" s="951"/>
      <c r="CL117" s="952"/>
      <c r="CM117" s="925" t="s">
        <v>439</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122</v>
      </c>
      <c r="DH117" s="962"/>
      <c r="DI117" s="962"/>
      <c r="DJ117" s="962"/>
      <c r="DK117" s="963"/>
      <c r="DL117" s="964" t="s">
        <v>122</v>
      </c>
      <c r="DM117" s="962"/>
      <c r="DN117" s="962"/>
      <c r="DO117" s="962"/>
      <c r="DP117" s="963"/>
      <c r="DQ117" s="964" t="s">
        <v>122</v>
      </c>
      <c r="DR117" s="962"/>
      <c r="DS117" s="962"/>
      <c r="DT117" s="962"/>
      <c r="DU117" s="963"/>
      <c r="DV117" s="965" t="s">
        <v>122</v>
      </c>
      <c r="DW117" s="966"/>
      <c r="DX117" s="966"/>
      <c r="DY117" s="966"/>
      <c r="DZ117" s="967"/>
    </row>
    <row r="118" spans="1:130" s="230" customFormat="1" ht="26.25" customHeight="1" x14ac:dyDescent="0.15">
      <c r="A118" s="91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410</v>
      </c>
      <c r="AB118" s="896"/>
      <c r="AC118" s="896"/>
      <c r="AD118" s="896"/>
      <c r="AE118" s="897"/>
      <c r="AF118" s="895" t="s">
        <v>411</v>
      </c>
      <c r="AG118" s="896"/>
      <c r="AH118" s="896"/>
      <c r="AI118" s="896"/>
      <c r="AJ118" s="897"/>
      <c r="AK118" s="895" t="s">
        <v>293</v>
      </c>
      <c r="AL118" s="896"/>
      <c r="AM118" s="896"/>
      <c r="AN118" s="896"/>
      <c r="AO118" s="897"/>
      <c r="AP118" s="973" t="s">
        <v>412</v>
      </c>
      <c r="AQ118" s="974"/>
      <c r="AR118" s="974"/>
      <c r="AS118" s="974"/>
      <c r="AT118" s="975"/>
      <c r="AU118" s="911"/>
      <c r="AV118" s="912"/>
      <c r="AW118" s="912"/>
      <c r="AX118" s="912"/>
      <c r="AY118" s="912"/>
      <c r="AZ118" s="976" t="s">
        <v>440</v>
      </c>
      <c r="BA118" s="968"/>
      <c r="BB118" s="968"/>
      <c r="BC118" s="968"/>
      <c r="BD118" s="968"/>
      <c r="BE118" s="968"/>
      <c r="BF118" s="968"/>
      <c r="BG118" s="968"/>
      <c r="BH118" s="968"/>
      <c r="BI118" s="968"/>
      <c r="BJ118" s="968"/>
      <c r="BK118" s="968"/>
      <c r="BL118" s="968"/>
      <c r="BM118" s="968"/>
      <c r="BN118" s="968"/>
      <c r="BO118" s="968"/>
      <c r="BP118" s="969"/>
      <c r="BQ118" s="1002" t="s">
        <v>122</v>
      </c>
      <c r="BR118" s="1003"/>
      <c r="BS118" s="1003"/>
      <c r="BT118" s="1003"/>
      <c r="BU118" s="1003"/>
      <c r="BV118" s="1003" t="s">
        <v>122</v>
      </c>
      <c r="BW118" s="1003"/>
      <c r="BX118" s="1003"/>
      <c r="BY118" s="1003"/>
      <c r="BZ118" s="1003"/>
      <c r="CA118" s="1003" t="s">
        <v>122</v>
      </c>
      <c r="CB118" s="1003"/>
      <c r="CC118" s="1003"/>
      <c r="CD118" s="1003"/>
      <c r="CE118" s="1003"/>
      <c r="CF118" s="923" t="s">
        <v>122</v>
      </c>
      <c r="CG118" s="924"/>
      <c r="CH118" s="924"/>
      <c r="CI118" s="924"/>
      <c r="CJ118" s="924"/>
      <c r="CK118" s="951"/>
      <c r="CL118" s="952"/>
      <c r="CM118" s="925" t="s">
        <v>441</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122</v>
      </c>
      <c r="DH118" s="962"/>
      <c r="DI118" s="962"/>
      <c r="DJ118" s="962"/>
      <c r="DK118" s="963"/>
      <c r="DL118" s="964" t="s">
        <v>122</v>
      </c>
      <c r="DM118" s="962"/>
      <c r="DN118" s="962"/>
      <c r="DO118" s="962"/>
      <c r="DP118" s="963"/>
      <c r="DQ118" s="964" t="s">
        <v>122</v>
      </c>
      <c r="DR118" s="962"/>
      <c r="DS118" s="962"/>
      <c r="DT118" s="962"/>
      <c r="DU118" s="963"/>
      <c r="DV118" s="965" t="s">
        <v>122</v>
      </c>
      <c r="DW118" s="966"/>
      <c r="DX118" s="966"/>
      <c r="DY118" s="966"/>
      <c r="DZ118" s="967"/>
    </row>
    <row r="119" spans="1:130" s="230" customFormat="1" ht="26.25" customHeight="1" x14ac:dyDescent="0.15">
      <c r="A119" s="1060" t="s">
        <v>416</v>
      </c>
      <c r="B119" s="950"/>
      <c r="C119" s="932" t="s">
        <v>417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13"/>
      <c r="AV119" s="914"/>
      <c r="AW119" s="914"/>
      <c r="AX119" s="914"/>
      <c r="AY119" s="914"/>
      <c r="AZ119" s="251" t="s">
        <v>176</v>
      </c>
      <c r="BA119" s="251"/>
      <c r="BB119" s="251"/>
      <c r="BC119" s="251"/>
      <c r="BD119" s="251"/>
      <c r="BE119" s="251"/>
      <c r="BF119" s="251"/>
      <c r="BG119" s="251"/>
      <c r="BH119" s="251"/>
      <c r="BI119" s="251"/>
      <c r="BJ119" s="251"/>
      <c r="BK119" s="251"/>
      <c r="BL119" s="251"/>
      <c r="BM119" s="251"/>
      <c r="BN119" s="251"/>
      <c r="BO119" s="980" t="s">
        <v>442</v>
      </c>
      <c r="BP119" s="1008"/>
      <c r="BQ119" s="1002">
        <v>5703252</v>
      </c>
      <c r="BR119" s="1003"/>
      <c r="BS119" s="1003"/>
      <c r="BT119" s="1003"/>
      <c r="BU119" s="1003"/>
      <c r="BV119" s="1003">
        <v>5442205</v>
      </c>
      <c r="BW119" s="1003"/>
      <c r="BX119" s="1003"/>
      <c r="BY119" s="1003"/>
      <c r="BZ119" s="1003"/>
      <c r="CA119" s="1003">
        <v>5349889</v>
      </c>
      <c r="CB119" s="1003"/>
      <c r="CC119" s="1003"/>
      <c r="CD119" s="1003"/>
      <c r="CE119" s="1003"/>
      <c r="CF119" s="1004"/>
      <c r="CG119" s="1005"/>
      <c r="CH119" s="1005"/>
      <c r="CI119" s="1005"/>
      <c r="CJ119" s="1006"/>
      <c r="CK119" s="953"/>
      <c r="CL119" s="954"/>
      <c r="CM119" s="976" t="s">
        <v>443</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122</v>
      </c>
      <c r="DH119" s="989"/>
      <c r="DI119" s="989"/>
      <c r="DJ119" s="989"/>
      <c r="DK119" s="990"/>
      <c r="DL119" s="988" t="s">
        <v>122</v>
      </c>
      <c r="DM119" s="989"/>
      <c r="DN119" s="989"/>
      <c r="DO119" s="989"/>
      <c r="DP119" s="990"/>
      <c r="DQ119" s="988" t="s">
        <v>122</v>
      </c>
      <c r="DR119" s="989"/>
      <c r="DS119" s="989"/>
      <c r="DT119" s="989"/>
      <c r="DU119" s="990"/>
      <c r="DV119" s="991" t="s">
        <v>122</v>
      </c>
      <c r="DW119" s="992"/>
      <c r="DX119" s="992"/>
      <c r="DY119" s="992"/>
      <c r="DZ119" s="993"/>
    </row>
    <row r="120" spans="1:130" s="230" customFormat="1" ht="26.25" customHeight="1" x14ac:dyDescent="0.15">
      <c r="A120" s="1061"/>
      <c r="B120" s="952"/>
      <c r="C120" s="925" t="s">
        <v>420</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122</v>
      </c>
      <c r="AB120" s="962"/>
      <c r="AC120" s="962"/>
      <c r="AD120" s="962"/>
      <c r="AE120" s="963"/>
      <c r="AF120" s="964" t="s">
        <v>122</v>
      </c>
      <c r="AG120" s="962"/>
      <c r="AH120" s="962"/>
      <c r="AI120" s="962"/>
      <c r="AJ120" s="963"/>
      <c r="AK120" s="964" t="s">
        <v>122</v>
      </c>
      <c r="AL120" s="962"/>
      <c r="AM120" s="962"/>
      <c r="AN120" s="962"/>
      <c r="AO120" s="963"/>
      <c r="AP120" s="965" t="s">
        <v>122</v>
      </c>
      <c r="AQ120" s="966"/>
      <c r="AR120" s="966"/>
      <c r="AS120" s="966"/>
      <c r="AT120" s="967"/>
      <c r="AU120" s="994" t="s">
        <v>444</v>
      </c>
      <c r="AV120" s="995"/>
      <c r="AW120" s="995"/>
      <c r="AX120" s="995"/>
      <c r="AY120" s="996"/>
      <c r="AZ120" s="932" t="s">
        <v>445</v>
      </c>
      <c r="BA120" s="900"/>
      <c r="BB120" s="900"/>
      <c r="BC120" s="900"/>
      <c r="BD120" s="900"/>
      <c r="BE120" s="900"/>
      <c r="BF120" s="900"/>
      <c r="BG120" s="900"/>
      <c r="BH120" s="900"/>
      <c r="BI120" s="900"/>
      <c r="BJ120" s="900"/>
      <c r="BK120" s="900"/>
      <c r="BL120" s="900"/>
      <c r="BM120" s="900"/>
      <c r="BN120" s="900"/>
      <c r="BO120" s="900"/>
      <c r="BP120" s="901"/>
      <c r="BQ120" s="933">
        <v>958549</v>
      </c>
      <c r="BR120" s="934"/>
      <c r="BS120" s="934"/>
      <c r="BT120" s="934"/>
      <c r="BU120" s="934"/>
      <c r="BV120" s="934">
        <v>1176653</v>
      </c>
      <c r="BW120" s="934"/>
      <c r="BX120" s="934"/>
      <c r="BY120" s="934"/>
      <c r="BZ120" s="934"/>
      <c r="CA120" s="934">
        <v>1217292</v>
      </c>
      <c r="CB120" s="934"/>
      <c r="CC120" s="934"/>
      <c r="CD120" s="934"/>
      <c r="CE120" s="934"/>
      <c r="CF120" s="947">
        <v>79.2</v>
      </c>
      <c r="CG120" s="948"/>
      <c r="CH120" s="948"/>
      <c r="CI120" s="948"/>
      <c r="CJ120" s="948"/>
      <c r="CK120" s="1009" t="s">
        <v>446</v>
      </c>
      <c r="CL120" s="1010"/>
      <c r="CM120" s="1010"/>
      <c r="CN120" s="1010"/>
      <c r="CO120" s="1011"/>
      <c r="CP120" s="1017" t="s">
        <v>394</v>
      </c>
      <c r="CQ120" s="1018"/>
      <c r="CR120" s="1018"/>
      <c r="CS120" s="1018"/>
      <c r="CT120" s="1018"/>
      <c r="CU120" s="1018"/>
      <c r="CV120" s="1018"/>
      <c r="CW120" s="1018"/>
      <c r="CX120" s="1018"/>
      <c r="CY120" s="1018"/>
      <c r="CZ120" s="1018"/>
      <c r="DA120" s="1018"/>
      <c r="DB120" s="1018"/>
      <c r="DC120" s="1018"/>
      <c r="DD120" s="1018"/>
      <c r="DE120" s="1018"/>
      <c r="DF120" s="1019"/>
      <c r="DG120" s="933">
        <v>563706</v>
      </c>
      <c r="DH120" s="934"/>
      <c r="DI120" s="934"/>
      <c r="DJ120" s="934"/>
      <c r="DK120" s="934"/>
      <c r="DL120" s="934">
        <v>504229</v>
      </c>
      <c r="DM120" s="934"/>
      <c r="DN120" s="934"/>
      <c r="DO120" s="934"/>
      <c r="DP120" s="934"/>
      <c r="DQ120" s="934">
        <v>458021</v>
      </c>
      <c r="DR120" s="934"/>
      <c r="DS120" s="934"/>
      <c r="DT120" s="934"/>
      <c r="DU120" s="934"/>
      <c r="DV120" s="935">
        <v>29.8</v>
      </c>
      <c r="DW120" s="935"/>
      <c r="DX120" s="935"/>
      <c r="DY120" s="935"/>
      <c r="DZ120" s="936"/>
    </row>
    <row r="121" spans="1:130" s="230" customFormat="1" ht="26.25" customHeight="1" x14ac:dyDescent="0.15">
      <c r="A121" s="1061"/>
      <c r="B121" s="952"/>
      <c r="C121" s="977" t="s">
        <v>447</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122</v>
      </c>
      <c r="AB121" s="962"/>
      <c r="AC121" s="962"/>
      <c r="AD121" s="962"/>
      <c r="AE121" s="963"/>
      <c r="AF121" s="964" t="s">
        <v>122</v>
      </c>
      <c r="AG121" s="962"/>
      <c r="AH121" s="962"/>
      <c r="AI121" s="962"/>
      <c r="AJ121" s="963"/>
      <c r="AK121" s="964" t="s">
        <v>122</v>
      </c>
      <c r="AL121" s="962"/>
      <c r="AM121" s="962"/>
      <c r="AN121" s="962"/>
      <c r="AO121" s="963"/>
      <c r="AP121" s="965" t="s">
        <v>122</v>
      </c>
      <c r="AQ121" s="966"/>
      <c r="AR121" s="966"/>
      <c r="AS121" s="966"/>
      <c r="AT121" s="967"/>
      <c r="AU121" s="997"/>
      <c r="AV121" s="998"/>
      <c r="AW121" s="998"/>
      <c r="AX121" s="998"/>
      <c r="AY121" s="999"/>
      <c r="AZ121" s="925" t="s">
        <v>448</v>
      </c>
      <c r="BA121" s="926"/>
      <c r="BB121" s="926"/>
      <c r="BC121" s="926"/>
      <c r="BD121" s="926"/>
      <c r="BE121" s="926"/>
      <c r="BF121" s="926"/>
      <c r="BG121" s="926"/>
      <c r="BH121" s="926"/>
      <c r="BI121" s="926"/>
      <c r="BJ121" s="926"/>
      <c r="BK121" s="926"/>
      <c r="BL121" s="926"/>
      <c r="BM121" s="926"/>
      <c r="BN121" s="926"/>
      <c r="BO121" s="926"/>
      <c r="BP121" s="927"/>
      <c r="BQ121" s="928">
        <v>133748</v>
      </c>
      <c r="BR121" s="929"/>
      <c r="BS121" s="929"/>
      <c r="BT121" s="929"/>
      <c r="BU121" s="929"/>
      <c r="BV121" s="929">
        <v>70220</v>
      </c>
      <c r="BW121" s="929"/>
      <c r="BX121" s="929"/>
      <c r="BY121" s="929"/>
      <c r="BZ121" s="929"/>
      <c r="CA121" s="929">
        <v>59455</v>
      </c>
      <c r="CB121" s="929"/>
      <c r="CC121" s="929"/>
      <c r="CD121" s="929"/>
      <c r="CE121" s="929"/>
      <c r="CF121" s="923">
        <v>3.9</v>
      </c>
      <c r="CG121" s="924"/>
      <c r="CH121" s="924"/>
      <c r="CI121" s="924"/>
      <c r="CJ121" s="924"/>
      <c r="CK121" s="1012"/>
      <c r="CL121" s="1013"/>
      <c r="CM121" s="1013"/>
      <c r="CN121" s="1013"/>
      <c r="CO121" s="1014"/>
      <c r="CP121" s="1022" t="s">
        <v>392</v>
      </c>
      <c r="CQ121" s="1023"/>
      <c r="CR121" s="1023"/>
      <c r="CS121" s="1023"/>
      <c r="CT121" s="1023"/>
      <c r="CU121" s="1023"/>
      <c r="CV121" s="1023"/>
      <c r="CW121" s="1023"/>
      <c r="CX121" s="1023"/>
      <c r="CY121" s="1023"/>
      <c r="CZ121" s="1023"/>
      <c r="DA121" s="1023"/>
      <c r="DB121" s="1023"/>
      <c r="DC121" s="1023"/>
      <c r="DD121" s="1023"/>
      <c r="DE121" s="1023"/>
      <c r="DF121" s="1024"/>
      <c r="DG121" s="928">
        <v>299342</v>
      </c>
      <c r="DH121" s="929"/>
      <c r="DI121" s="929"/>
      <c r="DJ121" s="929"/>
      <c r="DK121" s="929"/>
      <c r="DL121" s="929">
        <v>290365</v>
      </c>
      <c r="DM121" s="929"/>
      <c r="DN121" s="929"/>
      <c r="DO121" s="929"/>
      <c r="DP121" s="929"/>
      <c r="DQ121" s="929">
        <v>264900</v>
      </c>
      <c r="DR121" s="929"/>
      <c r="DS121" s="929"/>
      <c r="DT121" s="929"/>
      <c r="DU121" s="929"/>
      <c r="DV121" s="930">
        <v>17.2</v>
      </c>
      <c r="DW121" s="930"/>
      <c r="DX121" s="930"/>
      <c r="DY121" s="930"/>
      <c r="DZ121" s="931"/>
    </row>
    <row r="122" spans="1:130" s="230" customFormat="1" ht="26.25" customHeight="1" x14ac:dyDescent="0.15">
      <c r="A122" s="1061"/>
      <c r="B122" s="952"/>
      <c r="C122" s="925" t="s">
        <v>430</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122</v>
      </c>
      <c r="AB122" s="962"/>
      <c r="AC122" s="962"/>
      <c r="AD122" s="962"/>
      <c r="AE122" s="963"/>
      <c r="AF122" s="964" t="s">
        <v>122</v>
      </c>
      <c r="AG122" s="962"/>
      <c r="AH122" s="962"/>
      <c r="AI122" s="962"/>
      <c r="AJ122" s="963"/>
      <c r="AK122" s="964" t="s">
        <v>122</v>
      </c>
      <c r="AL122" s="962"/>
      <c r="AM122" s="962"/>
      <c r="AN122" s="962"/>
      <c r="AO122" s="963"/>
      <c r="AP122" s="965" t="s">
        <v>122</v>
      </c>
      <c r="AQ122" s="966"/>
      <c r="AR122" s="966"/>
      <c r="AS122" s="966"/>
      <c r="AT122" s="967"/>
      <c r="AU122" s="997"/>
      <c r="AV122" s="998"/>
      <c r="AW122" s="998"/>
      <c r="AX122" s="998"/>
      <c r="AY122" s="999"/>
      <c r="AZ122" s="976" t="s">
        <v>449</v>
      </c>
      <c r="BA122" s="968"/>
      <c r="BB122" s="968"/>
      <c r="BC122" s="968"/>
      <c r="BD122" s="968"/>
      <c r="BE122" s="968"/>
      <c r="BF122" s="968"/>
      <c r="BG122" s="968"/>
      <c r="BH122" s="968"/>
      <c r="BI122" s="968"/>
      <c r="BJ122" s="968"/>
      <c r="BK122" s="968"/>
      <c r="BL122" s="968"/>
      <c r="BM122" s="968"/>
      <c r="BN122" s="968"/>
      <c r="BO122" s="968"/>
      <c r="BP122" s="969"/>
      <c r="BQ122" s="1002">
        <v>3627333</v>
      </c>
      <c r="BR122" s="1003"/>
      <c r="BS122" s="1003"/>
      <c r="BT122" s="1003"/>
      <c r="BU122" s="1003"/>
      <c r="BV122" s="1003">
        <v>3466029</v>
      </c>
      <c r="BW122" s="1003"/>
      <c r="BX122" s="1003"/>
      <c r="BY122" s="1003"/>
      <c r="BZ122" s="1003"/>
      <c r="CA122" s="1003">
        <v>3457010</v>
      </c>
      <c r="CB122" s="1003"/>
      <c r="CC122" s="1003"/>
      <c r="CD122" s="1003"/>
      <c r="CE122" s="1003"/>
      <c r="CF122" s="1020">
        <v>225</v>
      </c>
      <c r="CG122" s="1021"/>
      <c r="CH122" s="1021"/>
      <c r="CI122" s="1021"/>
      <c r="CJ122" s="1021"/>
      <c r="CK122" s="1012"/>
      <c r="CL122" s="1013"/>
      <c r="CM122" s="1013"/>
      <c r="CN122" s="1013"/>
      <c r="CO122" s="1014"/>
      <c r="CP122" s="1022" t="s">
        <v>390</v>
      </c>
      <c r="CQ122" s="1023"/>
      <c r="CR122" s="1023"/>
      <c r="CS122" s="1023"/>
      <c r="CT122" s="1023"/>
      <c r="CU122" s="1023"/>
      <c r="CV122" s="1023"/>
      <c r="CW122" s="1023"/>
      <c r="CX122" s="1023"/>
      <c r="CY122" s="1023"/>
      <c r="CZ122" s="1023"/>
      <c r="DA122" s="1023"/>
      <c r="DB122" s="1023"/>
      <c r="DC122" s="1023"/>
      <c r="DD122" s="1023"/>
      <c r="DE122" s="1023"/>
      <c r="DF122" s="1024"/>
      <c r="DG122" s="928" t="s">
        <v>122</v>
      </c>
      <c r="DH122" s="929"/>
      <c r="DI122" s="929"/>
      <c r="DJ122" s="929"/>
      <c r="DK122" s="929"/>
      <c r="DL122" s="929" t="s">
        <v>122</v>
      </c>
      <c r="DM122" s="929"/>
      <c r="DN122" s="929"/>
      <c r="DO122" s="929"/>
      <c r="DP122" s="929"/>
      <c r="DQ122" s="929" t="s">
        <v>122</v>
      </c>
      <c r="DR122" s="929"/>
      <c r="DS122" s="929"/>
      <c r="DT122" s="929"/>
      <c r="DU122" s="929"/>
      <c r="DV122" s="930" t="s">
        <v>122</v>
      </c>
      <c r="DW122" s="930"/>
      <c r="DX122" s="930"/>
      <c r="DY122" s="930"/>
      <c r="DZ122" s="931"/>
    </row>
    <row r="123" spans="1:130" s="230" customFormat="1" ht="26.25" customHeight="1" x14ac:dyDescent="0.15">
      <c r="A123" s="1061"/>
      <c r="B123" s="952"/>
      <c r="C123" s="925" t="s">
        <v>436</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t="s">
        <v>122</v>
      </c>
      <c r="AB123" s="962"/>
      <c r="AC123" s="962"/>
      <c r="AD123" s="962"/>
      <c r="AE123" s="963"/>
      <c r="AF123" s="964" t="s">
        <v>122</v>
      </c>
      <c r="AG123" s="962"/>
      <c r="AH123" s="962"/>
      <c r="AI123" s="962"/>
      <c r="AJ123" s="963"/>
      <c r="AK123" s="964" t="s">
        <v>122</v>
      </c>
      <c r="AL123" s="962"/>
      <c r="AM123" s="962"/>
      <c r="AN123" s="962"/>
      <c r="AO123" s="963"/>
      <c r="AP123" s="965" t="s">
        <v>122</v>
      </c>
      <c r="AQ123" s="966"/>
      <c r="AR123" s="966"/>
      <c r="AS123" s="966"/>
      <c r="AT123" s="967"/>
      <c r="AU123" s="1000"/>
      <c r="AV123" s="1001"/>
      <c r="AW123" s="1001"/>
      <c r="AX123" s="1001"/>
      <c r="AY123" s="1001"/>
      <c r="AZ123" s="251" t="s">
        <v>176</v>
      </c>
      <c r="BA123" s="251"/>
      <c r="BB123" s="251"/>
      <c r="BC123" s="251"/>
      <c r="BD123" s="251"/>
      <c r="BE123" s="251"/>
      <c r="BF123" s="251"/>
      <c r="BG123" s="251"/>
      <c r="BH123" s="251"/>
      <c r="BI123" s="251"/>
      <c r="BJ123" s="251"/>
      <c r="BK123" s="251"/>
      <c r="BL123" s="251"/>
      <c r="BM123" s="251"/>
      <c r="BN123" s="251"/>
      <c r="BO123" s="980" t="s">
        <v>450</v>
      </c>
      <c r="BP123" s="1008"/>
      <c r="BQ123" s="1067">
        <v>4719630</v>
      </c>
      <c r="BR123" s="1034"/>
      <c r="BS123" s="1034"/>
      <c r="BT123" s="1034"/>
      <c r="BU123" s="1034"/>
      <c r="BV123" s="1034">
        <v>4712902</v>
      </c>
      <c r="BW123" s="1034"/>
      <c r="BX123" s="1034"/>
      <c r="BY123" s="1034"/>
      <c r="BZ123" s="1034"/>
      <c r="CA123" s="1034">
        <v>4733757</v>
      </c>
      <c r="CB123" s="1034"/>
      <c r="CC123" s="1034"/>
      <c r="CD123" s="1034"/>
      <c r="CE123" s="1034"/>
      <c r="CF123" s="1004"/>
      <c r="CG123" s="1005"/>
      <c r="CH123" s="1005"/>
      <c r="CI123" s="1005"/>
      <c r="CJ123" s="1006"/>
      <c r="CK123" s="1012"/>
      <c r="CL123" s="1013"/>
      <c r="CM123" s="1013"/>
      <c r="CN123" s="1013"/>
      <c r="CO123" s="1014"/>
      <c r="CP123" s="1022" t="s">
        <v>389</v>
      </c>
      <c r="CQ123" s="1023"/>
      <c r="CR123" s="1023"/>
      <c r="CS123" s="1023"/>
      <c r="CT123" s="1023"/>
      <c r="CU123" s="1023"/>
      <c r="CV123" s="1023"/>
      <c r="CW123" s="1023"/>
      <c r="CX123" s="1023"/>
      <c r="CY123" s="1023"/>
      <c r="CZ123" s="1023"/>
      <c r="DA123" s="1023"/>
      <c r="DB123" s="1023"/>
      <c r="DC123" s="1023"/>
      <c r="DD123" s="1023"/>
      <c r="DE123" s="1023"/>
      <c r="DF123" s="1024"/>
      <c r="DG123" s="961" t="s">
        <v>122</v>
      </c>
      <c r="DH123" s="962"/>
      <c r="DI123" s="962"/>
      <c r="DJ123" s="962"/>
      <c r="DK123" s="963"/>
      <c r="DL123" s="964" t="s">
        <v>122</v>
      </c>
      <c r="DM123" s="962"/>
      <c r="DN123" s="962"/>
      <c r="DO123" s="962"/>
      <c r="DP123" s="963"/>
      <c r="DQ123" s="964" t="s">
        <v>122</v>
      </c>
      <c r="DR123" s="962"/>
      <c r="DS123" s="962"/>
      <c r="DT123" s="962"/>
      <c r="DU123" s="963"/>
      <c r="DV123" s="965" t="s">
        <v>122</v>
      </c>
      <c r="DW123" s="966"/>
      <c r="DX123" s="966"/>
      <c r="DY123" s="966"/>
      <c r="DZ123" s="967"/>
    </row>
    <row r="124" spans="1:130" s="230" customFormat="1" ht="26.25" customHeight="1" thickBot="1" x14ac:dyDescent="0.2">
      <c r="A124" s="1061"/>
      <c r="B124" s="952"/>
      <c r="C124" s="925" t="s">
        <v>439</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122</v>
      </c>
      <c r="AB124" s="962"/>
      <c r="AC124" s="962"/>
      <c r="AD124" s="962"/>
      <c r="AE124" s="963"/>
      <c r="AF124" s="964" t="s">
        <v>122</v>
      </c>
      <c r="AG124" s="962"/>
      <c r="AH124" s="962"/>
      <c r="AI124" s="962"/>
      <c r="AJ124" s="963"/>
      <c r="AK124" s="964" t="s">
        <v>122</v>
      </c>
      <c r="AL124" s="962"/>
      <c r="AM124" s="962"/>
      <c r="AN124" s="962"/>
      <c r="AO124" s="963"/>
      <c r="AP124" s="965" t="s">
        <v>122</v>
      </c>
      <c r="AQ124" s="966"/>
      <c r="AR124" s="966"/>
      <c r="AS124" s="966"/>
      <c r="AT124" s="967"/>
      <c r="AU124" s="1063" t="s">
        <v>451</v>
      </c>
      <c r="AV124" s="1064"/>
      <c r="AW124" s="1064"/>
      <c r="AX124" s="1064"/>
      <c r="AY124" s="1064"/>
      <c r="AZ124" s="1064"/>
      <c r="BA124" s="1064"/>
      <c r="BB124" s="1064"/>
      <c r="BC124" s="1064"/>
      <c r="BD124" s="1064"/>
      <c r="BE124" s="1064"/>
      <c r="BF124" s="1064"/>
      <c r="BG124" s="1064"/>
      <c r="BH124" s="1064"/>
      <c r="BI124" s="1064"/>
      <c r="BJ124" s="1064"/>
      <c r="BK124" s="1064"/>
      <c r="BL124" s="1064"/>
      <c r="BM124" s="1064"/>
      <c r="BN124" s="1064"/>
      <c r="BO124" s="1064"/>
      <c r="BP124" s="1065"/>
      <c r="BQ124" s="1066">
        <v>62.3</v>
      </c>
      <c r="BR124" s="1030"/>
      <c r="BS124" s="1030"/>
      <c r="BT124" s="1030"/>
      <c r="BU124" s="1030"/>
      <c r="BV124" s="1030">
        <v>48</v>
      </c>
      <c r="BW124" s="1030"/>
      <c r="BX124" s="1030"/>
      <c r="BY124" s="1030"/>
      <c r="BZ124" s="1030"/>
      <c r="CA124" s="1030">
        <v>40</v>
      </c>
      <c r="CB124" s="1030"/>
      <c r="CC124" s="1030"/>
      <c r="CD124" s="1030"/>
      <c r="CE124" s="1030"/>
      <c r="CF124" s="1031"/>
      <c r="CG124" s="1032"/>
      <c r="CH124" s="1032"/>
      <c r="CI124" s="1032"/>
      <c r="CJ124" s="1033"/>
      <c r="CK124" s="1015"/>
      <c r="CL124" s="1015"/>
      <c r="CM124" s="1015"/>
      <c r="CN124" s="1015"/>
      <c r="CO124" s="1016"/>
      <c r="CP124" s="1022" t="s">
        <v>452</v>
      </c>
      <c r="CQ124" s="1023"/>
      <c r="CR124" s="1023"/>
      <c r="CS124" s="1023"/>
      <c r="CT124" s="1023"/>
      <c r="CU124" s="1023"/>
      <c r="CV124" s="1023"/>
      <c r="CW124" s="1023"/>
      <c r="CX124" s="1023"/>
      <c r="CY124" s="1023"/>
      <c r="CZ124" s="1023"/>
      <c r="DA124" s="1023"/>
      <c r="DB124" s="1023"/>
      <c r="DC124" s="1023"/>
      <c r="DD124" s="1023"/>
      <c r="DE124" s="1023"/>
      <c r="DF124" s="1024"/>
      <c r="DG124" s="1007" t="s">
        <v>122</v>
      </c>
      <c r="DH124" s="989"/>
      <c r="DI124" s="989"/>
      <c r="DJ124" s="989"/>
      <c r="DK124" s="990"/>
      <c r="DL124" s="988" t="s">
        <v>122</v>
      </c>
      <c r="DM124" s="989"/>
      <c r="DN124" s="989"/>
      <c r="DO124" s="989"/>
      <c r="DP124" s="990"/>
      <c r="DQ124" s="988" t="s">
        <v>122</v>
      </c>
      <c r="DR124" s="989"/>
      <c r="DS124" s="989"/>
      <c r="DT124" s="989"/>
      <c r="DU124" s="990"/>
      <c r="DV124" s="991" t="s">
        <v>122</v>
      </c>
      <c r="DW124" s="992"/>
      <c r="DX124" s="992"/>
      <c r="DY124" s="992"/>
      <c r="DZ124" s="993"/>
    </row>
    <row r="125" spans="1:130" s="230" customFormat="1" ht="26.25" customHeight="1" x14ac:dyDescent="0.15">
      <c r="A125" s="1061"/>
      <c r="B125" s="952"/>
      <c r="C125" s="925" t="s">
        <v>441</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122</v>
      </c>
      <c r="AB125" s="962"/>
      <c r="AC125" s="962"/>
      <c r="AD125" s="962"/>
      <c r="AE125" s="963"/>
      <c r="AF125" s="964" t="s">
        <v>122</v>
      </c>
      <c r="AG125" s="962"/>
      <c r="AH125" s="962"/>
      <c r="AI125" s="962"/>
      <c r="AJ125" s="963"/>
      <c r="AK125" s="964" t="s">
        <v>122</v>
      </c>
      <c r="AL125" s="962"/>
      <c r="AM125" s="962"/>
      <c r="AN125" s="962"/>
      <c r="AO125" s="963"/>
      <c r="AP125" s="965" t="s">
        <v>122</v>
      </c>
      <c r="AQ125" s="966"/>
      <c r="AR125" s="966"/>
      <c r="AS125" s="966"/>
      <c r="AT125" s="967"/>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5" t="s">
        <v>453</v>
      </c>
      <c r="CL125" s="1010"/>
      <c r="CM125" s="1010"/>
      <c r="CN125" s="1010"/>
      <c r="CO125" s="1011"/>
      <c r="CP125" s="932" t="s">
        <v>454</v>
      </c>
      <c r="CQ125" s="900"/>
      <c r="CR125" s="900"/>
      <c r="CS125" s="900"/>
      <c r="CT125" s="900"/>
      <c r="CU125" s="900"/>
      <c r="CV125" s="900"/>
      <c r="CW125" s="900"/>
      <c r="CX125" s="900"/>
      <c r="CY125" s="900"/>
      <c r="CZ125" s="900"/>
      <c r="DA125" s="900"/>
      <c r="DB125" s="900"/>
      <c r="DC125" s="900"/>
      <c r="DD125" s="900"/>
      <c r="DE125" s="900"/>
      <c r="DF125" s="901"/>
      <c r="DG125" s="933" t="s">
        <v>122</v>
      </c>
      <c r="DH125" s="934"/>
      <c r="DI125" s="934"/>
      <c r="DJ125" s="934"/>
      <c r="DK125" s="934"/>
      <c r="DL125" s="934" t="s">
        <v>122</v>
      </c>
      <c r="DM125" s="934"/>
      <c r="DN125" s="934"/>
      <c r="DO125" s="934"/>
      <c r="DP125" s="934"/>
      <c r="DQ125" s="934" t="s">
        <v>122</v>
      </c>
      <c r="DR125" s="934"/>
      <c r="DS125" s="934"/>
      <c r="DT125" s="934"/>
      <c r="DU125" s="934"/>
      <c r="DV125" s="935" t="s">
        <v>122</v>
      </c>
      <c r="DW125" s="935"/>
      <c r="DX125" s="935"/>
      <c r="DY125" s="935"/>
      <c r="DZ125" s="936"/>
    </row>
    <row r="126" spans="1:130" s="230" customFormat="1" ht="26.25" customHeight="1" thickBot="1" x14ac:dyDescent="0.2">
      <c r="A126" s="1061"/>
      <c r="B126" s="952"/>
      <c r="C126" s="925" t="s">
        <v>443</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122</v>
      </c>
      <c r="AB126" s="962"/>
      <c r="AC126" s="962"/>
      <c r="AD126" s="962"/>
      <c r="AE126" s="963"/>
      <c r="AF126" s="964" t="s">
        <v>122</v>
      </c>
      <c r="AG126" s="962"/>
      <c r="AH126" s="962"/>
      <c r="AI126" s="962"/>
      <c r="AJ126" s="963"/>
      <c r="AK126" s="964" t="s">
        <v>122</v>
      </c>
      <c r="AL126" s="962"/>
      <c r="AM126" s="962"/>
      <c r="AN126" s="962"/>
      <c r="AO126" s="963"/>
      <c r="AP126" s="965" t="s">
        <v>122</v>
      </c>
      <c r="AQ126" s="966"/>
      <c r="AR126" s="966"/>
      <c r="AS126" s="966"/>
      <c r="AT126" s="967"/>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6"/>
      <c r="CL126" s="1013"/>
      <c r="CM126" s="1013"/>
      <c r="CN126" s="1013"/>
      <c r="CO126" s="1014"/>
      <c r="CP126" s="925" t="s">
        <v>455</v>
      </c>
      <c r="CQ126" s="926"/>
      <c r="CR126" s="926"/>
      <c r="CS126" s="926"/>
      <c r="CT126" s="926"/>
      <c r="CU126" s="926"/>
      <c r="CV126" s="926"/>
      <c r="CW126" s="926"/>
      <c r="CX126" s="926"/>
      <c r="CY126" s="926"/>
      <c r="CZ126" s="926"/>
      <c r="DA126" s="926"/>
      <c r="DB126" s="926"/>
      <c r="DC126" s="926"/>
      <c r="DD126" s="926"/>
      <c r="DE126" s="926"/>
      <c r="DF126" s="927"/>
      <c r="DG126" s="928" t="s">
        <v>122</v>
      </c>
      <c r="DH126" s="929"/>
      <c r="DI126" s="929"/>
      <c r="DJ126" s="929"/>
      <c r="DK126" s="929"/>
      <c r="DL126" s="929" t="s">
        <v>122</v>
      </c>
      <c r="DM126" s="929"/>
      <c r="DN126" s="929"/>
      <c r="DO126" s="929"/>
      <c r="DP126" s="929"/>
      <c r="DQ126" s="929" t="s">
        <v>122</v>
      </c>
      <c r="DR126" s="929"/>
      <c r="DS126" s="929"/>
      <c r="DT126" s="929"/>
      <c r="DU126" s="929"/>
      <c r="DV126" s="930" t="s">
        <v>122</v>
      </c>
      <c r="DW126" s="930"/>
      <c r="DX126" s="930"/>
      <c r="DY126" s="930"/>
      <c r="DZ126" s="931"/>
    </row>
    <row r="127" spans="1:130" s="230" customFormat="1" ht="26.25" customHeight="1" x14ac:dyDescent="0.15">
      <c r="A127" s="1062"/>
      <c r="B127" s="954"/>
      <c r="C127" s="976" t="s">
        <v>456</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t="s">
        <v>122</v>
      </c>
      <c r="AB127" s="962"/>
      <c r="AC127" s="962"/>
      <c r="AD127" s="962"/>
      <c r="AE127" s="963"/>
      <c r="AF127" s="964" t="s">
        <v>122</v>
      </c>
      <c r="AG127" s="962"/>
      <c r="AH127" s="962"/>
      <c r="AI127" s="962"/>
      <c r="AJ127" s="963"/>
      <c r="AK127" s="964" t="s">
        <v>122</v>
      </c>
      <c r="AL127" s="962"/>
      <c r="AM127" s="962"/>
      <c r="AN127" s="962"/>
      <c r="AO127" s="963"/>
      <c r="AP127" s="965" t="s">
        <v>122</v>
      </c>
      <c r="AQ127" s="966"/>
      <c r="AR127" s="966"/>
      <c r="AS127" s="966"/>
      <c r="AT127" s="967"/>
      <c r="AU127" s="232"/>
      <c r="AV127" s="232"/>
      <c r="AW127" s="232"/>
      <c r="AX127" s="1035" t="s">
        <v>457</v>
      </c>
      <c r="AY127" s="1036"/>
      <c r="AZ127" s="1036"/>
      <c r="BA127" s="1036"/>
      <c r="BB127" s="1036"/>
      <c r="BC127" s="1036"/>
      <c r="BD127" s="1036"/>
      <c r="BE127" s="1037"/>
      <c r="BF127" s="1038" t="s">
        <v>458</v>
      </c>
      <c r="BG127" s="1036"/>
      <c r="BH127" s="1036"/>
      <c r="BI127" s="1036"/>
      <c r="BJ127" s="1036"/>
      <c r="BK127" s="1036"/>
      <c r="BL127" s="1037"/>
      <c r="BM127" s="1038" t="s">
        <v>459</v>
      </c>
      <c r="BN127" s="1036"/>
      <c r="BO127" s="1036"/>
      <c r="BP127" s="1036"/>
      <c r="BQ127" s="1036"/>
      <c r="BR127" s="1036"/>
      <c r="BS127" s="1037"/>
      <c r="BT127" s="1038" t="s">
        <v>460</v>
      </c>
      <c r="BU127" s="1036"/>
      <c r="BV127" s="1036"/>
      <c r="BW127" s="1036"/>
      <c r="BX127" s="1036"/>
      <c r="BY127" s="1036"/>
      <c r="BZ127" s="1059"/>
      <c r="CA127" s="232"/>
      <c r="CB127" s="232"/>
      <c r="CC127" s="232"/>
      <c r="CD127" s="255"/>
      <c r="CE127" s="255"/>
      <c r="CF127" s="255"/>
      <c r="CG127" s="232"/>
      <c r="CH127" s="232"/>
      <c r="CI127" s="232"/>
      <c r="CJ127" s="254"/>
      <c r="CK127" s="1026"/>
      <c r="CL127" s="1013"/>
      <c r="CM127" s="1013"/>
      <c r="CN127" s="1013"/>
      <c r="CO127" s="1014"/>
      <c r="CP127" s="925" t="s">
        <v>461</v>
      </c>
      <c r="CQ127" s="926"/>
      <c r="CR127" s="926"/>
      <c r="CS127" s="926"/>
      <c r="CT127" s="926"/>
      <c r="CU127" s="926"/>
      <c r="CV127" s="926"/>
      <c r="CW127" s="926"/>
      <c r="CX127" s="926"/>
      <c r="CY127" s="926"/>
      <c r="CZ127" s="926"/>
      <c r="DA127" s="926"/>
      <c r="DB127" s="926"/>
      <c r="DC127" s="926"/>
      <c r="DD127" s="926"/>
      <c r="DE127" s="926"/>
      <c r="DF127" s="927"/>
      <c r="DG127" s="928" t="s">
        <v>122</v>
      </c>
      <c r="DH127" s="929"/>
      <c r="DI127" s="929"/>
      <c r="DJ127" s="929"/>
      <c r="DK127" s="929"/>
      <c r="DL127" s="929" t="s">
        <v>122</v>
      </c>
      <c r="DM127" s="929"/>
      <c r="DN127" s="929"/>
      <c r="DO127" s="929"/>
      <c r="DP127" s="929"/>
      <c r="DQ127" s="929" t="s">
        <v>122</v>
      </c>
      <c r="DR127" s="929"/>
      <c r="DS127" s="929"/>
      <c r="DT127" s="929"/>
      <c r="DU127" s="929"/>
      <c r="DV127" s="930" t="s">
        <v>122</v>
      </c>
      <c r="DW127" s="930"/>
      <c r="DX127" s="930"/>
      <c r="DY127" s="930"/>
      <c r="DZ127" s="931"/>
    </row>
    <row r="128" spans="1:130" s="230" customFormat="1" ht="26.25" customHeight="1" thickBot="1" x14ac:dyDescent="0.2">
      <c r="A128" s="1045" t="s">
        <v>462</v>
      </c>
      <c r="B128" s="1046"/>
      <c r="C128" s="1046"/>
      <c r="D128" s="1046"/>
      <c r="E128" s="1046"/>
      <c r="F128" s="1046"/>
      <c r="G128" s="1046"/>
      <c r="H128" s="1046"/>
      <c r="I128" s="1046"/>
      <c r="J128" s="1046"/>
      <c r="K128" s="1046"/>
      <c r="L128" s="1046"/>
      <c r="M128" s="1046"/>
      <c r="N128" s="1046"/>
      <c r="O128" s="1046"/>
      <c r="P128" s="1046"/>
      <c r="Q128" s="1046"/>
      <c r="R128" s="1046"/>
      <c r="S128" s="1046"/>
      <c r="T128" s="1046"/>
      <c r="U128" s="1046"/>
      <c r="V128" s="1046"/>
      <c r="W128" s="1047" t="s">
        <v>463</v>
      </c>
      <c r="X128" s="1047"/>
      <c r="Y128" s="1047"/>
      <c r="Z128" s="1048"/>
      <c r="AA128" s="1049" t="s">
        <v>122</v>
      </c>
      <c r="AB128" s="1050"/>
      <c r="AC128" s="1050"/>
      <c r="AD128" s="1050"/>
      <c r="AE128" s="1051"/>
      <c r="AF128" s="1052">
        <v>38</v>
      </c>
      <c r="AG128" s="1050"/>
      <c r="AH128" s="1050"/>
      <c r="AI128" s="1050"/>
      <c r="AJ128" s="1051"/>
      <c r="AK128" s="1052">
        <v>38</v>
      </c>
      <c r="AL128" s="1050"/>
      <c r="AM128" s="1050"/>
      <c r="AN128" s="1050"/>
      <c r="AO128" s="1051"/>
      <c r="AP128" s="1053"/>
      <c r="AQ128" s="1054"/>
      <c r="AR128" s="1054"/>
      <c r="AS128" s="1054"/>
      <c r="AT128" s="1055"/>
      <c r="AU128" s="232"/>
      <c r="AV128" s="232"/>
      <c r="AW128" s="232"/>
      <c r="AX128" s="899" t="s">
        <v>464</v>
      </c>
      <c r="AY128" s="900"/>
      <c r="AZ128" s="900"/>
      <c r="BA128" s="900"/>
      <c r="BB128" s="900"/>
      <c r="BC128" s="900"/>
      <c r="BD128" s="900"/>
      <c r="BE128" s="901"/>
      <c r="BF128" s="1056" t="s">
        <v>122</v>
      </c>
      <c r="BG128" s="1057"/>
      <c r="BH128" s="1057"/>
      <c r="BI128" s="1057"/>
      <c r="BJ128" s="1057"/>
      <c r="BK128" s="1057"/>
      <c r="BL128" s="1058"/>
      <c r="BM128" s="1056">
        <v>15</v>
      </c>
      <c r="BN128" s="1057"/>
      <c r="BO128" s="1057"/>
      <c r="BP128" s="1057"/>
      <c r="BQ128" s="1057"/>
      <c r="BR128" s="1057"/>
      <c r="BS128" s="1058"/>
      <c r="BT128" s="1056">
        <v>20</v>
      </c>
      <c r="BU128" s="1057"/>
      <c r="BV128" s="1057"/>
      <c r="BW128" s="1057"/>
      <c r="BX128" s="1057"/>
      <c r="BY128" s="1057"/>
      <c r="BZ128" s="1079"/>
      <c r="CA128" s="255"/>
      <c r="CB128" s="255"/>
      <c r="CC128" s="255"/>
      <c r="CD128" s="255"/>
      <c r="CE128" s="255"/>
      <c r="CF128" s="255"/>
      <c r="CG128" s="232"/>
      <c r="CH128" s="232"/>
      <c r="CI128" s="232"/>
      <c r="CJ128" s="254"/>
      <c r="CK128" s="1027"/>
      <c r="CL128" s="1028"/>
      <c r="CM128" s="1028"/>
      <c r="CN128" s="1028"/>
      <c r="CO128" s="1029"/>
      <c r="CP128" s="1039" t="s">
        <v>465</v>
      </c>
      <c r="CQ128" s="726"/>
      <c r="CR128" s="726"/>
      <c r="CS128" s="726"/>
      <c r="CT128" s="726"/>
      <c r="CU128" s="726"/>
      <c r="CV128" s="726"/>
      <c r="CW128" s="726"/>
      <c r="CX128" s="726"/>
      <c r="CY128" s="726"/>
      <c r="CZ128" s="726"/>
      <c r="DA128" s="726"/>
      <c r="DB128" s="726"/>
      <c r="DC128" s="726"/>
      <c r="DD128" s="726"/>
      <c r="DE128" s="726"/>
      <c r="DF128" s="1040"/>
      <c r="DG128" s="1041" t="s">
        <v>122</v>
      </c>
      <c r="DH128" s="1042"/>
      <c r="DI128" s="1042"/>
      <c r="DJ128" s="1042"/>
      <c r="DK128" s="1042"/>
      <c r="DL128" s="1042" t="s">
        <v>122</v>
      </c>
      <c r="DM128" s="1042"/>
      <c r="DN128" s="1042"/>
      <c r="DO128" s="1042"/>
      <c r="DP128" s="1042"/>
      <c r="DQ128" s="1042" t="s">
        <v>122</v>
      </c>
      <c r="DR128" s="1042"/>
      <c r="DS128" s="1042"/>
      <c r="DT128" s="1042"/>
      <c r="DU128" s="1042"/>
      <c r="DV128" s="1043" t="s">
        <v>122</v>
      </c>
      <c r="DW128" s="1043"/>
      <c r="DX128" s="1043"/>
      <c r="DY128" s="1043"/>
      <c r="DZ128" s="1044"/>
    </row>
    <row r="129" spans="1:131" s="230" customFormat="1" ht="26.25" customHeight="1" x14ac:dyDescent="0.15">
      <c r="A129" s="937" t="s">
        <v>102</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466</v>
      </c>
      <c r="X129" s="1074"/>
      <c r="Y129" s="1074"/>
      <c r="Z129" s="1075"/>
      <c r="AA129" s="961">
        <v>1926885</v>
      </c>
      <c r="AB129" s="962"/>
      <c r="AC129" s="962"/>
      <c r="AD129" s="962"/>
      <c r="AE129" s="963"/>
      <c r="AF129" s="964">
        <v>1870903</v>
      </c>
      <c r="AG129" s="962"/>
      <c r="AH129" s="962"/>
      <c r="AI129" s="962"/>
      <c r="AJ129" s="963"/>
      <c r="AK129" s="964">
        <v>1888617</v>
      </c>
      <c r="AL129" s="962"/>
      <c r="AM129" s="962"/>
      <c r="AN129" s="962"/>
      <c r="AO129" s="963"/>
      <c r="AP129" s="1076"/>
      <c r="AQ129" s="1077"/>
      <c r="AR129" s="1077"/>
      <c r="AS129" s="1077"/>
      <c r="AT129" s="1078"/>
      <c r="AU129" s="233"/>
      <c r="AV129" s="233"/>
      <c r="AW129" s="233"/>
      <c r="AX129" s="1068" t="s">
        <v>467</v>
      </c>
      <c r="AY129" s="926"/>
      <c r="AZ129" s="926"/>
      <c r="BA129" s="926"/>
      <c r="BB129" s="926"/>
      <c r="BC129" s="926"/>
      <c r="BD129" s="926"/>
      <c r="BE129" s="927"/>
      <c r="BF129" s="1069" t="s">
        <v>122</v>
      </c>
      <c r="BG129" s="1070"/>
      <c r="BH129" s="1070"/>
      <c r="BI129" s="1070"/>
      <c r="BJ129" s="1070"/>
      <c r="BK129" s="1070"/>
      <c r="BL129" s="1071"/>
      <c r="BM129" s="1069">
        <v>20</v>
      </c>
      <c r="BN129" s="1070"/>
      <c r="BO129" s="1070"/>
      <c r="BP129" s="1070"/>
      <c r="BQ129" s="1070"/>
      <c r="BR129" s="1070"/>
      <c r="BS129" s="1071"/>
      <c r="BT129" s="1069">
        <v>30</v>
      </c>
      <c r="BU129" s="1070"/>
      <c r="BV129" s="1070"/>
      <c r="BW129" s="1070"/>
      <c r="BX129" s="1070"/>
      <c r="BY129" s="1070"/>
      <c r="BZ129" s="1072"/>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7" t="s">
        <v>468</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469</v>
      </c>
      <c r="X130" s="1074"/>
      <c r="Y130" s="1074"/>
      <c r="Z130" s="1075"/>
      <c r="AA130" s="961">
        <v>348811</v>
      </c>
      <c r="AB130" s="962"/>
      <c r="AC130" s="962"/>
      <c r="AD130" s="962"/>
      <c r="AE130" s="963"/>
      <c r="AF130" s="964">
        <v>353688</v>
      </c>
      <c r="AG130" s="962"/>
      <c r="AH130" s="962"/>
      <c r="AI130" s="962"/>
      <c r="AJ130" s="963"/>
      <c r="AK130" s="964">
        <v>351865</v>
      </c>
      <c r="AL130" s="962"/>
      <c r="AM130" s="962"/>
      <c r="AN130" s="962"/>
      <c r="AO130" s="963"/>
      <c r="AP130" s="1076"/>
      <c r="AQ130" s="1077"/>
      <c r="AR130" s="1077"/>
      <c r="AS130" s="1077"/>
      <c r="AT130" s="1078"/>
      <c r="AU130" s="233"/>
      <c r="AV130" s="233"/>
      <c r="AW130" s="233"/>
      <c r="AX130" s="1068" t="s">
        <v>470</v>
      </c>
      <c r="AY130" s="926"/>
      <c r="AZ130" s="926"/>
      <c r="BA130" s="926"/>
      <c r="BB130" s="926"/>
      <c r="BC130" s="926"/>
      <c r="BD130" s="926"/>
      <c r="BE130" s="927"/>
      <c r="BF130" s="1104">
        <v>12.1</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471</v>
      </c>
      <c r="X131" s="1111"/>
      <c r="Y131" s="1111"/>
      <c r="Z131" s="1112"/>
      <c r="AA131" s="1007">
        <v>1578074</v>
      </c>
      <c r="AB131" s="989"/>
      <c r="AC131" s="989"/>
      <c r="AD131" s="989"/>
      <c r="AE131" s="990"/>
      <c r="AF131" s="988">
        <v>1517215</v>
      </c>
      <c r="AG131" s="989"/>
      <c r="AH131" s="989"/>
      <c r="AI131" s="989"/>
      <c r="AJ131" s="990"/>
      <c r="AK131" s="988">
        <v>1536752</v>
      </c>
      <c r="AL131" s="989"/>
      <c r="AM131" s="989"/>
      <c r="AN131" s="989"/>
      <c r="AO131" s="990"/>
      <c r="AP131" s="1113"/>
      <c r="AQ131" s="1114"/>
      <c r="AR131" s="1114"/>
      <c r="AS131" s="1114"/>
      <c r="AT131" s="1115"/>
      <c r="AU131" s="233"/>
      <c r="AV131" s="233"/>
      <c r="AW131" s="233"/>
      <c r="AX131" s="1086" t="s">
        <v>472</v>
      </c>
      <c r="AY131" s="726"/>
      <c r="AZ131" s="726"/>
      <c r="BA131" s="726"/>
      <c r="BB131" s="726"/>
      <c r="BC131" s="726"/>
      <c r="BD131" s="726"/>
      <c r="BE131" s="1040"/>
      <c r="BF131" s="1087">
        <v>40</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3" t="s">
        <v>473</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474</v>
      </c>
      <c r="W132" s="1097"/>
      <c r="X132" s="1097"/>
      <c r="Y132" s="1097"/>
      <c r="Z132" s="1098"/>
      <c r="AA132" s="1099">
        <v>11.25441519</v>
      </c>
      <c r="AB132" s="1100"/>
      <c r="AC132" s="1100"/>
      <c r="AD132" s="1100"/>
      <c r="AE132" s="1101"/>
      <c r="AF132" s="1102">
        <v>12.13743603</v>
      </c>
      <c r="AG132" s="1100"/>
      <c r="AH132" s="1100"/>
      <c r="AI132" s="1100"/>
      <c r="AJ132" s="1101"/>
      <c r="AK132" s="1102">
        <v>12.94893386</v>
      </c>
      <c r="AL132" s="1100"/>
      <c r="AM132" s="1100"/>
      <c r="AN132" s="1100"/>
      <c r="AO132" s="1101"/>
      <c r="AP132" s="1004"/>
      <c r="AQ132" s="1005"/>
      <c r="AR132" s="1005"/>
      <c r="AS132" s="1005"/>
      <c r="AT132" s="1103"/>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475</v>
      </c>
      <c r="W133" s="1080"/>
      <c r="X133" s="1080"/>
      <c r="Y133" s="1080"/>
      <c r="Z133" s="1081"/>
      <c r="AA133" s="1082">
        <v>12.2</v>
      </c>
      <c r="AB133" s="1083"/>
      <c r="AC133" s="1083"/>
      <c r="AD133" s="1083"/>
      <c r="AE133" s="1084"/>
      <c r="AF133" s="1082">
        <v>11.8</v>
      </c>
      <c r="AG133" s="1083"/>
      <c r="AH133" s="1083"/>
      <c r="AI133" s="1083"/>
      <c r="AJ133" s="1084"/>
      <c r="AK133" s="1082">
        <v>12.1</v>
      </c>
      <c r="AL133" s="1083"/>
      <c r="AM133" s="1083"/>
      <c r="AN133" s="1083"/>
      <c r="AO133" s="1084"/>
      <c r="AP133" s="1031"/>
      <c r="AQ133" s="1032"/>
      <c r="AR133" s="1032"/>
      <c r="AS133" s="1032"/>
      <c r="AT133" s="1085"/>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PPljZko7kWvr3Kd/iIGYD8HuqBlL8aHTMfuhcysyczcP+i/e1hVJFBZ6mvdT3OodUFbpWYVTcSFy0xeMnnk8g==" saltValue="KACwCAZX5WP237cNs5ak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MAKEm0yRo2NJzR4Teulk0loDfgSYpQ8dnKF1yARvQoQgbbXCWvajBzaePiUjP2e1S2T/Vr7zGkNFZwfoA1+Jw==" saltValue="3PURfzrDPS3lowET9hcb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5ZdEmX1QKRkWeg11upL7/EtqAUkRRwcaBAZleHZNJPNfduZB6hVLiUQmii+Ax9Xg/9RCiQSsnEbtLeP4JLsfg==" saltValue="TOUSdbVfPgkTsPiD2UDyQ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7"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8"/>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9" t="s">
        <v>484</v>
      </c>
      <c r="AL9" s="1120"/>
      <c r="AM9" s="1120"/>
      <c r="AN9" s="1121"/>
      <c r="AO9" s="281">
        <v>531789</v>
      </c>
      <c r="AP9" s="281">
        <v>251081</v>
      </c>
      <c r="AQ9" s="282">
        <v>243450</v>
      </c>
      <c r="AR9" s="283">
        <v>3.1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9" t="s">
        <v>485</v>
      </c>
      <c r="AL10" s="1120"/>
      <c r="AM10" s="1120"/>
      <c r="AN10" s="1121"/>
      <c r="AO10" s="284">
        <v>5467</v>
      </c>
      <c r="AP10" s="284">
        <v>2581</v>
      </c>
      <c r="AQ10" s="285">
        <v>36828</v>
      </c>
      <c r="AR10" s="286">
        <v>-93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9" t="s">
        <v>486</v>
      </c>
      <c r="AL11" s="1120"/>
      <c r="AM11" s="1120"/>
      <c r="AN11" s="1121"/>
      <c r="AO11" s="284" t="s">
        <v>487</v>
      </c>
      <c r="AP11" s="284" t="s">
        <v>487</v>
      </c>
      <c r="AQ11" s="285">
        <v>2575</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9" t="s">
        <v>488</v>
      </c>
      <c r="AL12" s="1120"/>
      <c r="AM12" s="1120"/>
      <c r="AN12" s="1121"/>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9" t="s">
        <v>489</v>
      </c>
      <c r="AL13" s="1120"/>
      <c r="AM13" s="1120"/>
      <c r="AN13" s="1121"/>
      <c r="AO13" s="284">
        <v>34500</v>
      </c>
      <c r="AP13" s="284">
        <v>16289</v>
      </c>
      <c r="AQ13" s="285">
        <v>11862</v>
      </c>
      <c r="AR13" s="286">
        <v>37.299999999999997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9" t="s">
        <v>490</v>
      </c>
      <c r="AL14" s="1120"/>
      <c r="AM14" s="1120"/>
      <c r="AN14" s="1121"/>
      <c r="AO14" s="284">
        <v>14623</v>
      </c>
      <c r="AP14" s="284">
        <v>6904</v>
      </c>
      <c r="AQ14" s="285">
        <v>4647</v>
      </c>
      <c r="AR14" s="286">
        <v>48.6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2" t="s">
        <v>491</v>
      </c>
      <c r="AL15" s="1123"/>
      <c r="AM15" s="1123"/>
      <c r="AN15" s="1124"/>
      <c r="AO15" s="284">
        <v>-51479</v>
      </c>
      <c r="AP15" s="284">
        <v>-24305</v>
      </c>
      <c r="AQ15" s="285">
        <v>-13358</v>
      </c>
      <c r="AR15" s="286">
        <v>82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2" t="s">
        <v>176</v>
      </c>
      <c r="AL16" s="1123"/>
      <c r="AM16" s="1123"/>
      <c r="AN16" s="1124"/>
      <c r="AO16" s="284">
        <v>534900</v>
      </c>
      <c r="AP16" s="284">
        <v>252550</v>
      </c>
      <c r="AQ16" s="285">
        <v>286004</v>
      </c>
      <c r="AR16" s="286">
        <v>-11.7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5" t="s">
        <v>496</v>
      </c>
      <c r="AL21" s="1126"/>
      <c r="AM21" s="1126"/>
      <c r="AN21" s="1127"/>
      <c r="AO21" s="297">
        <v>24.08</v>
      </c>
      <c r="AP21" s="298">
        <v>24.25</v>
      </c>
      <c r="AQ21" s="299">
        <v>-0.17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5" t="s">
        <v>497</v>
      </c>
      <c r="AL22" s="1126"/>
      <c r="AM22" s="1126"/>
      <c r="AN22" s="1127"/>
      <c r="AO22" s="302">
        <v>96</v>
      </c>
      <c r="AP22" s="303">
        <v>95.4</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7"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8"/>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3" t="s">
        <v>501</v>
      </c>
      <c r="AL32" s="1134"/>
      <c r="AM32" s="1134"/>
      <c r="AN32" s="1135"/>
      <c r="AO32" s="312">
        <v>460315</v>
      </c>
      <c r="AP32" s="312">
        <v>217335</v>
      </c>
      <c r="AQ32" s="313">
        <v>167387</v>
      </c>
      <c r="AR32" s="314">
        <v>29.8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3" t="s">
        <v>502</v>
      </c>
      <c r="AL33" s="1134"/>
      <c r="AM33" s="1134"/>
      <c r="AN33" s="1135"/>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3" t="s">
        <v>503</v>
      </c>
      <c r="AL34" s="1134"/>
      <c r="AM34" s="1134"/>
      <c r="AN34" s="1135"/>
      <c r="AO34" s="312" t="s">
        <v>487</v>
      </c>
      <c r="AP34" s="312" t="s">
        <v>487</v>
      </c>
      <c r="AQ34" s="313">
        <v>5</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3" t="s">
        <v>504</v>
      </c>
      <c r="AL35" s="1134"/>
      <c r="AM35" s="1134"/>
      <c r="AN35" s="1135"/>
      <c r="AO35" s="312">
        <v>90581</v>
      </c>
      <c r="AP35" s="312">
        <v>42767</v>
      </c>
      <c r="AQ35" s="313">
        <v>34589</v>
      </c>
      <c r="AR35" s="314">
        <v>23.6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3" t="s">
        <v>505</v>
      </c>
      <c r="AL36" s="1134"/>
      <c r="AM36" s="1134"/>
      <c r="AN36" s="1135"/>
      <c r="AO36" s="312" t="s">
        <v>487</v>
      </c>
      <c r="AP36" s="312" t="s">
        <v>487</v>
      </c>
      <c r="AQ36" s="313">
        <v>2508</v>
      </c>
      <c r="AR36" s="314" t="s">
        <v>487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3" t="s">
        <v>506</v>
      </c>
      <c r="AL37" s="1134"/>
      <c r="AM37" s="1134"/>
      <c r="AN37" s="1135"/>
      <c r="AO37" s="312" t="s">
        <v>487</v>
      </c>
      <c r="AP37" s="312" t="s">
        <v>487</v>
      </c>
      <c r="AQ37" s="313">
        <v>1525</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6" t="s">
        <v>507</v>
      </c>
      <c r="AL38" s="1137"/>
      <c r="AM38" s="1137"/>
      <c r="AN38" s="1138"/>
      <c r="AO38" s="315" t="s">
        <v>487</v>
      </c>
      <c r="AP38" s="315" t="s">
        <v>487</v>
      </c>
      <c r="AQ38" s="316">
        <v>44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6" t="s">
        <v>508</v>
      </c>
      <c r="AL39" s="1137"/>
      <c r="AM39" s="1137"/>
      <c r="AN39" s="1138"/>
      <c r="AO39" s="312">
        <v>-38</v>
      </c>
      <c r="AP39" s="312">
        <v>-18</v>
      </c>
      <c r="AQ39" s="313">
        <v>-7489</v>
      </c>
      <c r="AR39" s="314">
        <v>-99.8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3" t="s">
        <v>509</v>
      </c>
      <c r="AL40" s="1134"/>
      <c r="AM40" s="1134"/>
      <c r="AN40" s="1135"/>
      <c r="AO40" s="312">
        <v>-351865</v>
      </c>
      <c r="AP40" s="312">
        <v>-166131</v>
      </c>
      <c r="AQ40" s="313">
        <v>-138932</v>
      </c>
      <c r="AR40" s="314">
        <v>19.600000000000001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9" t="s">
        <v>286</v>
      </c>
      <c r="AL41" s="1140"/>
      <c r="AM41" s="1140"/>
      <c r="AN41" s="1141"/>
      <c r="AO41" s="312">
        <v>198993</v>
      </c>
      <c r="AP41" s="312">
        <v>93953</v>
      </c>
      <c r="AQ41" s="313">
        <v>59636</v>
      </c>
      <c r="AR41" s="314">
        <v>57.5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8" t="s">
        <v>479</v>
      </c>
      <c r="AN49" s="1130" t="s">
        <v>512</v>
      </c>
      <c r="AO49" s="1131"/>
      <c r="AP49" s="1131"/>
      <c r="AQ49" s="1131"/>
      <c r="AR49" s="1132"/>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9"/>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634060</v>
      </c>
      <c r="AN51" s="334">
        <v>266300</v>
      </c>
      <c r="AO51" s="335">
        <v>-1.6</v>
      </c>
      <c r="AP51" s="336">
        <v>268375</v>
      </c>
      <c r="AQ51" s="337">
        <v>-1.2</v>
      </c>
      <c r="AR51" s="338">
        <v>-0.4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304069</v>
      </c>
      <c r="AN52" s="342">
        <v>127706</v>
      </c>
      <c r="AO52" s="343">
        <v>-17.5</v>
      </c>
      <c r="AP52" s="344">
        <v>119602</v>
      </c>
      <c r="AQ52" s="345">
        <v>1.5</v>
      </c>
      <c r="AR52" s="346">
        <v>-19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801226</v>
      </c>
      <c r="AN53" s="334">
        <v>347302</v>
      </c>
      <c r="AO53" s="335">
        <v>30.4</v>
      </c>
      <c r="AP53" s="336">
        <v>301035</v>
      </c>
      <c r="AQ53" s="337">
        <v>12.2</v>
      </c>
      <c r="AR53" s="338">
        <v>18.2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498476</v>
      </c>
      <c r="AN54" s="342">
        <v>216071</v>
      </c>
      <c r="AO54" s="343">
        <v>69.2</v>
      </c>
      <c r="AP54" s="344">
        <v>154376</v>
      </c>
      <c r="AQ54" s="345">
        <v>29.1</v>
      </c>
      <c r="AR54" s="346">
        <v>40.1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1029077</v>
      </c>
      <c r="AN55" s="334">
        <v>459615</v>
      </c>
      <c r="AO55" s="335">
        <v>32.299999999999997</v>
      </c>
      <c r="AP55" s="336">
        <v>277467</v>
      </c>
      <c r="AQ55" s="337">
        <v>-7.8</v>
      </c>
      <c r="AR55" s="338">
        <v>40.1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669173</v>
      </c>
      <c r="AN56" s="342">
        <v>298871</v>
      </c>
      <c r="AO56" s="343">
        <v>38.299999999999997</v>
      </c>
      <c r="AP56" s="344">
        <v>128378</v>
      </c>
      <c r="AQ56" s="345">
        <v>-16.8</v>
      </c>
      <c r="AR56" s="346">
        <v>55.1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514626</v>
      </c>
      <c r="AN57" s="334">
        <v>235743</v>
      </c>
      <c r="AO57" s="335">
        <v>-48.7</v>
      </c>
      <c r="AP57" s="336">
        <v>282256</v>
      </c>
      <c r="AQ57" s="337">
        <v>1.7</v>
      </c>
      <c r="AR57" s="338">
        <v>-50.4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264284</v>
      </c>
      <c r="AN58" s="342">
        <v>121065</v>
      </c>
      <c r="AO58" s="343">
        <v>-59.5</v>
      </c>
      <c r="AP58" s="344">
        <v>145453</v>
      </c>
      <c r="AQ58" s="345">
        <v>13.3</v>
      </c>
      <c r="AR58" s="346">
        <v>-72.8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616082</v>
      </c>
      <c r="AN59" s="334">
        <v>290879</v>
      </c>
      <c r="AO59" s="335">
        <v>23.4</v>
      </c>
      <c r="AP59" s="336">
        <v>295341</v>
      </c>
      <c r="AQ59" s="337">
        <v>4.5999999999999996</v>
      </c>
      <c r="AR59" s="338">
        <v>18.8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181196</v>
      </c>
      <c r="AN60" s="342">
        <v>85551</v>
      </c>
      <c r="AO60" s="343">
        <v>-29.3</v>
      </c>
      <c r="AP60" s="344">
        <v>137402</v>
      </c>
      <c r="AQ60" s="345">
        <v>-5.5</v>
      </c>
      <c r="AR60" s="346">
        <v>-23.8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719014</v>
      </c>
      <c r="AN61" s="349">
        <v>319968</v>
      </c>
      <c r="AO61" s="350">
        <v>7.2</v>
      </c>
      <c r="AP61" s="351">
        <v>284895</v>
      </c>
      <c r="AQ61" s="352">
        <v>1.9</v>
      </c>
      <c r="AR61" s="338">
        <v>5.3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383440</v>
      </c>
      <c r="AN62" s="342">
        <v>169853</v>
      </c>
      <c r="AO62" s="343">
        <v>0.2</v>
      </c>
      <c r="AP62" s="344">
        <v>137042</v>
      </c>
      <c r="AQ62" s="345">
        <v>4.3</v>
      </c>
      <c r="AR62" s="346">
        <v>-4.0999999999999996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xf+DCFtGr+Bs5W3x5pe7nixGiU+euL4OrPBvCIHlelQytHFXuo9WS7AbTMAmyXFAlF3iMvBg0Fg6zjAPwWuMw==" saltValue="TC0sWXmP3LYRZo09yX4x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xSckgJNkScEGMo0aGSZ4KY4mnxZTFYquoIxulQdA1Gk9yeUM+Ok4eMGkd9+Vaan1ciF9/NfBzpNGsBLBToxC9A==" saltValue="shPPR1YdlxeKQEhSMAOB5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667nwt22MVQyLYjZsydBzvTGSWBfMlMyqiTLnurK4Zs1p3G1FD5qiRGii35Uy6lsgkKEk5EpSHcGF8yjpoM+RA==" saltValue="OlyAFEq01vISWQtZROJ8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2" t="s">
        <v>3</v>
      </c>
      <c r="D47" s="1142"/>
      <c r="E47" s="1143"/>
      <c r="F47" s="11">
        <v>6.99</v>
      </c>
      <c r="G47" s="12">
        <v>7.03</v>
      </c>
      <c r="H47" s="12">
        <v>6.83</v>
      </c>
      <c r="I47" s="12">
        <v>9.4499999999999993</v>
      </c>
      <c r="J47" s="13">
        <v>9.9</v>
      </c>
    </row>
    <row r="48" spans="2:10" ht="57.75" customHeight="1" x14ac:dyDescent="0.15">
      <c r="B48" s="14"/>
      <c r="C48" s="1144" t="s">
        <v>4</v>
      </c>
      <c r="D48" s="1144"/>
      <c r="E48" s="1145"/>
      <c r="F48" s="15">
        <v>0.77</v>
      </c>
      <c r="G48" s="16">
        <v>0.93</v>
      </c>
      <c r="H48" s="16">
        <v>0.85</v>
      </c>
      <c r="I48" s="16">
        <v>3.19</v>
      </c>
      <c r="J48" s="17">
        <v>1.68</v>
      </c>
    </row>
    <row r="49" spans="2:10" ht="57.75" customHeight="1" thickBot="1" x14ac:dyDescent="0.2">
      <c r="B49" s="18"/>
      <c r="C49" s="1146" t="s">
        <v>5</v>
      </c>
      <c r="D49" s="1146"/>
      <c r="E49" s="1147"/>
      <c r="F49" s="19">
        <v>1.08</v>
      </c>
      <c r="G49" s="20">
        <v>0.62</v>
      </c>
      <c r="H49" s="20">
        <v>0.53</v>
      </c>
      <c r="I49" s="20">
        <v>4.7300000000000004</v>
      </c>
      <c r="J49" s="21" t="s">
        <v>531</v>
      </c>
    </row>
    <row r="50" spans="2:10" x14ac:dyDescent="0.15"/>
  </sheetData>
  <sheetProtection algorithmName="SHA-512" hashValue="Kadt2gEZEzEq38LotQUdRFQUiANFKcmyuDrPDf6fGBO5JHzJeOL4C3MR3S15bsiCVkHWbMtpDhW1pU1Hm/B8mw==" saltValue="3gNHZGMhlrFMcEl7upPC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2025-02-19T04:40:22Z</dcterms:created>
  <dcterms:modified xsi:type="dcterms:W3CDTF">2025-09-17T04:36:31Z</dcterms:modified>
  <cp:category/>
</cp:coreProperties>
</file>