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owner\Downloads\"/>
    </mc:Choice>
  </mc:AlternateContent>
  <xr:revisionPtr revIDLastSave="0" documentId="13_ncr:1_{5E52FA6C-36A3-4DF5-9B70-44D6CD6C4065}" xr6:coauthVersionLast="47" xr6:coauthVersionMax="47" xr10:uidLastSave="{00000000-0000-0000-0000-000000000000}"/>
  <bookViews>
    <workbookView xWindow="750" yWindow="150" windowWidth="27150" windowHeight="150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AM35" i="10"/>
  <c r="C35" i="10"/>
  <c r="U34" i="10" s="1"/>
  <c r="AM34" i="10"/>
  <c r="C34" i="10"/>
  <c r="U35" i="10" l="1"/>
  <c r="BW34" i="10"/>
  <c r="BW35" i="10" s="1"/>
  <c r="BW36" i="10" s="1"/>
  <c r="BW37" i="10" s="1"/>
  <c r="BW38" i="10" s="1"/>
  <c r="BW39" i="10" s="1"/>
  <c r="BW40" i="10" s="1"/>
  <c r="BW41" i="10"/>
  <c r="BW42" i="10" s="1"/>
  <c r="BW43"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<sst xmlns="http://schemas.openxmlformats.org/spreadsheetml/2006/main" count="1192" uniqueCount="570">
  <si>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</si>
  <si>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</si>
  <si>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</si>
  <si>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</si>
  <si>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</si>
  <si>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</si>
  <si>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</si>
  <si>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</si>
  <si>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</si>
  <si>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</si>
  <si>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</si>
  <si>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</si>
  <si>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</si>
  <si>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</si>
  <si>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</si>
  <si>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</si>
  <si>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</si>
  <si>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</si>
  <si>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</si>
  <si>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</si>
  <si>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</si>
  <si>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</si>
  <si>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</si>
  <si>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</si>
  <si>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</si>
  <si>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</si>
  <si>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</si>
  <si>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</si>
  <si>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</si>
  <si>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</si>
  <si>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</si>
  <si>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</si>
  <si>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</si>
  <si>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</si>
  <si>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</si>
  <si>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</si>
  <si>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</si>
  <si>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</si>
  <si>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</si>
  <si>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</si>
  <si>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</si>
  <si>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</si>
  <si>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</si>
  <si>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</si>
  <si>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</si>
  <si>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</si>
  <si>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</si>
  <si>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</si>
  <si>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</si>
  <si>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</si>
  <si>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</si>
  <si>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</si>
  <si>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</si>
  <si>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</si>
  <si>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</si>
  <si>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</si>
  <si>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</si>
  <si>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</si>
  <si>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</si>
  <si>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</si>
  <si>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</si>
  <si>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</si>
  <si>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</si>
  <si>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</si>
  <si>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</si>
  <si>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</si>
  <si>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</si>
  <si>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</si>
  <si>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</si>
  <si>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</si>
  <si>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</si>
  <si>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</si>
  <si>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</si>
  <si>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</si>
  <si>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</si>
  <si>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</si>
  <si>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</si>
  <si>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</si>
  <si>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</si>
  <si>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</si>
  <si>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</si>
  <si>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</si>
  <si>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</si>
  <si>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</si>
  <si>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</si>
  <si>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</si>
  <si>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</si>
  <si>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</si>
  <si>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</si>
  <si>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</si>
  <si>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</si>
  <si>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</si>
  <si>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</si>
  <si>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</si>
  <si>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奈半利町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</si>
  <si>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</si>
  <si>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</si>
  <si>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</si>
  <si>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</si>
  <si>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</si>
  <si>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</si>
  <si>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</si>
  <si>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</si>
  <si>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</si>
  <si>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</si>
  <si>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</si>
  <si>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</si>
  <si>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</si>
  <si>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</si>
  <si>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</si>
  <si>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</si>
  <si>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</si>
  <si>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</si>
  <si>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</si>
  <si>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</si>
  <si>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</si>
  <si>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</si>
  <si>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</si>
  <si>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</si>
  <si>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</si>
  <si>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</si>
  <si>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</si>
  <si>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</si>
  <si>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</si>
  <si>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</si>
  <si>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</si>
  <si>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</si>
  <si>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</si>
  <si>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</si>
  <si>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</si>
  <si>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</si>
  <si>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</si>
  <si>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</si>
  <si>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</si>
  <si>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</si>
  <si>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</si>
  <si>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</si>
  <si>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</si>
  <si>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</si>
  <si>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</si>
  <si>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</si>
  <si>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</si>
  <si>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</si>
  <si>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</si>
  <si>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</si>
  <si>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</si>
  <si>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</si>
  <si>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</si>
  <si>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</si>
  <si>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</si>
  <si>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</si>
  <si>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</si>
  <si>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</si>
  <si>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</si>
  <si>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</si>
  <si>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</si>
  <si>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</si>
  <si>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</si>
  <si>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</si>
  <si>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</si>
  <si>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</si>
  <si>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</si>
  <si>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</si>
  <si>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</si>
  <si>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</si>
  <si>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</si>
  <si>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</si>
  <si>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</si>
  <si>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</si>
  <si>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</si>
  <si>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</si>
  <si>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</si>
  <si>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</si>
  <si>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</si>
  <si>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</si>
  <si>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</si>
  <si>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</si>
  <si>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</si>
  <si>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</si>
  <si>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</si>
  <si>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</si>
  <si>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</si>
  <si>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</si>
  <si>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</si>
  <si>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</si>
  <si>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</si>
  <si>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</si>
  <si>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</si>
  <si>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</si>
  <si>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</si>
  <si>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</si>
  <si>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</si>
  <si>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</si>
  <si>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</si>
  <si>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</si>
  <si>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</si>
  <si>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</si>
  <si>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</si>
  <si>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</si>
  <si>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</si>
  <si>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</si>
  <si>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</si>
  <si>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</si>
  <si>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</si>
  <si>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高知県奈半利町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</si>
  <si>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</si>
  <si>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</si>
  <si>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</si>
  <si>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</si>
  <si>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</si>
  <si>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</si>
  <si>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</si>
  <si>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</si>
  <si>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</si>
  <si>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</si>
  <si>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</si>
  <si>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</si>
  <si>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</si>
  <si>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</si>
  <si>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</si>
  <si>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</si>
  <si>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</si>
  <si>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</si>
  <si>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</si>
  <si>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</si>
  <si>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</si>
  <si>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</si>
  <si>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</si>
  <si>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</si>
  <si>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</si>
  <si>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</si>
  <si>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</si>
  <si>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</si>
  <si>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</si>
  <si>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</si>
  <si>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</si>
  <si>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</si>
  <si>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</si>
  <si>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</si>
  <si>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</si>
  <si>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</si>
  <si>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</si>
  <si>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</si>
  <si>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</si>
  <si>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</si>
  <si>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</si>
  <si>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</si>
  <si>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</si>
  <si>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</si>
  <si>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</si>
  <si>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</si>
  <si>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</si>
  <si>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</si>
  <si>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</si>
  <si>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</si>
  <si>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</si>
  <si>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</si>
  <si>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</si>
  <si>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</si>
  <si>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</si>
  <si>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</si>
  <si>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</si>
  <si>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</si>
  <si>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</si>
  <si>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</si>
  <si>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</si>
  <si>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</si>
  <si>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</si>
  <si>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</si>
  <si>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</si>
  <si>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</si>
  <si>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</si>
  <si>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</si>
  <si>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</si>
  <si>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</si>
  <si>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</si>
  <si>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</si>
  <si>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</si>
  <si>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</si>
  <si>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</si>
  <si>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</si>
  <si>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</si>
  <si>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</si>
  <si>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</si>
  <si>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</si>
  <si>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</si>
  <si>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</si>
  <si>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</si>
  <si>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</si>
  <si>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</si>
  <si>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</si>
  <si>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</si>
  <si>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</si>
  <si>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</si>
  <si>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</si>
  <si>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</si>
  <si>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</si>
  <si>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</si>
  <si>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</si>
  <si>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</si>
  <si>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</si>
  <si>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</si>
  <si>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</si>
  <si>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</si>
  <si>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</si>
  <si>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</si>
  <si>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</si>
  <si>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</si>
  <si>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</si>
  <si>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</si>
  <si>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</si>
  <si>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</si>
  <si>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</si>
  <si>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</si>
  <si>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</si>
  <si>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</si>
  <si>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</si>
  <si>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</si>
  <si>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</si>
  <si>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</si>
  <si>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</si>
  <si>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</si>
  <si>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</si>
  <si>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</si>
  <si>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</si>
  <si>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</si>
  <si>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</si>
  <si>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</si>
  <si>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</si>
  <si>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</si>
  <si>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</si>
  <si>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</si>
  <si>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</si>
  <si>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</si>
  <si>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</si>
  <si>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</si>
  <si>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</si>
  <si>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</si>
  <si>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</si>
  <si>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</si>
  <si>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</si>
  <si>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</si>
  <si>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</si>
  <si>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</si>
  <si>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</si>
  <si>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</si>
  <si>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</si>
  <si>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</si>
  <si>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</si>
  <si>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</si>
  <si>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</si>
  <si>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</si>
  <si>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</si>
  <si>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</si>
  <si>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</si>
  <si>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高知県奈半利町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</si>
  <si>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</si>
  <si>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</si>
  <si>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</si>
  <si>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</si>
  <si>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</si>
  <si>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</si>
  <si>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</si>
  <si>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</si>
  <si>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</si>
  <si>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</si>
  <si>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</si>
  <si>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</si>
  <si>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</si>
  <si>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</si>
  <si>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</si>
  <si>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</si>
  <si>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</si>
  <si>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</si>
  <si>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</si>
  <si>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</si>
  <si>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</si>
  <si>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</si>
  <si>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</si>
  <si>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</si>
  <si>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</si>
  <si>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</si>
  <si>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</si>
  <si>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</si>
  <si>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</si>
  <si>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</si>
  <si>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</si>
  <si>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</si>
  <si>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</si>
  <si>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</si>
  <si>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</si>
  <si>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</si>
  <si>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</si>
  <si>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</si>
  <si>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</si>
  <si>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</si>
  <si>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</si>
  <si>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</si>
  <si>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</si>
  <si>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</si>
  <si>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</si>
  <si>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</si>
  <si>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</si>
  <si>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</si>
  <si>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</si>
  <si>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</si>
  <si>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</si>
  <si>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</si>
  <si>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</si>
  <si>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</si>
  <si>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</si>
  <si>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</si>
  <si>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</si>
  <si>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</si>
  <si>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</si>
  <si>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</si>
  <si>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</si>
  <si>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</si>
  <si>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</si>
  <si>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</si>
  <si>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</si>
  <si>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</si>
  <si>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</si>
  <si>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</si>
  <si>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</si>
  <si>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</si>
  <si>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</si>
  <si>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</si>
  <si>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</si>
  <si>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</si>
  <si>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</si>
  <si>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</si>
  <si>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</si>
  <si>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</si>
  <si>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</si>
  <si>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</si>
  <si>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</si>
  <si>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</si>
  <si>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</si>
  <si>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</si>
  <si>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</si>
  <si>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</si>
  <si>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</si>
  <si>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</si>
  <si>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</si>
  <si>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</si>
  <si>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</si>
  <si>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</si>
  <si>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</si>
  <si>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</si>
  <si>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</si>
  <si>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</si>
  <si>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</si>
  <si>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</si>
  <si>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</si>
  <si>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</si>
  <si>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</si>
  <si>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</si>
  <si>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</si>
  <si>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</si>
  <si>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</si>
  <si>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</si>
  <si>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</si>
  <si>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</si>
  <si>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</si>
  <si>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</si>
  <si>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</si>
  <si>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</si>
  <si>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</si>
  <si>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</si>
  <si>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</si>
  <si>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</si>
  <si>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</si>
  <si>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</si>
  <si>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</si>
  <si>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</si>
  <si>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</si>
  <si>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</si>
  <si>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</si>
  <si>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</si>
  <si>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</si>
  <si>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</si>
  <si>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</si>
  <si>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</si>
  <si>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</si>
  <si>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</si>
  <si>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</si>
  <si>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</si>
  <si>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</si>
  <si>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</si>
  <si>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</si>
  <si>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</si>
  <si>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</si>
  <si>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</si>
  <si>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</si>
  <si>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</si>
  <si>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</si>
  <si>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</si>
  <si>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</si>
  <si>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</si>
  <si>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</si>
  <si>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</si>
  <si>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</si>
  <si>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</si>
  <si>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</si>
  <si>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</si>
  <si>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</si>
  <si>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</si>
  <si>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</si>
  <si>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</si>
  <si>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</si>
  <si>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</si>
  <si>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</si>
  <si>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</si>
  <si>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</si>
  <si>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</si>
  <si>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</si>
  <si>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</si>
  <si>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</si>
  <si>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</si>
  <si>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</si>
  <si>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</si>
  <si>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</si>
  <si>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</si>
  <si>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</si>
  <si>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</si>
  <si>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</si>
  <si>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</si>
  <si>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</si>
  <si>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</si>
  <si>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簡易水道事業特別会計</t>
  </si>
  <si>
    <t>漁業集落排水事業特別会計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</si>
  <si>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</si>
  <si>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</si>
  <si>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</si>
  <si>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</si>
  <si>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</si>
  <si>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</si>
  <si>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</si>
  <si>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</si>
  <si>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</si>
  <si>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</si>
  <si>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安芸広域市町村圏特別老人ホーム事務組合</t>
    <rPh sb="0" eb="2">
      <t>アキ</t>
    </rPh>
    <rPh sb="2" eb="4">
      <t>コウイキ</t>
    </rPh>
    <rPh sb="4" eb="7">
      <t>シチョウソン</t>
    </rPh>
    <rPh sb="7" eb="8">
      <t>ケン</t>
    </rPh>
    <rPh sb="8" eb="10">
      <t>トクベツ</t>
    </rPh>
    <rPh sb="10" eb="12">
      <t>ロウジン</t>
    </rPh>
    <rPh sb="15" eb="19">
      <t>ジムクミアイ</t>
    </rPh>
    <phoneticPr fontId="2"/>
  </si>
  <si>
    <t>安芸広域市町村圏事務組合</t>
    <rPh sb="0" eb="2">
      <t>アキ</t>
    </rPh>
    <rPh sb="2" eb="4">
      <t>コウイキ</t>
    </rPh>
    <rPh sb="4" eb="7">
      <t>シチョウソン</t>
    </rPh>
    <rPh sb="7" eb="8">
      <t>ケン</t>
    </rPh>
    <rPh sb="8" eb="10">
      <t>ジム</t>
    </rPh>
    <rPh sb="10" eb="12">
      <t>クミアイ</t>
    </rPh>
    <phoneticPr fontId="2"/>
  </si>
  <si>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</si>
  <si>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中芸広域連合</t>
    <rPh sb="0" eb="1">
      <t>チュウ</t>
    </rPh>
    <rPh sb="1" eb="2">
      <t>ゲイ</t>
    </rPh>
    <rPh sb="2" eb="4">
      <t>コウイキ</t>
    </rPh>
    <rPh sb="4" eb="6">
      <t>レンゴウ</t>
    </rPh>
    <phoneticPr fontId="2"/>
  </si>
  <si>
    <t>中芸広域連合（介護保険事業特別会計）</t>
    <rPh sb="0" eb="1">
      <t>チュウ</t>
    </rPh>
    <rPh sb="1" eb="2">
      <t>ゲイ</t>
    </rPh>
    <rPh sb="2" eb="4">
      <t>コウイキ</t>
    </rPh>
    <rPh sb="4" eb="6">
      <t>レンゴウ</t>
    </rPh>
    <rPh sb="7" eb="9">
      <t>カイゴ</t>
    </rPh>
    <rPh sb="9" eb="11">
      <t>ホケン</t>
    </rPh>
    <rPh sb="11" eb="13">
      <t>ジギョウ</t>
    </rPh>
    <rPh sb="13" eb="15">
      <t>トクベツ</t>
    </rPh>
    <rPh sb="15" eb="17">
      <t>カイケイ</t>
    </rPh>
    <phoneticPr fontId="2"/>
  </si>
  <si>
    <t>高知県市町村総合事務組合</t>
    <rPh sb="0" eb="3">
      <t>コウチケン</t>
    </rPh>
    <rPh sb="3" eb="6">
      <t>シチョウソン</t>
    </rPh>
    <rPh sb="6" eb="8">
      <t>ソウゴウ</t>
    </rPh>
    <rPh sb="8" eb="10">
      <t>ジム</t>
    </rPh>
    <rPh sb="10" eb="12">
      <t>クミアイ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</si>
  <si>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</si>
  <si>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</si>
  <si>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高知県後期高齢者医療広域連合（後期高齢者医療特別会計）</t>
    <rPh sb="0" eb="3">
      <t>コウチケン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</si>
  <si>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中芸介護公社</t>
    <rPh sb="0" eb="1">
      <t>チュウ</t>
    </rPh>
    <rPh sb="1" eb="2">
      <t>ゲイ</t>
    </rPh>
    <rPh sb="2" eb="4">
      <t>カイゴ</t>
    </rPh>
    <rPh sb="4" eb="6">
      <t>コウシャ</t>
    </rPh>
    <phoneticPr fontId="2"/>
  </si>
  <si>
    <t>なはりの郷</t>
    <rPh sb="4" eb="5">
      <t>サト</t>
    </rPh>
    <phoneticPr fontId="2"/>
  </si>
  <si>
    <t>こうち人づくり広域連合</t>
    <rPh sb="3" eb="4">
      <t>ヒト</t>
    </rPh>
    <rPh sb="7" eb="9">
      <t>コウイキ</t>
    </rPh>
    <rPh sb="9" eb="11">
      <t>レンゴウ</t>
    </rPh>
    <phoneticPr fontId="2"/>
  </si>
  <si>
    <t>ふるさと基金</t>
    <rPh sb="4" eb="6">
      <t>キキン</t>
    </rPh>
    <phoneticPr fontId="5"/>
  </si>
  <si>
    <t>ふるさと応援基金</t>
    <rPh sb="4" eb="6">
      <t>オウエン</t>
    </rPh>
    <rPh sb="6" eb="8">
      <t>キキン</t>
    </rPh>
    <phoneticPr fontId="2"/>
  </si>
  <si>
    <t>奈半利町集落活動センター支援基金</t>
    <rPh sb="0" eb="4">
      <t>ナハリチョウ</t>
    </rPh>
    <rPh sb="4" eb="6">
      <t>シュウラク</t>
    </rPh>
    <rPh sb="6" eb="8">
      <t>カツドウ</t>
    </rPh>
    <rPh sb="12" eb="14">
      <t>シエン</t>
    </rPh>
    <rPh sb="14" eb="16">
      <t>キキン</t>
    </rPh>
    <phoneticPr fontId="2"/>
  </si>
  <si>
    <t>人づくり奨学基金</t>
    <rPh sb="0" eb="1">
      <t>ヒト</t>
    </rPh>
    <rPh sb="4" eb="6">
      <t>ショウガク</t>
    </rPh>
    <rPh sb="6" eb="8">
      <t>キキン</t>
    </rPh>
    <phoneticPr fontId="2"/>
  </si>
  <si>
    <t>中山間ふるさと水と土保全対策事業基金</t>
    <rPh sb="0" eb="1">
      <t>チュウ</t>
    </rPh>
    <rPh sb="1" eb="3">
      <t>サンカン</t>
    </rPh>
    <rPh sb="7" eb="8">
      <t>ミズ</t>
    </rPh>
    <rPh sb="9" eb="12">
      <t>ツチホゼン</t>
    </rPh>
    <rPh sb="12" eb="14">
      <t>タイサク</t>
    </rPh>
    <rPh sb="14" eb="16">
      <t>ジギョウ</t>
    </rPh>
    <rPh sb="16" eb="1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</si>
  <si>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</si>
  <si>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</si>
  <si>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現在高等の将来負担額に対し、基金や基準財政需要額算入見込額等の充当可能財源が多く、将来負担額がマイナスとなっている。有形固定資産減価償却率については、類似団体平均値を下回っているものの、多くの施設で老朽化が進んでおり、今後、公共施設等総合管理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</si>
  <si>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</si>
  <si>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</si>
  <si>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</si>
  <si>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</si>
  <si>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</si>
  <si>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</si>
  <si>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将来負担比率については、地方債現在高等の将来負担額に対し、基金や基準財政需要額算入見込額等の充当可能財源が多く、将来負担額がマイナスとなっている。
また、実質公債費比率は平成19年度から実施した補償金免除繰上償還や平成26年度以降の基金取崩による繰上償還等により、類似団体平均を下回っている。
しかし、今後数年間は投資事業が集中し、地方債の発行増による将来負担額の増加が見込まれるため、計画に基づく事業実施と有利な地方債や補助事業を活用し、適正な管理に努める。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</si>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</sst>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A0BB88F-EE7D-4DBC-8AF1-B674C0E2FE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56EC-4A05-877A-AFEB8A0782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215844</c:v>
                </c:pt>
                <c:pt idx="1">
                  <c:v>202032</c:v>
                </c:pt>
                <c:pt idx="2">
                  <c:v>229640</c:v>
                </c:pt>
                <c:pt idx="3">
                  <c:v>215762</c:v>
                </c:pt>
                <c:pt idx="4">
                  <c:v>202989</c:v>
                </c:pt>
              </c:numCache>
            </c:numRef>
          </c:val>
          <c:smooth val="0"/>
          <c:extLst>
            <c:ext xmlns:c16="http://schemas.microsoft.com/office/drawing/2014/chart" uri="{C3380CC4-5D6E-409C-BE32-E72D297353CC}">
              <c16:uniqueId val="{00000001-56EC-4A05-877A-AFEB8A0782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2.31</c:v>
                </c:pt>
                <c:pt idx="1">
                  <c:v>1.94</c:v>
                </c:pt>
                <c:pt idx="2">
                  <c:v>2.2799999999999998</c:v>
                </c:pt>
                <c:pt idx="3">
                  <c:v>1.58</c:v>
                </c:pt>
                <c:pt idx="4">
                  <c:v>1.67</c:v>
                </c:pt>
              </c:numCache>
            </c:numRef>
          </c:val>
          <c:extLst>
            <c:ext xmlns:c16="http://schemas.microsoft.com/office/drawing/2014/chart" uri="{C3380CC4-5D6E-409C-BE32-E72D297353CC}">
              <c16:uniqueId val="{00000000-059D-4EC4-B5D7-E5917535F4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59.06</c:v>
                </c:pt>
                <c:pt idx="1">
                  <c:v>69.34</c:v>
                </c:pt>
                <c:pt idx="2">
                  <c:v>79.739999999999995</c:v>
                </c:pt>
                <c:pt idx="3">
                  <c:v>91.49</c:v>
                </c:pt>
                <c:pt idx="4">
                  <c:v>96.4</c:v>
                </c:pt>
              </c:numCache>
            </c:numRef>
          </c:val>
          <c:extLst>
            <c:ext xmlns:c16="http://schemas.microsoft.com/office/drawing/2014/chart" uri="{C3380CC4-5D6E-409C-BE32-E72D297353CC}">
              <c16:uniqueId val="{00000001-059D-4EC4-B5D7-E5917535F4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c:v>
                </c:pt>
                <c:pt idx="1">
                  <c:v>13.12</c:v>
                </c:pt>
                <c:pt idx="2">
                  <c:v>17.809999999999999</c:v>
                </c:pt>
                <c:pt idx="3">
                  <c:v>9.6999999999999993</c:v>
                </c:pt>
                <c:pt idx="4">
                  <c:v>3.67</c:v>
                </c:pt>
              </c:numCache>
            </c:numRef>
          </c:val>
          <c:smooth val="0"/>
          <c:extLst>
            <c:ext xmlns:c16="http://schemas.microsoft.com/office/drawing/2014/chart" uri="{C3380CC4-5D6E-409C-BE32-E72D297353CC}">
              <c16:uniqueId val="{00000002-059D-4EC4-B5D7-E5917535F4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6F-41B5-8FB7-D2623A165F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6F-41B5-8FB7-D2623A165F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6F-41B5-8FB7-D2623A165FE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A6F-41B5-8FB7-D2623A165FE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A6F-41B5-8FB7-D2623A165FE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0.01</c:v>
                </c:pt>
                <c:pt idx="4">
                  <c:v>#N/A</c:v>
                </c:pt>
                <c:pt idx="5">
                  <c:v>7.0000000000000007E-2</c:v>
                </c:pt>
                <c:pt idx="6">
                  <c:v>#N/A</c:v>
                </c:pt>
                <c:pt idx="7">
                  <c:v>0.03</c:v>
                </c:pt>
                <c:pt idx="8">
                  <c:v>#N/A</c:v>
                </c:pt>
                <c:pt idx="9">
                  <c:v>0.03</c:v>
                </c:pt>
              </c:numCache>
            </c:numRef>
          </c:val>
          <c:extLst>
            <c:ext xmlns:c16="http://schemas.microsoft.com/office/drawing/2014/chart" uri="{C3380CC4-5D6E-409C-BE32-E72D297353CC}">
              <c16:uniqueId val="{00000005-4A6F-41B5-8FB7-D2623A165FE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0.3</c:v>
                </c:pt>
                <c:pt idx="4">
                  <c:v>#N/A</c:v>
                </c:pt>
                <c:pt idx="5">
                  <c:v>0.43</c:v>
                </c:pt>
                <c:pt idx="6">
                  <c:v>#N/A</c:v>
                </c:pt>
                <c:pt idx="7">
                  <c:v>0.26</c:v>
                </c:pt>
                <c:pt idx="8">
                  <c:v>#N/A</c:v>
                </c:pt>
                <c:pt idx="9">
                  <c:v>0.17</c:v>
                </c:pt>
              </c:numCache>
            </c:numRef>
          </c:val>
          <c:extLst>
            <c:ext xmlns:c16="http://schemas.microsoft.com/office/drawing/2014/chart" uri="{C3380CC4-5D6E-409C-BE32-E72D297353CC}">
              <c16:uniqueId val="{00000006-4A6F-41B5-8FB7-D2623A165FED}"/>
            </c:ext>
          </c:extLst>
        </c:ser>
        <c:ser>
          <c:idx val="7"/>
          <c:order val="7"/>
          <c:tx>
            <c:strRef>
              <c:f>データシート!$A$34</c:f>
              <c:strCache>
                <c:ptCount val="1"/>
                <c:pt idx="0">
                  <c:v>漁業集落排水事業特別会計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0.17</c:v>
                </c:pt>
                <c:pt idx="4">
                  <c:v>#N/A</c:v>
                </c:pt>
                <c:pt idx="5">
                  <c:v>0.43</c:v>
                </c:pt>
                <c:pt idx="6">
                  <c:v>#N/A</c:v>
                </c:pt>
                <c:pt idx="7">
                  <c:v>7.0000000000000007E-2</c:v>
                </c:pt>
                <c:pt idx="8">
                  <c:v>#N/A</c:v>
                </c:pt>
                <c:pt idx="9">
                  <c:v>0.21</c:v>
                </c:pt>
              </c:numCache>
            </c:numRef>
          </c:val>
          <c:extLst>
            <c:ext xmlns:c16="http://schemas.microsoft.com/office/drawing/2014/chart" uri="{C3380CC4-5D6E-409C-BE32-E72D297353CC}">
              <c16:uniqueId val="{00000007-4A6F-41B5-8FB7-D2623A165FED}"/>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0.13</c:v>
                </c:pt>
                <c:pt idx="2">
                  <c:v>#N/A</c:v>
                </c:pt>
                <c:pt idx="3">
                  <c:v>0.01</c:v>
                </c:pt>
                <c:pt idx="4">
                  <c:v>#N/A</c:v>
                </c:pt>
                <c:pt idx="5">
                  <c:v>0.16</c:v>
                </c:pt>
                <c:pt idx="6">
                  <c:v>#N/A</c:v>
                </c:pt>
                <c:pt idx="7">
                  <c:v>0.06</c:v>
                </c:pt>
                <c:pt idx="8">
                  <c:v>#N/A</c:v>
                </c:pt>
                <c:pt idx="9">
                  <c:v>0.37</c:v>
                </c:pt>
              </c:numCache>
            </c:numRef>
          </c:val>
          <c:extLst>
            <c:ext xmlns:c16="http://schemas.microsoft.com/office/drawing/2014/chart" uri="{C3380CC4-5D6E-409C-BE32-E72D297353CC}">
              <c16:uniqueId val="{00000008-4A6F-41B5-8FB7-D2623A165F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2.2999999999999998</c:v>
                </c:pt>
                <c:pt idx="2">
                  <c:v>#N/A</c:v>
                </c:pt>
                <c:pt idx="3">
                  <c:v>1.93</c:v>
                </c:pt>
                <c:pt idx="4">
                  <c:v>#N/A</c:v>
                </c:pt>
                <c:pt idx="5">
                  <c:v>2.27</c:v>
                </c:pt>
                <c:pt idx="6">
                  <c:v>#N/A</c:v>
                </c:pt>
                <c:pt idx="7">
                  <c:v>1.58</c:v>
                </c:pt>
                <c:pt idx="8">
                  <c:v>#N/A</c:v>
                </c:pt>
                <c:pt idx="9">
                  <c:v>1.67</c:v>
                </c:pt>
              </c:numCache>
            </c:numRef>
          </c:val>
          <c:extLst>
            <c:ext xmlns:c16="http://schemas.microsoft.com/office/drawing/2014/chart" uri="{C3380CC4-5D6E-409C-BE32-E72D297353CC}">
              <c16:uniqueId val="{00000009-4A6F-41B5-8FB7-D2623A165F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290</c:v>
                </c:pt>
                <c:pt idx="5">
                  <c:v>314</c:v>
                </c:pt>
                <c:pt idx="8">
                  <c:v>318</c:v>
                </c:pt>
                <c:pt idx="11">
                  <c:v>322</c:v>
                </c:pt>
                <c:pt idx="14">
                  <c:v>284</c:v>
                </c:pt>
              </c:numCache>
            </c:numRef>
          </c:val>
          <c:extLst>
            <c:ext xmlns:c16="http://schemas.microsoft.com/office/drawing/2014/chart" uri="{C3380CC4-5D6E-409C-BE32-E72D297353CC}">
              <c16:uniqueId val="{00000000-C438-499F-AA32-9BD8A6F0F2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38-499F-AA32-9BD8A6F0F2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38-499F-AA32-9BD8A6F0F2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c:v>
                </c:pt>
                <c:pt idx="3">
                  <c:v>21</c:v>
                </c:pt>
                <c:pt idx="6">
                  <c:v>5</c:v>
                </c:pt>
                <c:pt idx="9">
                  <c:v>5</c:v>
                </c:pt>
                <c:pt idx="12">
                  <c:v>0</c:v>
                </c:pt>
              </c:numCache>
            </c:numRef>
          </c:val>
          <c:extLst>
            <c:ext xmlns:c16="http://schemas.microsoft.com/office/drawing/2014/chart" uri="{C3380CC4-5D6E-409C-BE32-E72D297353CC}">
              <c16:uniqueId val="{00000003-C438-499F-AA32-9BD8A6F0F2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c:v>
                </c:pt>
                <c:pt idx="3">
                  <c:v>38</c:v>
                </c:pt>
                <c:pt idx="6">
                  <c:v>40</c:v>
                </c:pt>
                <c:pt idx="9">
                  <c:v>55</c:v>
                </c:pt>
                <c:pt idx="12">
                  <c:v>62</c:v>
                </c:pt>
              </c:numCache>
            </c:numRef>
          </c:val>
          <c:extLst>
            <c:ext xmlns:c16="http://schemas.microsoft.com/office/drawing/2014/chart" uri="{C3380CC4-5D6E-409C-BE32-E72D297353CC}">
              <c16:uniqueId val="{00000004-C438-499F-AA32-9BD8A6F0F2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38-499F-AA32-9BD8A6F0F2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38-499F-AA32-9BD8A6F0F2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242</c:v>
                </c:pt>
                <c:pt idx="3">
                  <c:v>275</c:v>
                </c:pt>
                <c:pt idx="6">
                  <c:v>286</c:v>
                </c:pt>
                <c:pt idx="9">
                  <c:v>308</c:v>
                </c:pt>
                <c:pt idx="12">
                  <c:v>328</c:v>
                </c:pt>
              </c:numCache>
            </c:numRef>
          </c:val>
          <c:extLst>
            <c:ext xmlns:c16="http://schemas.microsoft.com/office/drawing/2014/chart" uri="{C3380CC4-5D6E-409C-BE32-E72D297353CC}">
              <c16:uniqueId val="{00000007-C438-499F-AA32-9BD8A6F0F2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c:v>
                </c:pt>
                <c:pt idx="2">
                  <c:v>#N/A</c:v>
                </c:pt>
                <c:pt idx="3">
                  <c:v>#N/A</c:v>
                </c:pt>
                <c:pt idx="4">
                  <c:v>20</c:v>
                </c:pt>
                <c:pt idx="5">
                  <c:v>#N/A</c:v>
                </c:pt>
                <c:pt idx="6">
                  <c:v>#N/A</c:v>
                </c:pt>
                <c:pt idx="7">
                  <c:v>13</c:v>
                </c:pt>
                <c:pt idx="8">
                  <c:v>#N/A</c:v>
                </c:pt>
                <c:pt idx="9">
                  <c:v>#N/A</c:v>
                </c:pt>
                <c:pt idx="10">
                  <c:v>46</c:v>
                </c:pt>
                <c:pt idx="11">
                  <c:v>#N/A</c:v>
                </c:pt>
                <c:pt idx="12">
                  <c:v>#N/A</c:v>
                </c:pt>
                <c:pt idx="13">
                  <c:v>106</c:v>
                </c:pt>
                <c:pt idx="14">
                  <c:v>#N/A</c:v>
                </c:pt>
              </c:numCache>
            </c:numRef>
          </c:val>
          <c:smooth val="0"/>
          <c:extLst>
            <c:ext xmlns:c16="http://schemas.microsoft.com/office/drawing/2014/chart" uri="{C3380CC4-5D6E-409C-BE32-E72D297353CC}">
              <c16:uniqueId val="{00000008-C438-499F-AA32-9BD8A6F0F2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3242</c:v>
                </c:pt>
                <c:pt idx="5">
                  <c:v>3073</c:v>
                </c:pt>
                <c:pt idx="8">
                  <c:v>2873</c:v>
                </c:pt>
                <c:pt idx="11">
                  <c:v>2731</c:v>
                </c:pt>
                <c:pt idx="14">
                  <c:v>2240</c:v>
                </c:pt>
              </c:numCache>
            </c:numRef>
          </c:val>
          <c:extLst>
            <c:ext xmlns:c16="http://schemas.microsoft.com/office/drawing/2014/chart" uri="{C3380CC4-5D6E-409C-BE32-E72D297353CC}">
              <c16:uniqueId val="{00000000-99BD-42D0-AEC6-23E6977BDF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9BD-42D0-AEC6-23E6977BDF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4399</c:v>
                </c:pt>
                <c:pt idx="5">
                  <c:v>4684</c:v>
                </c:pt>
                <c:pt idx="8">
                  <c:v>4671</c:v>
                </c:pt>
                <c:pt idx="11">
                  <c:v>4769</c:v>
                </c:pt>
                <c:pt idx="14">
                  <c:v>4456</c:v>
                </c:pt>
              </c:numCache>
            </c:numRef>
          </c:val>
          <c:extLst>
            <c:ext xmlns:c16="http://schemas.microsoft.com/office/drawing/2014/chart" uri="{C3380CC4-5D6E-409C-BE32-E72D297353CC}">
              <c16:uniqueId val="{00000002-99BD-42D0-AEC6-23E6977BDF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BD-42D0-AEC6-23E6977BDF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BD-42D0-AEC6-23E6977BDF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BD-42D0-AEC6-23E6977BDF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453</c:v>
                </c:pt>
                <c:pt idx="3">
                  <c:v>428</c:v>
                </c:pt>
                <c:pt idx="6">
                  <c:v>395</c:v>
                </c:pt>
                <c:pt idx="9">
                  <c:v>394</c:v>
                </c:pt>
                <c:pt idx="12">
                  <c:v>393</c:v>
                </c:pt>
              </c:numCache>
            </c:numRef>
          </c:val>
          <c:extLst>
            <c:ext xmlns:c16="http://schemas.microsoft.com/office/drawing/2014/chart" uri="{C3380CC4-5D6E-409C-BE32-E72D297353CC}">
              <c16:uniqueId val="{00000006-99BD-42D0-AEC6-23E6977BDF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9</c:v>
                </c:pt>
                <c:pt idx="6">
                  <c:v>5</c:v>
                </c:pt>
                <c:pt idx="9">
                  <c:v>0</c:v>
                </c:pt>
                <c:pt idx="12">
                  <c:v>0</c:v>
                </c:pt>
              </c:numCache>
            </c:numRef>
          </c:val>
          <c:extLst>
            <c:ext xmlns:c16="http://schemas.microsoft.com/office/drawing/2014/chart" uri="{C3380CC4-5D6E-409C-BE32-E72D297353CC}">
              <c16:uniqueId val="{00000007-99BD-42D0-AEC6-23E6977BDF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466</c:v>
                </c:pt>
                <c:pt idx="3">
                  <c:v>609</c:v>
                </c:pt>
                <c:pt idx="6">
                  <c:v>722</c:v>
                </c:pt>
                <c:pt idx="9">
                  <c:v>759</c:v>
                </c:pt>
                <c:pt idx="12">
                  <c:v>839</c:v>
                </c:pt>
              </c:numCache>
            </c:numRef>
          </c:val>
          <c:extLst>
            <c:ext xmlns:c16="http://schemas.microsoft.com/office/drawing/2014/chart" uri="{C3380CC4-5D6E-409C-BE32-E72D297353CC}">
              <c16:uniqueId val="{00000008-99BD-42D0-AEC6-23E6977BDF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BD-42D0-AEC6-23E6977BDF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3344</c:v>
                </c:pt>
                <c:pt idx="3">
                  <c:v>3523</c:v>
                </c:pt>
                <c:pt idx="6">
                  <c:v>3730</c:v>
                </c:pt>
                <c:pt idx="9">
                  <c:v>3873</c:v>
                </c:pt>
                <c:pt idx="12">
                  <c:v>3959</c:v>
                </c:pt>
              </c:numCache>
            </c:numRef>
          </c:val>
          <c:extLst>
            <c:ext xmlns:c16="http://schemas.microsoft.com/office/drawing/2014/chart" uri="{C3380CC4-5D6E-409C-BE32-E72D297353CC}">
              <c16:uniqueId val="{0000000A-99BD-42D0-AEC6-23E6977BDF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BD-42D0-AEC6-23E6977BDF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1510</c:v>
                </c:pt>
                <c:pt idx="1">
                  <c:v>1705</c:v>
                </c:pt>
                <c:pt idx="2">
                  <c:v>1771</c:v>
                </c:pt>
              </c:numCache>
            </c:numRef>
          </c:val>
          <c:extLst>
            <c:ext xmlns:c16="http://schemas.microsoft.com/office/drawing/2014/chart" uri="{C3380CC4-5D6E-409C-BE32-E72D297353CC}">
              <c16:uniqueId val="{00000000-7E25-429C-A2B9-9DD0F8D300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591</c:v>
                </c:pt>
                <c:pt idx="1">
                  <c:v>595</c:v>
                </c:pt>
                <c:pt idx="2">
                  <c:v>600</c:v>
                </c:pt>
              </c:numCache>
            </c:numRef>
          </c:val>
          <c:extLst>
            <c:ext xmlns:c16="http://schemas.microsoft.com/office/drawing/2014/chart" uri="{C3380CC4-5D6E-409C-BE32-E72D297353CC}">
              <c16:uniqueId val="{00000001-7E25-429C-A2B9-9DD0F8D300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2322</c:v>
                </c:pt>
                <c:pt idx="1">
                  <c:v>2223</c:v>
                </c:pt>
                <c:pt idx="2">
                  <c:v>2127</c:v>
                </c:pt>
              </c:numCache>
            </c:numRef>
          </c:val>
          <c:extLst>
            <c:ext xmlns:c16="http://schemas.microsoft.com/office/drawing/2014/chart" uri="{C3380CC4-5D6E-409C-BE32-E72D297353CC}">
              <c16:uniqueId val="{00000002-7E25-429C-A2B9-9DD0F8D300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{FD409610-1099-4233-B378-34064237F18F}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97-4E27-B9BA-6EEE4EDC84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{9F943CA3-39B0-4C84-B44D-B04E4669EDD5}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97-4E27-B9BA-6EEE4EDC84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{04EBE088-8337-4F60-B905-8E75AD246EAE}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97-4E27-B9BA-6EEE4EDC84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{255C2BF2-9CDC-4E9A-A870-0E1424A42782}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97-4E27-B9BA-6EEE4EDC84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{FA64DBAF-E8CA-4C77-8DFF-CA2AE44FE6E7}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97-4E27-B9BA-6EEE4EDC84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{97F18170-3715-4DBE-80C1-0BC6C824D00B}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97-4E27-B9BA-6EEE4EDC84A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{1640DFA3-4E84-481B-8121-36D419EE4071}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97-4E27-B9BA-6EEE4EDC84A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{EBB9A508-C1D3-4DF5-8C11-7C2FBBF094CE}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97-4E27-B9BA-6EEE4EDC84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{1290B525-4B1B-4219-A501-AF8182843281}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97-4E27-B9BA-6EEE4EDC84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55.1</c:v>
                </c:pt>
                <c:pt idx="16">
                  <c:v>56.6</c:v>
                </c:pt>
                <c:pt idx="24">
                  <c:v>57.8</c:v>
                </c:pt>
                <c:pt idx="32">
                  <c:v>57.2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C97-4E27-B9BA-6EEE4EDC84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{AA596F57-5BC0-45E5-B0C0-4CBA9704659D}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97-4E27-B9BA-6EEE4EDC84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{20C22F6A-4D88-42E2-9F1A-22768B7DFFEE}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97-4E27-B9BA-6EEE4EDC84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{F83D4352-4F65-4F11-ADB9-D819B64D482A}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97-4E27-B9BA-6EEE4EDC84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{EE530D1B-8F69-404A-8891-C9DAC6A69D62}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97-4E27-B9BA-6EEE4EDC84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{168B7457-3EBF-4AC6-90DE-7B564E246AD9}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97-4E27-B9BA-6EEE4EDC84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{FD7FA554-AC75-4C3F-85B4-742DBEECDEFF}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97-4E27-B9BA-6EEE4EDC84A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{14015B66-CA23-4778-920C-ABCD2563FFC0}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97-4E27-B9BA-6EEE4EDC84A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{764CE8F4-81BF-452C-B6B2-0A93C41DD78F}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97-4E27-B9BA-6EEE4EDC84A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{ED868A9F-9606-4ECF-99D4-B1539E07881D}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97-4E27-B9BA-6EEE4EDC84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C97-4E27-B9BA-6EEE4EDC84A2}"/>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{92237DDA-B541-4269-A874-92895BE14985}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EBA-4884-9394-11DD7D2858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{E9F2D9B5-97AF-4D28-BEED-4737586B3DF6}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BA-4884-9394-11DD7D2858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{03B84859-171A-45A5-BDA6-3A4B0DB97004}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BA-4884-9394-11DD7D2858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{C3395F3D-957E-4F7C-BEC6-8F6174CF93C5}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BA-4884-9394-11DD7D2858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{0839B959-3CE1-4B96-AC36-4E6E293A6CDD}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BA-4884-9394-11DD7D2858C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{C9524077-152D-43DE-9293-0A5ADE1AF965}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EBA-4884-9394-11DD7D2858C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{13003060-9B95-4829-83C2-E1BBDAE3723A}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EBA-4884-9394-11DD7D2858C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{9A53355F-6A61-433A-A125-A6E2F693F006}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EBA-4884-9394-11DD7D2858C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{469520A0-3880-4C97-B897-517600F954D6}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EBA-4884-9394-11DD7D2858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c:v>
                </c:pt>
                <c:pt idx="16">
                  <c:v>0.9</c:v>
                </c:pt>
                <c:pt idx="24">
                  <c:v>1.7</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EBA-4884-9394-11DD7D2858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{57A6CE18-0D77-42C3-841E-21FA1C7656C0}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EBA-4884-9394-11DD7D2858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{37E8F8D5-61BB-4F21-9B3D-DB98FAE24B87}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BA-4884-9394-11DD7D2858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{2FFE8DDA-1269-48E4-B100-1E4D76C60151}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BA-4884-9394-11DD7D2858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{741044EA-4504-45CE-825B-F17C4AB7E3DB}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BA-4884-9394-11DD7D2858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{F94E8F8C-7F33-4D6B-8EB9-DD1A20A0F372}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BA-4884-9394-11DD7D2858C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{5B485D94-043C-4B30-9013-0E06375EB256}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EBA-4884-9394-11DD7D2858C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{AFE43B43-A9CD-4A29-99B8-A8C316504766}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EBA-4884-9394-11DD7D2858C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{B8AD68CB-6FEB-479C-81CF-928A6B25C6E9}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EBA-4884-9394-11DD7D2858CA}"/>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{521929D3-7E3A-4973-A8FD-36BAC1046C35}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EBA-4884-9394-11DD7D2858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BA-4884-9394-11DD7D2858CA}"/>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繰上償還等により元利償還金のピークであった平成１９年度以降は減少に転じていたが、投資事業による地方債の発行増により、令和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増額となっ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今後数年間は公債費の増加が見込まれるため、総合計画に基づく事業の平準化などにより地方債を抑制し、公債費の適正な管理に努める。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将来負担比率については、地方債現在高等の将来負担額に対し、基金や基準財政収需要額算入見込額等の充当可能財源が多く、将来負担額がマイナスとなっている。</a:t>
          </a:r>
          <a:endParaRPr lang="ja-JP" altLang="ja-JP" sz="1400">
            <a:effectLst/>
          </a:endParaRPr>
        </a:p>
        <a:p>
          <a:r>
            <a:rPr kumimoji="1" lang="ja-JP" altLang="ja-JP" sz="1100">
              <a:solidFill>
                <a:schemeClr val="dk1"/>
              </a:solidFill>
              <a:effectLst/>
              <a:latin typeface="+mn-lt"/>
              <a:ea typeface="+mn-ea"/>
              <a:cs typeface="+mn-cs"/>
            </a:rPr>
            <a:t>　今後は、南海トラフ地震対策のために実施した投資事業により、地方債の増加による将来負担額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が予想されることから、</a:t>
          </a:r>
          <a:r>
            <a:rPr kumimoji="1" lang="ja-JP" altLang="ja-JP" sz="1100">
              <a:solidFill>
                <a:schemeClr val="dk1"/>
              </a:solidFill>
              <a:effectLst/>
              <a:latin typeface="+mn-lt"/>
              <a:ea typeface="+mn-ea"/>
              <a:cs typeface="+mn-cs"/>
            </a:rPr>
            <a:t>総合計画に基づく事業の平準化や有利な地方債</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補助事業を活用し、適正な管理に努める。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高知県奈半利町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財政調整基金へ６６百万円を積立て、普通交付税再算定による増額分を減債援基金へ５百万円積立てた一方、ふるさと応援基金を６０百万円、人づくり基金を１３百万円、地域情報化基金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百万円等を取り崩したことなどにより、基金全体としては</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公共施設等の老朽化対策や地方債の増大に備え、基金の使途の明確化を図り、計画的に積立てを行う予定。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・ふるさと応援基金：奈半利町が目指す将来像「あたたかい心でつくる住みやすいまち、子どもたちに残したいふるさと、住みたいと実感できる自立と共生のまち等」のふるさとづくりに関する施策の推進。</a:t>
          </a:r>
          <a:endParaRPr lang="ja-JP" altLang="ja-JP" sz="1400">
            <a:effectLst/>
          </a:endParaRPr>
        </a:p>
        <a:p>
          <a:r>
            <a:rPr kumimoji="1" lang="ja-JP" altLang="ja-JP" sz="1100">
              <a:solidFill>
                <a:schemeClr val="dk1"/>
              </a:solidFill>
              <a:effectLst/>
              <a:latin typeface="+mn-lt"/>
              <a:ea typeface="+mn-ea"/>
              <a:cs typeface="+mn-cs"/>
            </a:rPr>
            <a:t>・ふるさと基金：奈半利町の多様な歴史、伝統、文化、産業等を活かした、独創的、個性的な地域づくりの推進。</a:t>
          </a:r>
          <a:endParaRPr lang="ja-JP" altLang="ja-JP" sz="1400">
            <a:effectLst/>
          </a:endParaRPr>
        </a:p>
        <a:p>
          <a:r>
            <a:rPr kumimoji="1" lang="ja-JP" altLang="ja-JP" sz="1100">
              <a:solidFill>
                <a:schemeClr val="dk1"/>
              </a:solidFill>
              <a:effectLst/>
              <a:latin typeface="+mn-lt"/>
              <a:ea typeface="+mn-ea"/>
              <a:cs typeface="+mn-cs"/>
            </a:rPr>
            <a:t>・奈半利町集落活動センター支援基金：奈半利町集落活動センターが実施する事業の支援。</a:t>
          </a:r>
          <a:endParaRPr lang="ja-JP" altLang="ja-JP" sz="1400">
            <a:effectLst/>
          </a:endParaRPr>
        </a:p>
        <a:p>
          <a:r>
            <a:rPr kumimoji="1" lang="ja-JP" altLang="ja-JP" sz="1100">
              <a:solidFill>
                <a:schemeClr val="dk1"/>
              </a:solidFill>
              <a:effectLst/>
              <a:latin typeface="+mn-lt"/>
              <a:ea typeface="+mn-ea"/>
              <a:cs typeface="+mn-cs"/>
            </a:rPr>
            <a:t>・中山間ふるさと水と土保全対策事業基金：中山間地域の活性化の推進。</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・人づくり奨学基金：奈半利町に有為な人材を育成するために、大学に進学する学生に対し奨学金を給付する。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百万円積立てた一方、ふるさとづくりに関する施策の実施等により</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百万円を取り崩したことにより</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・ふるさと応援基金：ふるさと応援基金活用事業計画等に基づき活用事業の検討を行う。</a:t>
          </a:r>
          <a:endParaRPr lang="ja-JP" altLang="ja-JP" sz="1400">
            <a:effectLst/>
          </a:endParaRPr>
        </a:p>
        <a:p>
          <a:r>
            <a:rPr kumimoji="1" lang="ja-JP" altLang="ja-JP" sz="1100">
              <a:solidFill>
                <a:schemeClr val="dk1"/>
              </a:solidFill>
              <a:effectLst/>
              <a:latin typeface="+mn-lt"/>
              <a:ea typeface="+mn-ea"/>
              <a:cs typeface="+mn-cs"/>
            </a:rPr>
            <a:t>・施設等整備基金：公共施設等総合管理計画に基づき、施設の長寿命化に係る費用について計画的に積立てを行う予定。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地方交付税額の変動の際の歳入補てんや社会保障関係経費の増大に備えて、積立てを行ってきた。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年度以降取り崩しが見込まれるものの、現状の規模を維持できるよう計画的に積立てを行う。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令和６～１０年度に地方債ピークを迎えるため、それに備えて毎年度計画的に積立てを行う予定であり、１１年度以降は減少予定。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B15F203-5652-4EBF-AD2C-D9FDE64EB9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C64D4A-6135-4ED1-808C-47C04F353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B9C58D4-C822-4AEA-A8B8-B6DC97022C8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32DA7E8-9F2A-4AA0-ABC2-2509F7F7853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A7FAED6-9A54-44DC-861A-46B67C83BAB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CC8F7D8-E240-4610-B6B9-785C0DECB18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4988465-F3CB-4037-90DC-0420C2A2E57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6EC588-FB42-4B10-92E0-9F6D7484396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0ADE495-EC3A-48C1-B49E-E0E36AA43B3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6B8B854-6EDD-48CB-B778-B609F581585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E243983-009B-41DB-A76B-19F37BD4F24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6EF4450-99F4-4293-9833-82A5205584C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96BA2C3-07F7-4FDB-A588-0697E331382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EBF4476-4A99-4BA6-98FF-68325CAB430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276D1B8-E2C4-44A0-9CD5-08F97E06D6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7233C1F-6B0D-456C-81B3-FCD66B12BE5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DA58771-E541-41CE-BC4D-F1494425A9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F3D7E26-2C01-4D18-8748-5336AFCE89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07386EA-94ED-474D-9A57-84058990C26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F1EE68D-D616-4A16-9720-5FA18011C00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0177394-3F17-4489-83DE-CFA21B6F27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DFC8D6E-AEE4-433F-8EA9-7BB4F04369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32420D8-27BD-4A7E-A1D3-B5094CB59A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DFB2E96-6B42-4219-B40E-7B5B4E76EDB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9158EC0-4C21-4285-AD6C-8C39A8FFE13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7122603-046B-4F4B-9EA4-C20F99E8207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E7C29B5-00E3-4260-B4FD-191C54857B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B01AA80-2573-4805-8FBC-9AFC66B6F51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FF8858A-4532-44DA-9E3A-CC97A9A0CC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E2D77E5-4341-45CF-8A76-49B9E57AF6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5044797-6B40-45B4-BC39-6CDFABC0622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74E046F-5945-4976-9B50-B5E3A0AAB9E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573813-B586-44F8-9F07-79A4427EC6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23EA3F0-C73D-477A-B116-EFACB4DCDFD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298F603-864E-40E8-B7AF-6F66DAB3D3F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6268AE8-FB6C-40EE-888A-7B31656284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A74AEF3-3051-4AF6-A137-5EFD518281C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90B4A27-8785-4869-A83F-58E277468F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CB9A52-3CD9-40EA-9BF2-34C7497D8D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F36598C-874A-4D74-A638-555AD7B4DDD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35D059C-AF4E-4BFE-904A-8875DF82048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82B7088-AA20-46D3-8726-357448EAFBF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DB15F71-8B90-424E-A6A1-E7A90C8E6DF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82BF11B-9C0B-4115-97FE-CB02961DB01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9D79F1E-DD91-41C6-B7C7-0DAB7EE7456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58F149C-005C-47E3-98F6-E7E17014B10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DD65093-9E5B-4873-8B5E-F08B39DFF64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510B45-81B0-40BD-A8BC-A567685D491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BB2DA56-80D8-434F-8EFD-5FEE66A4005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618E1B9-531A-4ADA-B9A4-1BB5C133357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C05E542-13D7-4D31-B679-A28B725CD6F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B43EC5F-29DC-481A-86D1-C4070BE489D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C0171CD-AB77-4581-AD3F-238F33FA942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DD942CF-8580-4E54-8474-95516A3A124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C996693-DF38-4125-BBF3-425108EF97D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D5E7197-8B56-4ACD-B06D-ECFDD12885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5DDA34F-C918-4CE0-AAB9-7F7FEE20C81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有形固定資産減価償却率は、類似団体平均値を下回っているが、多くの施設で老朽化が進んでいる。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年度に改訂した公共施設等総合管理計画に基づき、公共施設等の全体状況を把握し、長期的な視点で、更新、統廃合、長寿命化など適正管理を行っていく。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56095FD-2188-41B4-9A0F-423CA79FF71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CBD51E9-7FC4-4392-B152-5D396F9C1AA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9B17CEA-5402-4277-A000-07F5C4B21A3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9C7FC66-526A-4CC8-BE1D-D834A8F1B79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88E60CE-3DCA-4E15-A2B2-30675199632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3943E70-85B7-446D-BF81-83F48240E02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9AE8086-4D6A-47FD-A8CB-D09BA3FF4D2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DBA9834-ACD9-4939-B7C0-D9870BD206A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C4DD026-00CA-409C-A187-BC1DAB7103F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5A62265-227F-437F-A69D-4AB0869CEDA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62F8B1E-FF9D-4579-8B7F-EEC0B327948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1055B60-974F-44AC-B4A1-28D6238822E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4ACFD61-6D41-443E-A6C8-072518F5BCF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25E2CAC-42A1-40F1-B355-535FB435E65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39B4207-1B74-4F00-B9E7-DD31AE6D543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559C477-CA0B-4B6C-82D9-44137C82BBF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81A86D1-1FA3-4E4B-8EA1-39E2CD1F11F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1F7ECF9D-D5D6-4803-B13D-67BC995B80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C3E3A816-C394-4A37-A843-87FEE49ECD37}"/>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636FB8F3-267C-4795-A410-90F338B73997}"/>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2C908B29-404F-4D27-B353-23354A947977}"/>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B115ADC1-3CCD-49C5-92E5-4AE230F08618}"/>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8D7748C6-FEC0-4035-95B5-1743C9300F5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B9FDA922-287A-409B-8719-124CA7CEB4F9}"/>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8060DA0D-4183-4F29-8376-EA1D7BD9C8BB}"/>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92EB6DAD-3AB8-4FC9-B70D-F1A4560B4824}"/>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B9B1BB6C-68E2-4A11-B74E-FBF46608825E}"/>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a:extLst>
            <a:ext uri="{FF2B5EF4-FFF2-40B4-BE49-F238E27FC236}">
              <a16:creationId xmlns:a16="http://schemas.microsoft.com/office/drawing/2014/main" id="{674CF1CF-0314-41D6-A88F-BE988DA81AEA}"/>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E079D16C-AF3D-470A-A303-7CC90B5783BD}"/>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407E7C6-EAC4-4FF1-B330-F540967D2B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3AE6576-B2F6-48B8-BD0E-CB96A524CB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0F83702-15CE-4F56-9A4B-A3DDFB3F32E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A0C3893-8286-4DCC-AF1E-6460582DA80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D7421F8-4973-4B61-9EC1-0CC81F8324A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169001</xdr:rowOff>
    </xdr:from>
    <xdr:to>
      <xdr:col>23</xdr:col>
      <xdr:colOff>136525</xdr:colOff>
      <xdr:row>29</xdr:row>
      <xdr:rowOff>99151</xdr:rowOff>
    </xdr:to>
    <xdr:sp macro="" textlink="">
      <xdr:nvSpPr>
        <xdr:cNvPr id="93" name="楕円 92">
          <a:extLst>
            <a:ext uri="{FF2B5EF4-FFF2-40B4-BE49-F238E27FC236}">
              <a16:creationId xmlns:a16="http://schemas.microsoft.com/office/drawing/2014/main" id="{353F7367-7747-48D4-A91F-98519ABF7FDB}"/>
            </a:ext>
          </a:extLst>
        </xdr:cNvPr>
        <xdr:cNvSpPr/>
      </xdr:nvSpPr>
      <xdr:spPr>
        <a:xfrm>
          <a:off x="47117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20428</xdr:rowOff>
    </xdr:from>
    <xdr:ext cx="405111" cy="259045"/>
    <xdr:sp macro="" textlink="">
      <xdr:nvSpPr>
        <xdr:cNvPr id="94" name="有形固定資産減価償却率該当値テキスト">
          <a:extLst>
            <a:ext uri="{FF2B5EF4-FFF2-40B4-BE49-F238E27FC236}">
              <a16:creationId xmlns:a16="http://schemas.microsoft.com/office/drawing/2014/main" id="{65E71C92-600F-492B-997B-9CF12AEB5A77}"/>
            </a:ext>
          </a:extLst>
        </xdr:cNvPr>
        <xdr:cNvSpPr txBox="1"/>
      </xdr:nvSpPr>
      <xdr:spPr>
        <a:xfrm>
          <a:off x="4813300" y="559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16056</xdr:rowOff>
    </xdr:from>
    <xdr:to>
      <xdr:col>19</xdr:col>
      <xdr:colOff>187325</xdr:colOff>
      <xdr:row>29</xdr:row>
      <xdr:rowOff>117656</xdr:rowOff>
    </xdr:to>
    <xdr:sp macro="" textlink="">
      <xdr:nvSpPr>
        <xdr:cNvPr id="95" name="楕円 94">
          <a:extLst>
            <a:ext uri="{FF2B5EF4-FFF2-40B4-BE49-F238E27FC236}">
              <a16:creationId xmlns:a16="http://schemas.microsoft.com/office/drawing/2014/main" id="{2C4FC8A5-4E71-4C76-AA8C-5BAAF6460A6B}"/>
            </a:ext>
          </a:extLst>
        </xdr:cNvPr>
        <xdr:cNvSpPr/>
      </xdr:nvSpPr>
      <xdr:spPr>
        <a:xfrm>
          <a:off x="40005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48351</xdr:rowOff>
    </xdr:from>
    <xdr:to>
      <xdr:col>23</xdr:col>
      <xdr:colOff>85725</xdr:colOff>
      <xdr:row>29</xdr:row>
      <xdr:rowOff>66856</xdr:rowOff>
    </xdr:to>
    <xdr:cxnSp macro="">
      <xdr:nvCxnSpPr>
        <xdr:cNvPr id="96" name="直線コネクタ 95">
          <a:extLst>
            <a:ext uri="{FF2B5EF4-FFF2-40B4-BE49-F238E27FC236}">
              <a16:creationId xmlns:a16="http://schemas.microsoft.com/office/drawing/2014/main" id="{67327D17-92B0-4CC7-8CEF-9954FA14C8F1}"/>
            </a:ext>
          </a:extLst>
        </xdr:cNvPr>
        <xdr:cNvCxnSpPr/>
      </xdr:nvCxnSpPr>
      <xdr:spPr>
        <a:xfrm flipV="1">
          <a:off x="4051300" y="5791926"/>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7" name="楕円 96">
          <a:extLst>
            <a:ext uri="{FF2B5EF4-FFF2-40B4-BE49-F238E27FC236}">
              <a16:creationId xmlns:a16="http://schemas.microsoft.com/office/drawing/2014/main" id="{805C6BC5-6CDF-41D3-88E1-EAF894FA9F2B}"/>
            </a:ext>
          </a:extLst>
        </xdr:cNvPr>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66856</xdr:rowOff>
    </xdr:to>
    <xdr:cxnSp macro="">
      <xdr:nvCxnSpPr>
        <xdr:cNvPr id="98" name="直線コネクタ 97">
          <a:extLst>
            <a:ext uri="{FF2B5EF4-FFF2-40B4-BE49-F238E27FC236}">
              <a16:creationId xmlns:a16="http://schemas.microsoft.com/office/drawing/2014/main" id="{85B013AC-E792-4C5A-B5F4-ECDFBADE65F5}"/>
            </a:ext>
          </a:extLst>
        </xdr:cNvPr>
        <xdr:cNvCxnSpPr/>
      </xdr:nvCxnSpPr>
      <xdr:spPr>
        <a:xfrm>
          <a:off x="3289300" y="577342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104231</xdr:rowOff>
    </xdr:from>
    <xdr:to>
      <xdr:col>11</xdr:col>
      <xdr:colOff>187325</xdr:colOff>
      <xdr:row>29</xdr:row>
      <xdr:rowOff>34381</xdr:rowOff>
    </xdr:to>
    <xdr:sp macro="" textlink="">
      <xdr:nvSpPr>
        <xdr:cNvPr id="99" name="楕円 98">
          <a:extLst>
            <a:ext uri="{FF2B5EF4-FFF2-40B4-BE49-F238E27FC236}">
              <a16:creationId xmlns:a16="http://schemas.microsoft.com/office/drawing/2014/main" id="{BF9DC6C7-962D-4318-85C6-D850EA321CEF}"/>
            </a:ext>
          </a:extLst>
        </xdr:cNvPr>
        <xdr:cNvSpPr/>
      </xdr:nvSpPr>
      <xdr:spPr>
        <a:xfrm>
          <a:off x="24765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155031</xdr:rowOff>
    </xdr:from>
    <xdr:to>
      <xdr:col>15</xdr:col>
      <xdr:colOff>136525</xdr:colOff>
      <xdr:row>29</xdr:row>
      <xdr:rowOff>29845</xdr:rowOff>
    </xdr:to>
    <xdr:cxnSp macro="">
      <xdr:nvCxnSpPr>
        <xdr:cNvPr id="100" name="直線コネクタ 99">
          <a:extLst>
            <a:ext uri="{FF2B5EF4-FFF2-40B4-BE49-F238E27FC236}">
              <a16:creationId xmlns:a16="http://schemas.microsoft.com/office/drawing/2014/main" id="{B8F2058C-A8DC-4930-8FC4-1031BA139C0F}"/>
            </a:ext>
          </a:extLst>
        </xdr:cNvPr>
        <xdr:cNvCxnSpPr/>
      </xdr:nvCxnSpPr>
      <xdr:spPr>
        <a:xfrm>
          <a:off x="2527300" y="572715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67219</xdr:rowOff>
    </xdr:from>
    <xdr:to>
      <xdr:col>7</xdr:col>
      <xdr:colOff>187325</xdr:colOff>
      <xdr:row>28</xdr:row>
      <xdr:rowOff>168819</xdr:rowOff>
    </xdr:to>
    <xdr:sp macro="" textlink="">
      <xdr:nvSpPr>
        <xdr:cNvPr id="101" name="楕円 100">
          <a:extLst>
            <a:ext uri="{FF2B5EF4-FFF2-40B4-BE49-F238E27FC236}">
              <a16:creationId xmlns:a16="http://schemas.microsoft.com/office/drawing/2014/main" id="{95165121-5B85-47C4-90A8-21F9B238EA84}"/>
            </a:ext>
          </a:extLst>
        </xdr:cNvPr>
        <xdr:cNvSpPr/>
      </xdr:nvSpPr>
      <xdr:spPr>
        <a:xfrm>
          <a:off x="1714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118019</xdr:rowOff>
    </xdr:from>
    <xdr:to>
      <xdr:col>11</xdr:col>
      <xdr:colOff>136525</xdr:colOff>
      <xdr:row>28</xdr:row>
      <xdr:rowOff>155031</xdr:rowOff>
    </xdr:to>
    <xdr:cxnSp macro="">
      <xdr:nvCxnSpPr>
        <xdr:cNvPr id="102" name="直線コネクタ 101">
          <a:extLst>
            <a:ext uri="{FF2B5EF4-FFF2-40B4-BE49-F238E27FC236}">
              <a16:creationId xmlns:a16="http://schemas.microsoft.com/office/drawing/2014/main" id="{841CD8E2-1FE7-4F35-A863-64E8AB15DCD5}"/>
            </a:ext>
          </a:extLst>
        </xdr:cNvPr>
        <xdr:cNvCxnSpPr/>
      </xdr:nvCxnSpPr>
      <xdr:spPr>
        <a:xfrm>
          <a:off x="1765300" y="569014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72065206-5397-4FFE-B8A1-4CBFCC9BD8FD}"/>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2343E422-25B3-4574-9B5F-BB77232637D7}"/>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5" name="n_3aveValue有形固定資産減価償却率">
          <a:extLst>
            <a:ext uri="{FF2B5EF4-FFF2-40B4-BE49-F238E27FC236}">
              <a16:creationId xmlns:a16="http://schemas.microsoft.com/office/drawing/2014/main" id="{68D0ABE3-53D0-487B-8656-542564A77FBE}"/>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0EEF788A-9C14-4819-9354-627131822618}"/>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134183</xdr:rowOff>
    </xdr:from>
    <xdr:ext cx="405111" cy="259045"/>
    <xdr:sp macro="" textlink="">
      <xdr:nvSpPr>
        <xdr:cNvPr id="107" name="n_1mainValue有形固定資産減価償却率">
          <a:extLst>
            <a:ext uri="{FF2B5EF4-FFF2-40B4-BE49-F238E27FC236}">
              <a16:creationId xmlns:a16="http://schemas.microsoft.com/office/drawing/2014/main" id="{ADB6D412-0602-4D0B-AEC9-EDF0A22DBCE8}"/>
            </a:ext>
          </a:extLst>
        </xdr:cNvPr>
        <xdr:cNvSpPr txBox="1"/>
      </xdr:nvSpPr>
      <xdr:spPr>
        <a:xfrm>
          <a:off x="3836044" y="553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8" name="n_2mainValue有形固定資産減価償却率">
          <a:extLst>
            <a:ext uri="{FF2B5EF4-FFF2-40B4-BE49-F238E27FC236}">
              <a16:creationId xmlns:a16="http://schemas.microsoft.com/office/drawing/2014/main" id="{B1A9BB7E-E7D4-478B-A72B-CAF54A0C91B7}"/>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50908</xdr:rowOff>
    </xdr:from>
    <xdr:ext cx="405111" cy="259045"/>
    <xdr:sp macro="" textlink="">
      <xdr:nvSpPr>
        <xdr:cNvPr id="109" name="n_3mainValue有形固定資産減価償却率">
          <a:extLst>
            <a:ext uri="{FF2B5EF4-FFF2-40B4-BE49-F238E27FC236}">
              <a16:creationId xmlns:a16="http://schemas.microsoft.com/office/drawing/2014/main" id="{336418FF-C32D-42CD-868B-612480612050}"/>
            </a:ext>
          </a:extLst>
        </xdr:cNvPr>
        <xdr:cNvSpPr txBox="1"/>
      </xdr:nvSpPr>
      <xdr:spPr>
        <a:xfrm>
          <a:off x="2324744"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13896</xdr:rowOff>
    </xdr:from>
    <xdr:ext cx="405111" cy="259045"/>
    <xdr:sp macro="" textlink="">
      <xdr:nvSpPr>
        <xdr:cNvPr id="110" name="n_4mainValue有形固定資産減価償却率">
          <a:extLst>
            <a:ext uri="{FF2B5EF4-FFF2-40B4-BE49-F238E27FC236}">
              <a16:creationId xmlns:a16="http://schemas.microsoft.com/office/drawing/2014/main" id="{5FCFF05E-4B98-40A8-ABB2-00BABB7B1E3A}"/>
            </a:ext>
          </a:extLst>
        </xdr:cNvPr>
        <xdr:cNvSpPr txBox="1"/>
      </xdr:nvSpPr>
      <xdr:spPr>
        <a:xfrm>
          <a:off x="1562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F90F96B-6132-46D3-BC88-48316C6A8D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D9A2A57E-299B-479A-9C06-7CF528854B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5D6226BF-8A8E-4921-B5D1-F8319F47211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46D65F7-869F-44CF-97A6-F01D31A8D78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DE4B23F-D2DC-48DB-B2FB-DE2AC8D56F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C55F46D-7B89-478F-922B-1403D427432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B50E95B8-7986-4F8E-89F8-993EBDA05B5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C113E4A-6CD1-4FAA-88AD-CDBE7B65185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C334C7E-A2BA-41A1-A579-85D84D61EC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7661032-FEA9-4F10-B6CD-A39E5937FB2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F2F277A-4981-4A66-89AF-97ABCEA6E3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1833B03-AF13-4D29-9D10-B6B260084DF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FD94DA4-C5A9-4DC3-9391-57BAB53BB98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年度から実施した補償金免除繰上償還や平成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年度以降の基金取崩による繰上償還の実施により、令和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年度までは将来負担額が充当可能基金残額を下回っているため算定されていなかったが、地方債の発行増等により令和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年度から算定されている。類似団体平均値を下回ってはいるが、今後も地方債の発行増が見込まれるため、計画に基づく事業実施と有利な地方債や補助事業を活用し、適正な管理に努める。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2B0F254-BBE6-47BB-B5C5-C144FB2402D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1B617BA-A866-4AF9-83A9-EA9BB4D2C73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C67DEE3-EF9D-4CD8-B841-C154BDD229C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C0F614E-A53A-493A-ABD1-1FDC81BE298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9BBB1139-406A-46F3-8F1F-7040C1FC211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BD12E0C0-3DDF-43DB-B682-EE7512DAEF9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4429F8C-1AC4-4719-AEDB-E63874492A6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9A84B313-256E-4A10-9642-2A92DFF4BA0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F810BAC6-9E19-4288-934D-653317B5CDE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5F0695B-AE0D-4EF1-80ED-10511C0332A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FBEA6EA4-C8FE-4743-9897-0836A7D42A2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97CE563-0B41-440D-BA56-6B48B763BC2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39FE2ED1-6EBC-43FC-89F4-7FAC17F1342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6738F50-9C16-49F5-9755-A4DDC53B37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8611E10-867D-4F0D-AF64-373563C163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4E281756-12D2-4D43-A704-7C6A2AB0601E}"/>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A85FD2C8-32E4-4D1C-9226-2C02A1353952}"/>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9A84DE03-7028-4CBA-8A1E-6DABAAA446FF}"/>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E86E472-9CF5-4436-9E3C-A7229CE2FC1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A1E452E4-0644-4CC3-A4F5-458D07034DC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0ED2C13D-72DF-49ED-9CDC-67927F98BDDE}"/>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9DB65541-4C30-4263-A521-57C8C7EA729A}"/>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E5ECBA8B-A42E-43C3-84DB-916F90682BF5}"/>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2E097735-5D93-4F12-9319-A268CA0A3AA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a:extLst>
            <a:ext uri="{FF2B5EF4-FFF2-40B4-BE49-F238E27FC236}">
              <a16:creationId xmlns:a16="http://schemas.microsoft.com/office/drawing/2014/main" id="{EE0C5F42-3C15-44DB-A0CF-C42B6532A384}"/>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a:extLst>
            <a:ext uri="{FF2B5EF4-FFF2-40B4-BE49-F238E27FC236}">
              <a16:creationId xmlns:a16="http://schemas.microsoft.com/office/drawing/2014/main" id="{B61E6EB5-54BD-4B67-9D2E-A66CF03395AD}"/>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80A9B08-98B8-4CC7-8A73-4B2DAD27CA8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96814EC-27CC-4B5B-94EC-52DA7223F54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D761DC1-F90B-4EC8-83D6-FB1D4E9744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C385012-EFFF-43B7-A523-199D07B0F84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888647A-B01D-4A4B-B199-FCEE64F1FCA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32159</xdr:rowOff>
    </xdr:from>
    <xdr:to>
      <xdr:col>76</xdr:col>
      <xdr:colOff>73025</xdr:colOff>
      <xdr:row>27</xdr:row>
      <xdr:rowOff>133759</xdr:rowOff>
    </xdr:to>
    <xdr:sp macro="" textlink="">
      <xdr:nvSpPr>
        <xdr:cNvPr id="155" name="楕円 154">
          <a:extLst>
            <a:ext uri="{FF2B5EF4-FFF2-40B4-BE49-F238E27FC236}">
              <a16:creationId xmlns:a16="http://schemas.microsoft.com/office/drawing/2014/main" id="{803B966E-4504-4897-8375-6C47EB30CCD7}"/>
            </a:ext>
          </a:extLst>
        </xdr:cNvPr>
        <xdr:cNvSpPr/>
      </xdr:nvSpPr>
      <xdr:spPr>
        <a:xfrm>
          <a:off x="14744700" y="5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55036</xdr:rowOff>
    </xdr:from>
    <xdr:ext cx="469744" cy="259045"/>
    <xdr:sp macro="" textlink="">
      <xdr:nvSpPr>
        <xdr:cNvPr id="156" name="債務償還比率該当値テキスト">
          <a:extLst>
            <a:ext uri="{FF2B5EF4-FFF2-40B4-BE49-F238E27FC236}">
              <a16:creationId xmlns:a16="http://schemas.microsoft.com/office/drawing/2014/main" id="{90BA1597-4BF5-4BC5-B0DB-FE6D5C51EFA1}"/>
            </a:ext>
          </a:extLst>
        </xdr:cNvPr>
        <xdr:cNvSpPr txBox="1"/>
      </xdr:nvSpPr>
      <xdr:spPr>
        <a:xfrm>
          <a:off x="14846300" y="52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89182</xdr:rowOff>
    </xdr:from>
    <xdr:to>
      <xdr:col>72</xdr:col>
      <xdr:colOff>123825</xdr:colOff>
      <xdr:row>27</xdr:row>
      <xdr:rowOff>19332</xdr:rowOff>
    </xdr:to>
    <xdr:sp macro="" textlink="">
      <xdr:nvSpPr>
        <xdr:cNvPr id="157" name="楕円 156">
          <a:extLst>
            <a:ext uri="{FF2B5EF4-FFF2-40B4-BE49-F238E27FC236}">
              <a16:creationId xmlns:a16="http://schemas.microsoft.com/office/drawing/2014/main" id="{3174BD38-5A74-459C-B0C3-441AC8AF2DAD}"/>
            </a:ext>
          </a:extLst>
        </xdr:cNvPr>
        <xdr:cNvSpPr/>
      </xdr:nvSpPr>
      <xdr:spPr>
        <a:xfrm>
          <a:off x="14033500" y="5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139982</xdr:rowOff>
    </xdr:from>
    <xdr:to>
      <xdr:col>76</xdr:col>
      <xdr:colOff>22225</xdr:colOff>
      <xdr:row>27</xdr:row>
      <xdr:rowOff>82959</xdr:rowOff>
    </xdr:to>
    <xdr:cxnSp macro="">
      <xdr:nvCxnSpPr>
        <xdr:cNvPr id="158" name="直線コネクタ 157">
          <a:extLst>
            <a:ext uri="{FF2B5EF4-FFF2-40B4-BE49-F238E27FC236}">
              <a16:creationId xmlns:a16="http://schemas.microsoft.com/office/drawing/2014/main" id="{36B691FA-893B-4980-9F18-BDED8EEE7698}"/>
            </a:ext>
          </a:extLst>
        </xdr:cNvPr>
        <xdr:cNvCxnSpPr/>
      </xdr:nvCxnSpPr>
      <xdr:spPr>
        <a:xfrm>
          <a:off x="14084300" y="5369207"/>
          <a:ext cx="711200" cy="1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64114</xdr:rowOff>
    </xdr:from>
    <xdr:to>
      <xdr:col>68</xdr:col>
      <xdr:colOff>123825</xdr:colOff>
      <xdr:row>26</xdr:row>
      <xdr:rowOff>165714</xdr:rowOff>
    </xdr:to>
    <xdr:sp macro="" textlink="">
      <xdr:nvSpPr>
        <xdr:cNvPr id="159" name="楕円 158">
          <a:extLst>
            <a:ext uri="{FF2B5EF4-FFF2-40B4-BE49-F238E27FC236}">
              <a16:creationId xmlns:a16="http://schemas.microsoft.com/office/drawing/2014/main" id="{5E217914-BA97-4EFA-88FA-D37695010A8F}"/>
            </a:ext>
          </a:extLst>
        </xdr:cNvPr>
        <xdr:cNvSpPr/>
      </xdr:nvSpPr>
      <xdr:spPr>
        <a:xfrm>
          <a:off x="13271500" y="52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114914</xdr:rowOff>
    </xdr:from>
    <xdr:to>
      <xdr:col>72</xdr:col>
      <xdr:colOff>73025</xdr:colOff>
      <xdr:row>26</xdr:row>
      <xdr:rowOff>139982</xdr:rowOff>
    </xdr:to>
    <xdr:cxnSp macro="">
      <xdr:nvCxnSpPr>
        <xdr:cNvPr id="160" name="直線コネクタ 159">
          <a:extLst>
            <a:ext uri="{FF2B5EF4-FFF2-40B4-BE49-F238E27FC236}">
              <a16:creationId xmlns:a16="http://schemas.microsoft.com/office/drawing/2014/main" id="{1E902430-AF3B-4FEF-A289-650F4287CC5F}"/>
            </a:ext>
          </a:extLst>
        </xdr:cNvPr>
        <xdr:cNvCxnSpPr/>
      </xdr:nvCxnSpPr>
      <xdr:spPr>
        <a:xfrm>
          <a:off x="13322300" y="5344139"/>
          <a:ext cx="762000" cy="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61" name="n_1aveValue債務償還比率">
          <a:extLst>
            <a:ext uri="{FF2B5EF4-FFF2-40B4-BE49-F238E27FC236}">
              <a16:creationId xmlns:a16="http://schemas.microsoft.com/office/drawing/2014/main" id="{3857E16F-0A86-47F3-A24E-57535297E712}"/>
            </a:ext>
          </a:extLst>
        </xdr:cNvPr>
        <xdr:cNvSpPr txBox="1"/>
      </xdr:nvSpPr>
      <xdr:spPr>
        <a:xfrm>
          <a:off x="13836727" y="55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62" name="n_2aveValue債務償還比率">
          <a:extLst>
            <a:ext uri="{FF2B5EF4-FFF2-40B4-BE49-F238E27FC236}">
              <a16:creationId xmlns:a16="http://schemas.microsoft.com/office/drawing/2014/main" id="{4479C4DF-9108-43B5-87A6-760DCFB2B622}"/>
            </a:ext>
          </a:extLst>
        </xdr:cNvPr>
        <xdr:cNvSpPr txBox="1"/>
      </xdr:nvSpPr>
      <xdr:spPr>
        <a:xfrm>
          <a:off x="13087427" y="552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3" name="n_3aveValue債務償還比率">
          <a:extLst>
            <a:ext uri="{FF2B5EF4-FFF2-40B4-BE49-F238E27FC236}">
              <a16:creationId xmlns:a16="http://schemas.microsoft.com/office/drawing/2014/main" id="{1E5CEEBC-2ECB-49E1-9A00-7A75D1015BFF}"/>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4" name="n_4aveValue債務償還比率">
          <a:extLst>
            <a:ext uri="{FF2B5EF4-FFF2-40B4-BE49-F238E27FC236}">
              <a16:creationId xmlns:a16="http://schemas.microsoft.com/office/drawing/2014/main" id="{2BDF543A-EB27-4675-8CDC-BF690121AC84}"/>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35859</xdr:rowOff>
    </xdr:from>
    <xdr:ext cx="405111" cy="259045"/>
    <xdr:sp macro="" textlink="">
      <xdr:nvSpPr>
        <xdr:cNvPr id="165" name="n_1mainValue債務償還比率">
          <a:extLst>
            <a:ext uri="{FF2B5EF4-FFF2-40B4-BE49-F238E27FC236}">
              <a16:creationId xmlns:a16="http://schemas.microsoft.com/office/drawing/2014/main" id="{32ABEB67-AF50-4153-B469-61D98B4B45CD}"/>
            </a:ext>
          </a:extLst>
        </xdr:cNvPr>
        <xdr:cNvSpPr txBox="1"/>
      </xdr:nvSpPr>
      <xdr:spPr>
        <a:xfrm>
          <a:off x="13869044" y="509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10791</xdr:rowOff>
    </xdr:from>
    <xdr:ext cx="405111" cy="259045"/>
    <xdr:sp macro="" textlink="">
      <xdr:nvSpPr>
        <xdr:cNvPr id="166" name="n_2mainValue債務償還比率">
          <a:extLst>
            <a:ext uri="{FF2B5EF4-FFF2-40B4-BE49-F238E27FC236}">
              <a16:creationId xmlns:a16="http://schemas.microsoft.com/office/drawing/2014/main" id="{88B33BBD-39B9-4C5E-8E1A-AE23A4FEDDDC}"/>
            </a:ext>
          </a:extLst>
        </xdr:cNvPr>
        <xdr:cNvSpPr txBox="1"/>
      </xdr:nvSpPr>
      <xdr:spPr>
        <a:xfrm>
          <a:off x="13119744" y="506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59540BD-E6F1-43D5-9A8A-A2676BE83C2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AC0CEC5-B610-42BD-A241-5A1B64972F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3F4CDB9-72D8-4EB7-9262-2210789EB33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A3B619A-65EB-4579-9BD2-7CC695F6DAE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7FC860C-F0D4-40FA-AFD4-32DD7C6CEE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E5135084-48AE-42BD-A23B-404A287E8B5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324F55-A01D-4B72-AA1E-6BBD079345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1C9A73-F21C-436B-8578-6CEBBA6D9B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DF619D-6229-4981-AE44-D884882C27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75C3AB-AB70-4237-BAE7-3BE03CE802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052C00-3A42-40E6-B69F-B06AE51C8C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9A3DEA-073F-4473-9D7D-F20F6518CC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11B796-8B74-45D4-A647-A1C85E9C0E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08996E-7BAD-4823-8173-A1A06E2B79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E8BFB4-6272-4F30-9EC9-9DAA0890BE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7E3785-26E8-4794-8003-6ABF1B2BCC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5C826D-38D1-42BD-BAFB-276FAFEA73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8EDD57-1886-455C-B881-90BDAA8614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9AD1ED-4470-45BF-951F-4C4CC7AE8C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B6FDE1-3EBE-4C99-9353-B7FE6573EA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419296-16A2-41B9-B6B0-36D89DD84E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5A7CB0-D93E-4698-93C3-7D367ACD70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EBFB17-C97C-4715-85A3-3796755A9D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411AD4-C277-4F26-8598-7B19370D5D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126851-712F-4961-89D3-FB86CEA449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87F463-1E6D-49E7-8A25-CCFA68105F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8A0C46-4775-4B91-A53D-AB6B216856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D67080-5E54-4554-96B2-339D66B33F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D4835B-1546-4848-B1C6-94B49EF515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B85513-E61A-4A1B-8E91-7C34705869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3672B1-50EA-451E-BAF3-6E25F317F0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F4C8C9-A8C4-4040-BE22-126E026839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C3224B-0918-48BE-A65F-71803F1E0A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332F2E-1D76-4AAB-A107-B3563E24EC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14F06A-8B34-4E03-BA2F-B57D979B97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B4ACDF-9E6F-4F90-9CAA-0CFCB43BC5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9097B3-79BF-49B8-81FC-9E94279F5F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F480DC-49D4-4134-905A-37523438FE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90E1EF-F7D5-43A6-BEB0-0CA6268AE46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CD108C-4629-418F-A60D-B7ECC8158B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CD7EFF-39C0-407B-8A0E-1329D26C7F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63BA41-7241-4FAD-93ED-CCFE836A14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4DACC9-AE14-4F50-9322-B484A437C9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888AF1-9975-4B50-A79F-1F60800F45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6F081F-9660-436A-AF1F-3394D32D1B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87CCE3-871D-4F28-B8FF-07B00B0C92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5DFE2B-E5BE-4403-BCB4-C937CBA7C4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DCFCC1-8609-46A5-B531-1EE588E646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8055863-D632-43F9-BE12-F506F3D0106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259718-0BF8-45CC-B61B-202CA99EAF1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06FDC8-8FAF-42F9-93E3-BBBD8E5E6D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FD1295-B5CB-4F9A-A94F-320E9C4AE42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56A821-E297-4623-999A-3720574F9DC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BD1AF9-27FC-45D1-BB81-7EB6D9796B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30CFE51-6701-4B63-86E3-C0EA8C0F6C9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9A5DBB4-6257-4A91-8196-1F09DCF3676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5EC8D30-2ADA-4C61-9805-76AA9CC875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57910C6-E679-4AA7-99B5-A0C63B7C659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6EDDBA-FD0C-45A4-A46A-B64ABDF972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A127DDF-A751-4288-BBF8-53313FDE52E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7400532-5951-40D5-86D1-C89476DAF9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EE8A9C33-B169-41D2-897F-0760A992BEB3}"/>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CE68FDF3-C350-49A6-A4DE-71601F78317F}"/>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96A1D83-BCEC-4B97-9A5E-D19CB5986062}"/>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69C2A5C-BED1-4000-8C58-4057430806E5}"/>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F6AFE97C-7687-47F2-8620-76F0B359AD07}"/>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711B6E-836E-48CA-B3D5-DB75D8C9FC86}"/>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E7F16C45-AF6E-4C80-B598-96D495B369F3}"/>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7593B91A-2247-42DB-82E7-B4BC3D51FEC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6F5ACE69-369B-4291-AF1A-3B948D27C86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BDA65C83-F97C-4FA8-8728-2094205770D7}"/>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CDFC54C-B4B5-46F4-B5B3-001DC382DAD8}"/>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F6A12B-C050-4B94-A6A7-673B5562F9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91EE1F-C833-46DD-9F5E-77CC8A8255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9004B8-CEC6-40A4-843F-B408A96F9F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7EBDF4-E6F2-45E7-8AE6-F6AF524916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88BB9A-F59B-4921-9F65-898F192AD5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a:extLst>
            <a:ext uri="{FF2B5EF4-FFF2-40B4-BE49-F238E27FC236}">
              <a16:creationId xmlns:a16="http://schemas.microsoft.com/office/drawing/2014/main" id="{DBC0A03D-2B90-4F76-900D-F976828D6CA2}"/>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8FCAF838-E678-4D04-A249-3F89EE61E48B}"/>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D423CFDF-5CF9-4059-895E-82D9E9CBB77D}"/>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55245</xdr:rowOff>
    </xdr:to>
    <xdr:cxnSp macro="">
      <xdr:nvCxnSpPr>
        <xdr:cNvPr id="76" name="直線コネクタ 75">
          <a:extLst>
            <a:ext uri="{FF2B5EF4-FFF2-40B4-BE49-F238E27FC236}">
              <a16:creationId xmlns:a16="http://schemas.microsoft.com/office/drawing/2014/main" id="{B1E31D6F-11D3-4605-8204-72390280DDE3}"/>
            </a:ext>
          </a:extLst>
        </xdr:cNvPr>
        <xdr:cNvCxnSpPr/>
      </xdr:nvCxnSpPr>
      <xdr:spPr>
        <a:xfrm flipV="1">
          <a:off x="3797300" y="63512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a:extLst>
            <a:ext uri="{FF2B5EF4-FFF2-40B4-BE49-F238E27FC236}">
              <a16:creationId xmlns:a16="http://schemas.microsoft.com/office/drawing/2014/main" id="{95785A12-E4E6-48E9-8287-E6F8A3C0E3F6}"/>
            </a:ext>
          </a:extLst>
        </xdr:cNvPr>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id="{316139D5-43E9-4015-B6CB-9A0AC38DD904}"/>
            </a:ext>
          </a:extLst>
        </xdr:cNvPr>
        <xdr:cNvCxnSpPr/>
      </xdr:nvCxnSpPr>
      <xdr:spPr>
        <a:xfrm>
          <a:off x="2908300" y="63722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107315</xdr:rowOff>
    </xdr:from>
    <xdr:to>
      <xdr:col>10</xdr:col>
      <xdr:colOff>165100</xdr:colOff>
      <xdr:row>37</xdr:row>
      <xdr:rowOff>37465</xdr:rowOff>
    </xdr:to>
    <xdr:sp macro="" textlink="">
      <xdr:nvSpPr>
        <xdr:cNvPr id="79" name="楕円 78">
          <a:extLst>
            <a:ext uri="{FF2B5EF4-FFF2-40B4-BE49-F238E27FC236}">
              <a16:creationId xmlns:a16="http://schemas.microsoft.com/office/drawing/2014/main" id="{FB366E8C-59BC-411C-90C9-1B95E07C3F29}"/>
            </a:ext>
          </a:extLst>
        </xdr:cNvPr>
        <xdr:cNvSpPr/>
      </xdr:nvSpPr>
      <xdr:spPr>
        <a:xfrm>
          <a:off x="1968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158115</xdr:rowOff>
    </xdr:from>
    <xdr:to>
      <xdr:col>15</xdr:col>
      <xdr:colOff>50800</xdr:colOff>
      <xdr:row>37</xdr:row>
      <xdr:rowOff>28575</xdr:rowOff>
    </xdr:to>
    <xdr:cxnSp macro="">
      <xdr:nvCxnSpPr>
        <xdr:cNvPr id="80" name="直線コネクタ 79">
          <a:extLst>
            <a:ext uri="{FF2B5EF4-FFF2-40B4-BE49-F238E27FC236}">
              <a16:creationId xmlns:a16="http://schemas.microsoft.com/office/drawing/2014/main" id="{65FE431F-FFA0-427B-B680-8847DAEFC967}"/>
            </a:ext>
          </a:extLst>
        </xdr:cNvPr>
        <xdr:cNvCxnSpPr/>
      </xdr:nvCxnSpPr>
      <xdr:spPr>
        <a:xfrm>
          <a:off x="2019300" y="63303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a:extLst>
            <a:ext uri="{FF2B5EF4-FFF2-40B4-BE49-F238E27FC236}">
              <a16:creationId xmlns:a16="http://schemas.microsoft.com/office/drawing/2014/main" id="{65420525-A4F6-4DB3-8EA1-5582F76D4B75}"/>
            </a:ext>
          </a:extLst>
        </xdr:cNvPr>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158115</xdr:rowOff>
    </xdr:to>
    <xdr:cxnSp macro="">
      <xdr:nvCxnSpPr>
        <xdr:cNvPr id="82" name="直線コネクタ 81">
          <a:extLst>
            <a:ext uri="{FF2B5EF4-FFF2-40B4-BE49-F238E27FC236}">
              <a16:creationId xmlns:a16="http://schemas.microsoft.com/office/drawing/2014/main" id="{2303ADFB-611B-4420-B98E-8897382F58D2}"/>
            </a:ext>
          </a:extLst>
        </xdr:cNvPr>
        <xdr:cNvCxnSpPr/>
      </xdr:nvCxnSpPr>
      <xdr:spPr>
        <a:xfrm>
          <a:off x="1130300" y="63055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8DAF6BC8-F1D2-4045-B969-C0A9FAD8143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27C475ED-22D5-4562-A4EA-A19EA5600CB9}"/>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aveValue【道路】&#10;有形固定資産減価償却率">
          <a:extLst>
            <a:ext uri="{FF2B5EF4-FFF2-40B4-BE49-F238E27FC236}">
              <a16:creationId xmlns:a16="http://schemas.microsoft.com/office/drawing/2014/main" id="{125640A1-1501-407D-A18B-C64C13AC6C6F}"/>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FB026A7B-C03A-40E1-94BE-93D89C722DF2}"/>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9B56473E-9952-4C60-AAE4-56A20C70E521}"/>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3CBAA345-4380-48D6-85DA-AF43BAE89FE2}"/>
            </a:ext>
          </a:extLst>
        </xdr:cNvPr>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59C2A287-100E-4248-840A-799E81B5C72E}"/>
            </a:ext>
          </a:extLst>
        </xdr:cNvPr>
        <xdr:cNvSpPr txBox="1"/>
      </xdr:nvSpPr>
      <xdr:spPr>
        <a:xfrm>
          <a:off x="1816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B37EC191-75E2-4B10-9E30-EAA0CD42BE52}"/>
            </a:ext>
          </a:extLst>
        </xdr:cNvPr>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BA4A86C-67E8-4B9C-B373-0A9FF181E4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DB496BD-DFD2-48EE-8245-8F657A293F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467FB1-0354-4C9D-9E96-801808859B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177E838-ABE4-43F4-A326-0222AE0FF9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EF4C3E9-8569-4EA3-91B2-98B640A738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3E004E8-749B-4FBE-8BA9-7EC65E7670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0E667C6-DB41-46E5-A08C-CC0D4ECCFB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09B7C52-AAB6-4BE3-9EA5-190861CC5F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1174C7-3DFD-4F33-A314-9EEBC78D4F9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187272-3AF4-4BE7-999A-2558F1F680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9EE72EF-1922-4465-8B7D-08F62F19F38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9856701-164B-4784-B469-2D792BC3270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B5A653C-046C-4423-9A4B-400F8B19134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791DFEBA-7A6F-4F7D-9B03-330DF20EF11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4A2E3F8-1218-4F21-A9E1-126B7B06BAC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101369C3-C5FE-48A6-901A-0FC93B62125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CD0ABA0-9FBE-440E-AA00-A08A504DBBD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2082F640-7126-4856-92C5-B1FB43F7424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298F86D-EA30-4890-A433-34309AECCA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F1D5709-6F28-4146-BE69-AF72A25DBFF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3364702-C01B-4C47-9D31-0630B496FE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BB0FCB5-69B0-4348-869E-65AED046FAD5}"/>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D6AEC1CE-F38E-431C-936A-10C025676457}"/>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77158C1B-3908-445E-9BB7-508E10553226}"/>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55DBC071-1112-4864-8B38-F28EF533A4A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253B596B-E122-4917-A81E-594DEFB89012}"/>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63A61058-DCF9-4E9C-9544-B47B4A575122}"/>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2DBF9C37-EB0B-44A0-AB93-D6589E4668C4}"/>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D3C494C3-1B2C-45FB-82AB-0DC0A96F2DFD}"/>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D71F837C-6B03-4D94-AE08-C848F8781ECF}"/>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78D76AD3-54F7-4A25-975B-F0610FBEC18F}"/>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F9053EDD-0714-4473-AAAC-66DD14748B79}"/>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FC09865-00FA-4895-A969-98D511FB15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CCB9ABD-05F4-44D3-AEDC-691F90E75E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4A4562-C85C-4986-9066-C8BC9B7EBB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A087FC-AA10-4148-9EF2-8E7599284E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9B84F1-4D59-46C1-8B7D-15EDDE937D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17580</xdr:rowOff>
    </xdr:from>
    <xdr:to>
      <xdr:col>55</xdr:col>
      <xdr:colOff>50800</xdr:colOff>
      <xdr:row>41</xdr:row>
      <xdr:rowOff>119180</xdr:rowOff>
    </xdr:to>
    <xdr:sp macro="" textlink="">
      <xdr:nvSpPr>
        <xdr:cNvPr id="128" name="楕円 127">
          <a:extLst>
            <a:ext uri="{FF2B5EF4-FFF2-40B4-BE49-F238E27FC236}">
              <a16:creationId xmlns:a16="http://schemas.microsoft.com/office/drawing/2014/main" id="{78D907BD-3644-476B-8E8C-166999EBAF3A}"/>
            </a:ext>
          </a:extLst>
        </xdr:cNvPr>
        <xdr:cNvSpPr/>
      </xdr:nvSpPr>
      <xdr:spPr>
        <a:xfrm>
          <a:off x="10426700" y="70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103957</xdr:rowOff>
    </xdr:from>
    <xdr:ext cx="534377" cy="259045"/>
    <xdr:sp macro="" textlink="">
      <xdr:nvSpPr>
        <xdr:cNvPr id="129" name="【道路】&#10;一人当たり延長該当値テキスト">
          <a:extLst>
            <a:ext uri="{FF2B5EF4-FFF2-40B4-BE49-F238E27FC236}">
              <a16:creationId xmlns:a16="http://schemas.microsoft.com/office/drawing/2014/main" id="{2D8C6088-C387-4FCE-B743-AC92CAC77944}"/>
            </a:ext>
          </a:extLst>
        </xdr:cNvPr>
        <xdr:cNvSpPr txBox="1"/>
      </xdr:nvSpPr>
      <xdr:spPr>
        <a:xfrm>
          <a:off x="10515600" y="69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19345</xdr:rowOff>
    </xdr:from>
    <xdr:to>
      <xdr:col>50</xdr:col>
      <xdr:colOff>165100</xdr:colOff>
      <xdr:row>41</xdr:row>
      <xdr:rowOff>120945</xdr:rowOff>
    </xdr:to>
    <xdr:sp macro="" textlink="">
      <xdr:nvSpPr>
        <xdr:cNvPr id="130" name="楕円 129">
          <a:extLst>
            <a:ext uri="{FF2B5EF4-FFF2-40B4-BE49-F238E27FC236}">
              <a16:creationId xmlns:a16="http://schemas.microsoft.com/office/drawing/2014/main" id="{8A68CD27-DC0D-4F58-A9B8-F18125551055}"/>
            </a:ext>
          </a:extLst>
        </xdr:cNvPr>
        <xdr:cNvSpPr/>
      </xdr:nvSpPr>
      <xdr:spPr>
        <a:xfrm>
          <a:off x="9588500" y="704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68380</xdr:rowOff>
    </xdr:from>
    <xdr:to>
      <xdr:col>55</xdr:col>
      <xdr:colOff>0</xdr:colOff>
      <xdr:row>41</xdr:row>
      <xdr:rowOff>70145</xdr:rowOff>
    </xdr:to>
    <xdr:cxnSp macro="">
      <xdr:nvCxnSpPr>
        <xdr:cNvPr id="131" name="直線コネクタ 130">
          <a:extLst>
            <a:ext uri="{FF2B5EF4-FFF2-40B4-BE49-F238E27FC236}">
              <a16:creationId xmlns:a16="http://schemas.microsoft.com/office/drawing/2014/main" id="{25B3F565-EA86-4441-9AF6-6DA2073FA0DC}"/>
            </a:ext>
          </a:extLst>
        </xdr:cNvPr>
        <xdr:cNvCxnSpPr/>
      </xdr:nvCxnSpPr>
      <xdr:spPr>
        <a:xfrm flipV="1">
          <a:off x="9639300" y="7097830"/>
          <a:ext cx="8382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20670</xdr:rowOff>
    </xdr:from>
    <xdr:to>
      <xdr:col>46</xdr:col>
      <xdr:colOff>38100</xdr:colOff>
      <xdr:row>41</xdr:row>
      <xdr:rowOff>122270</xdr:rowOff>
    </xdr:to>
    <xdr:sp macro="" textlink="">
      <xdr:nvSpPr>
        <xdr:cNvPr id="132" name="楕円 131">
          <a:extLst>
            <a:ext uri="{FF2B5EF4-FFF2-40B4-BE49-F238E27FC236}">
              <a16:creationId xmlns:a16="http://schemas.microsoft.com/office/drawing/2014/main" id="{7EB964B4-1816-43EE-81F5-F06B2DBF528E}"/>
            </a:ext>
          </a:extLst>
        </xdr:cNvPr>
        <xdr:cNvSpPr/>
      </xdr:nvSpPr>
      <xdr:spPr>
        <a:xfrm>
          <a:off x="8699500" y="70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70145</xdr:rowOff>
    </xdr:from>
    <xdr:to>
      <xdr:col>50</xdr:col>
      <xdr:colOff>114300</xdr:colOff>
      <xdr:row>41</xdr:row>
      <xdr:rowOff>71470</xdr:rowOff>
    </xdr:to>
    <xdr:cxnSp macro="">
      <xdr:nvCxnSpPr>
        <xdr:cNvPr id="133" name="直線コネクタ 132">
          <a:extLst>
            <a:ext uri="{FF2B5EF4-FFF2-40B4-BE49-F238E27FC236}">
              <a16:creationId xmlns:a16="http://schemas.microsoft.com/office/drawing/2014/main" id="{F4F47A09-EA67-4255-AD92-DCD38055EF0A}"/>
            </a:ext>
          </a:extLst>
        </xdr:cNvPr>
        <xdr:cNvCxnSpPr/>
      </xdr:nvCxnSpPr>
      <xdr:spPr>
        <a:xfrm flipV="1">
          <a:off x="8750300" y="7099595"/>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21941</xdr:rowOff>
    </xdr:from>
    <xdr:to>
      <xdr:col>41</xdr:col>
      <xdr:colOff>101600</xdr:colOff>
      <xdr:row>41</xdr:row>
      <xdr:rowOff>123541</xdr:rowOff>
    </xdr:to>
    <xdr:sp macro="" textlink="">
      <xdr:nvSpPr>
        <xdr:cNvPr id="134" name="楕円 133">
          <a:extLst>
            <a:ext uri="{FF2B5EF4-FFF2-40B4-BE49-F238E27FC236}">
              <a16:creationId xmlns:a16="http://schemas.microsoft.com/office/drawing/2014/main" id="{84B21BC2-54BB-41F7-BE1C-AB08598B7AF1}"/>
            </a:ext>
          </a:extLst>
        </xdr:cNvPr>
        <xdr:cNvSpPr/>
      </xdr:nvSpPr>
      <xdr:spPr>
        <a:xfrm>
          <a:off x="7810500" y="70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71470</xdr:rowOff>
    </xdr:from>
    <xdr:to>
      <xdr:col>45</xdr:col>
      <xdr:colOff>177800</xdr:colOff>
      <xdr:row>41</xdr:row>
      <xdr:rowOff>72741</xdr:rowOff>
    </xdr:to>
    <xdr:cxnSp macro="">
      <xdr:nvCxnSpPr>
        <xdr:cNvPr id="135" name="直線コネクタ 134">
          <a:extLst>
            <a:ext uri="{FF2B5EF4-FFF2-40B4-BE49-F238E27FC236}">
              <a16:creationId xmlns:a16="http://schemas.microsoft.com/office/drawing/2014/main" id="{554B2E15-399C-413E-948C-59A1266A2E9D}"/>
            </a:ext>
          </a:extLst>
        </xdr:cNvPr>
        <xdr:cNvCxnSpPr/>
      </xdr:nvCxnSpPr>
      <xdr:spPr>
        <a:xfrm flipV="1">
          <a:off x="7861300" y="7100920"/>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22387</xdr:rowOff>
    </xdr:from>
    <xdr:to>
      <xdr:col>36</xdr:col>
      <xdr:colOff>165100</xdr:colOff>
      <xdr:row>41</xdr:row>
      <xdr:rowOff>123987</xdr:rowOff>
    </xdr:to>
    <xdr:sp macro="" textlink="">
      <xdr:nvSpPr>
        <xdr:cNvPr id="136" name="楕円 135">
          <a:extLst>
            <a:ext uri="{FF2B5EF4-FFF2-40B4-BE49-F238E27FC236}">
              <a16:creationId xmlns:a16="http://schemas.microsoft.com/office/drawing/2014/main" id="{9B464E8E-472B-4EB5-9CEB-B8406DBCBBFD}"/>
            </a:ext>
          </a:extLst>
        </xdr:cNvPr>
        <xdr:cNvSpPr/>
      </xdr:nvSpPr>
      <xdr:spPr>
        <a:xfrm>
          <a:off x="6921500" y="70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72741</xdr:rowOff>
    </xdr:from>
    <xdr:to>
      <xdr:col>41</xdr:col>
      <xdr:colOff>50800</xdr:colOff>
      <xdr:row>41</xdr:row>
      <xdr:rowOff>73187</xdr:rowOff>
    </xdr:to>
    <xdr:cxnSp macro="">
      <xdr:nvCxnSpPr>
        <xdr:cNvPr id="137" name="直線コネクタ 136">
          <a:extLst>
            <a:ext uri="{FF2B5EF4-FFF2-40B4-BE49-F238E27FC236}">
              <a16:creationId xmlns:a16="http://schemas.microsoft.com/office/drawing/2014/main" id="{49644935-B11E-4696-98CE-D7F44DF40146}"/>
            </a:ext>
          </a:extLst>
        </xdr:cNvPr>
        <xdr:cNvCxnSpPr/>
      </xdr:nvCxnSpPr>
      <xdr:spPr>
        <a:xfrm flipV="1">
          <a:off x="6972300" y="7102191"/>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72205786-CE11-45FC-888B-E2AFB367837D}"/>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380CBCF-EF9D-4D9B-A699-5D189B1D08BB}"/>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284</xdr:rowOff>
    </xdr:from>
    <xdr:ext cx="534377" cy="259045"/>
    <xdr:sp macro="" textlink="">
      <xdr:nvSpPr>
        <xdr:cNvPr id="140" name="n_3aveValue【道路】&#10;一人当たり延長">
          <a:extLst>
            <a:ext uri="{FF2B5EF4-FFF2-40B4-BE49-F238E27FC236}">
              <a16:creationId xmlns:a16="http://schemas.microsoft.com/office/drawing/2014/main" id="{A58B1E68-9766-4515-9CFA-E636AFF9B643}"/>
            </a:ext>
          </a:extLst>
        </xdr:cNvPr>
        <xdr:cNvSpPr txBox="1"/>
      </xdr:nvSpPr>
      <xdr:spPr>
        <a:xfrm>
          <a:off x="7594111" y="66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a:extLst>
            <a:ext uri="{FF2B5EF4-FFF2-40B4-BE49-F238E27FC236}">
              <a16:creationId xmlns:a16="http://schemas.microsoft.com/office/drawing/2014/main" id="{A743AFCE-2405-4EFD-8EB0-71305C610CF9}"/>
            </a:ext>
          </a:extLst>
        </xdr:cNvPr>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112072</xdr:rowOff>
    </xdr:from>
    <xdr:ext cx="534377" cy="259045"/>
    <xdr:sp macro="" textlink="">
      <xdr:nvSpPr>
        <xdr:cNvPr id="142" name="n_1mainValue【道路】&#10;一人当たり延長">
          <a:extLst>
            <a:ext uri="{FF2B5EF4-FFF2-40B4-BE49-F238E27FC236}">
              <a16:creationId xmlns:a16="http://schemas.microsoft.com/office/drawing/2014/main" id="{8147D329-596B-4C59-ABA3-ECC75F916D89}"/>
            </a:ext>
          </a:extLst>
        </xdr:cNvPr>
        <xdr:cNvSpPr txBox="1"/>
      </xdr:nvSpPr>
      <xdr:spPr>
        <a:xfrm>
          <a:off x="9359411" y="714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113397</xdr:rowOff>
    </xdr:from>
    <xdr:ext cx="534377" cy="259045"/>
    <xdr:sp macro="" textlink="">
      <xdr:nvSpPr>
        <xdr:cNvPr id="143" name="n_2mainValue【道路】&#10;一人当たり延長">
          <a:extLst>
            <a:ext uri="{FF2B5EF4-FFF2-40B4-BE49-F238E27FC236}">
              <a16:creationId xmlns:a16="http://schemas.microsoft.com/office/drawing/2014/main" id="{DD3E0050-79E5-4A5F-B37B-90423E52FDE0}"/>
            </a:ext>
          </a:extLst>
        </xdr:cNvPr>
        <xdr:cNvSpPr txBox="1"/>
      </xdr:nvSpPr>
      <xdr:spPr>
        <a:xfrm>
          <a:off x="8483111" y="71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114668</xdr:rowOff>
    </xdr:from>
    <xdr:ext cx="534377" cy="259045"/>
    <xdr:sp macro="" textlink="">
      <xdr:nvSpPr>
        <xdr:cNvPr id="144" name="n_3mainValue【道路】&#10;一人当たり延長">
          <a:extLst>
            <a:ext uri="{FF2B5EF4-FFF2-40B4-BE49-F238E27FC236}">
              <a16:creationId xmlns:a16="http://schemas.microsoft.com/office/drawing/2014/main" id="{721D09EF-1E6B-40F2-997A-47B49A5965DB}"/>
            </a:ext>
          </a:extLst>
        </xdr:cNvPr>
        <xdr:cNvSpPr txBox="1"/>
      </xdr:nvSpPr>
      <xdr:spPr>
        <a:xfrm>
          <a:off x="7594111" y="714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115114</xdr:rowOff>
    </xdr:from>
    <xdr:ext cx="534377" cy="259045"/>
    <xdr:sp macro="" textlink="">
      <xdr:nvSpPr>
        <xdr:cNvPr id="145" name="n_4mainValue【道路】&#10;一人当たり延長">
          <a:extLst>
            <a:ext uri="{FF2B5EF4-FFF2-40B4-BE49-F238E27FC236}">
              <a16:creationId xmlns:a16="http://schemas.microsoft.com/office/drawing/2014/main" id="{A9F7DAE2-371A-4B83-B54E-7820A122486D}"/>
            </a:ext>
          </a:extLst>
        </xdr:cNvPr>
        <xdr:cNvSpPr txBox="1"/>
      </xdr:nvSpPr>
      <xdr:spPr>
        <a:xfrm>
          <a:off x="6705111" y="714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696170A-CF12-4483-B76E-A5B368DC3E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72AE0F9-7239-416A-97C2-B330B103C6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AA66A84-61A9-4D16-9CDF-95E98C90BD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2FEB90B-A301-4978-9365-C7F8819260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94C4BCB-30FA-4CE0-B9CD-4F59BE3F8F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D372C2E-2D5C-4DBE-B554-D0D66AC292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0279197-DEB6-4F65-9351-6A9A72660B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2A41E85-0AF3-40AD-94EC-05C683FFB8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5FBBA6E-92D2-46AE-B9D4-9C9FF96D76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F8A75E6-6B47-40C0-8953-88DC486965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DFBD90C-A976-4B3A-802E-8636A8E8FE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E38D316-66E8-4DBD-B220-E963F81BDD1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322152B-429B-46EE-BC04-D856A27E063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F2105CC-CC5E-47CE-A794-4B4F6916564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24F5CBA-9340-4B4D-9A99-834D574E20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2C86325-3ED3-4BA6-8069-688E659777C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CD520DF8-E51E-4797-87DA-BDC6B8CD324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43941D5-0529-43F9-8BA2-EBCE5D8C54B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F07DD49-FB30-4791-8127-B1B1C0EBEE9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3FACE07-DDE5-47FC-A2C3-25E9CA2E7DC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AA796852-2513-4EA0-B0EF-B6A8E729474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C59DB5A-CD4C-4907-8FF0-AFD03B6EDD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5E7863-2299-4533-A151-DF177D420F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B3EFDA10-D9C6-4912-8FE0-E196F11DAB9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5B3ACD3A-086E-49F0-8F59-44750141C095}"/>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2D5AB0C2-2C81-4EB4-9F4E-FFEB23328B2D}"/>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35EF220-182D-429C-A1F2-298A01A6B5EC}"/>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45037778-A796-4063-B40C-96FE8C070D6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AF2D9A5-DDA9-495B-BEA8-57EC66D0EC2A}"/>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525B431A-CE9D-43DB-8227-D4BF42DABB3C}"/>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D5C7C63-E202-4F82-AFB5-91FE4DCBD022}"/>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86704D0A-F0C1-4359-A808-620E5845921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B9046A47-4572-4512-B184-C4878F45601F}"/>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C099B6F0-4185-4122-A7E9-AB31F1BB4E80}"/>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665FB96-0875-413D-9517-EAF2CCC927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1697681-B868-4650-B6E7-A27A98463C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E3172BE-CEBE-4D3B-AB48-DFAB66B574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FF446B-A9AB-40B1-9A54-5F17B4EAF4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7BF5D70-9CB9-4A14-9B76-6F37234279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30480</xdr:rowOff>
    </xdr:from>
    <xdr:to>
      <xdr:col>24</xdr:col>
      <xdr:colOff>114300</xdr:colOff>
      <xdr:row>60</xdr:row>
      <xdr:rowOff>132080</xdr:rowOff>
    </xdr:to>
    <xdr:sp macro="" textlink="">
      <xdr:nvSpPr>
        <xdr:cNvPr id="185" name="楕円 184">
          <a:extLst>
            <a:ext uri="{FF2B5EF4-FFF2-40B4-BE49-F238E27FC236}">
              <a16:creationId xmlns:a16="http://schemas.microsoft.com/office/drawing/2014/main" id="{099D2277-2D77-4262-BB3E-69A8944B2F33}"/>
            </a:ext>
          </a:extLst>
        </xdr:cNvPr>
        <xdr:cNvSpPr/>
      </xdr:nvSpPr>
      <xdr:spPr>
        <a:xfrm>
          <a:off x="45847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7DA2836-E49A-4510-8574-0D02CCA9AAF9}"/>
            </a:ext>
          </a:extLst>
        </xdr:cNvPr>
        <xdr:cNvSpPr txBox="1"/>
      </xdr:nvSpPr>
      <xdr:spPr>
        <a:xfrm>
          <a:off x="4673600"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22860</xdr:rowOff>
    </xdr:from>
    <xdr:to>
      <xdr:col>20</xdr:col>
      <xdr:colOff>38100</xdr:colOff>
      <xdr:row>60</xdr:row>
      <xdr:rowOff>124460</xdr:rowOff>
    </xdr:to>
    <xdr:sp macro="" textlink="">
      <xdr:nvSpPr>
        <xdr:cNvPr id="187" name="楕円 186">
          <a:extLst>
            <a:ext uri="{FF2B5EF4-FFF2-40B4-BE49-F238E27FC236}">
              <a16:creationId xmlns:a16="http://schemas.microsoft.com/office/drawing/2014/main" id="{93EA6550-B5B5-49BE-A7DC-A689010FE46B}"/>
            </a:ext>
          </a:extLst>
        </xdr:cNvPr>
        <xdr:cNvSpPr/>
      </xdr:nvSpPr>
      <xdr:spPr>
        <a:xfrm>
          <a:off x="37465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73660</xdr:rowOff>
    </xdr:from>
    <xdr:to>
      <xdr:col>24</xdr:col>
      <xdr:colOff>63500</xdr:colOff>
      <xdr:row>60</xdr:row>
      <xdr:rowOff>81280</xdr:rowOff>
    </xdr:to>
    <xdr:cxnSp macro="">
      <xdr:nvCxnSpPr>
        <xdr:cNvPr id="188" name="直線コネクタ 187">
          <a:extLst>
            <a:ext uri="{FF2B5EF4-FFF2-40B4-BE49-F238E27FC236}">
              <a16:creationId xmlns:a16="http://schemas.microsoft.com/office/drawing/2014/main" id="{6CCBC1A5-02C4-4B9C-89E4-B6B7C8D7EF59}"/>
            </a:ext>
          </a:extLst>
        </xdr:cNvPr>
        <xdr:cNvCxnSpPr/>
      </xdr:nvCxnSpPr>
      <xdr:spPr>
        <a:xfrm>
          <a:off x="3797300" y="10360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3810</xdr:rowOff>
    </xdr:from>
    <xdr:to>
      <xdr:col>15</xdr:col>
      <xdr:colOff>101600</xdr:colOff>
      <xdr:row>60</xdr:row>
      <xdr:rowOff>105410</xdr:rowOff>
    </xdr:to>
    <xdr:sp macro="" textlink="">
      <xdr:nvSpPr>
        <xdr:cNvPr id="189" name="楕円 188">
          <a:extLst>
            <a:ext uri="{FF2B5EF4-FFF2-40B4-BE49-F238E27FC236}">
              <a16:creationId xmlns:a16="http://schemas.microsoft.com/office/drawing/2014/main" id="{8F5D3EB5-B572-4581-AEF4-16461D9EB668}"/>
            </a:ext>
          </a:extLst>
        </xdr:cNvPr>
        <xdr:cNvSpPr/>
      </xdr:nvSpPr>
      <xdr:spPr>
        <a:xfrm>
          <a:off x="28575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54610</xdr:rowOff>
    </xdr:from>
    <xdr:to>
      <xdr:col>19</xdr:col>
      <xdr:colOff>177800</xdr:colOff>
      <xdr:row>60</xdr:row>
      <xdr:rowOff>73660</xdr:rowOff>
    </xdr:to>
    <xdr:cxnSp macro="">
      <xdr:nvCxnSpPr>
        <xdr:cNvPr id="190" name="直線コネクタ 189">
          <a:extLst>
            <a:ext uri="{FF2B5EF4-FFF2-40B4-BE49-F238E27FC236}">
              <a16:creationId xmlns:a16="http://schemas.microsoft.com/office/drawing/2014/main" id="{937DDD5C-D20E-4886-815B-CCD8231F9BF6}"/>
            </a:ext>
          </a:extLst>
        </xdr:cNvPr>
        <xdr:cNvCxnSpPr/>
      </xdr:nvCxnSpPr>
      <xdr:spPr>
        <a:xfrm>
          <a:off x="2908300" y="10341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1" name="楕円 190">
          <a:extLst>
            <a:ext uri="{FF2B5EF4-FFF2-40B4-BE49-F238E27FC236}">
              <a16:creationId xmlns:a16="http://schemas.microsoft.com/office/drawing/2014/main" id="{D7190F9E-E819-4C1F-A3B2-7FF96DA1EEBA}"/>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54610</xdr:rowOff>
    </xdr:to>
    <xdr:cxnSp macro="">
      <xdr:nvCxnSpPr>
        <xdr:cNvPr id="192" name="直線コネクタ 191">
          <a:extLst>
            <a:ext uri="{FF2B5EF4-FFF2-40B4-BE49-F238E27FC236}">
              <a16:creationId xmlns:a16="http://schemas.microsoft.com/office/drawing/2014/main" id="{D1515918-E472-4F75-A5B2-16D48560D35C}"/>
            </a:ext>
          </a:extLst>
        </xdr:cNvPr>
        <xdr:cNvCxnSpPr/>
      </xdr:nvCxnSpPr>
      <xdr:spPr>
        <a:xfrm>
          <a:off x="2019300" y="103212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26670</xdr:rowOff>
    </xdr:from>
    <xdr:to>
      <xdr:col>6</xdr:col>
      <xdr:colOff>38100</xdr:colOff>
      <xdr:row>60</xdr:row>
      <xdr:rowOff>128270</xdr:rowOff>
    </xdr:to>
    <xdr:sp macro="" textlink="">
      <xdr:nvSpPr>
        <xdr:cNvPr id="193" name="楕円 192">
          <a:extLst>
            <a:ext uri="{FF2B5EF4-FFF2-40B4-BE49-F238E27FC236}">
              <a16:creationId xmlns:a16="http://schemas.microsoft.com/office/drawing/2014/main" id="{AE8D346F-C54A-4730-B634-9F40144C5D60}"/>
            </a:ext>
          </a:extLst>
        </xdr:cNvPr>
        <xdr:cNvSpPr/>
      </xdr:nvSpPr>
      <xdr:spPr>
        <a:xfrm>
          <a:off x="10795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77470</xdr:rowOff>
    </xdr:to>
    <xdr:cxnSp macro="">
      <xdr:nvCxnSpPr>
        <xdr:cNvPr id="194" name="直線コネクタ 193">
          <a:extLst>
            <a:ext uri="{FF2B5EF4-FFF2-40B4-BE49-F238E27FC236}">
              <a16:creationId xmlns:a16="http://schemas.microsoft.com/office/drawing/2014/main" id="{496C7F86-72A1-4A8E-9C76-CC580FB4E6B9}"/>
            </a:ext>
          </a:extLst>
        </xdr:cNvPr>
        <xdr:cNvCxnSpPr/>
      </xdr:nvCxnSpPr>
      <xdr:spPr>
        <a:xfrm flipV="1">
          <a:off x="1130300" y="1032129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C24478B6-453D-4B47-B71B-93E5D33D8AF1}"/>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B15F3CD-DD69-45B5-AF85-23085DF4F914}"/>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66057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9BA10E4D-A27D-4BEA-B072-53FD97291777}"/>
            </a:ext>
          </a:extLst>
        </xdr:cNvPr>
        <xdr:cNvSpPr txBox="1"/>
      </xdr:nvSpPr>
      <xdr:spPr>
        <a:xfrm>
          <a:off x="181674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81297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4C618D4-D29A-42B8-B91A-3F3B9D3FEADA}"/>
            </a:ext>
          </a:extLst>
        </xdr:cNvPr>
        <xdr:cNvSpPr txBox="1"/>
      </xdr:nvSpPr>
      <xdr:spPr>
        <a:xfrm>
          <a:off x="927744"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115587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EA653AF3-A05C-4727-9C0F-E251D6062827}"/>
            </a:ext>
          </a:extLst>
        </xdr:cNvPr>
        <xdr:cNvSpPr txBox="1"/>
      </xdr:nvSpPr>
      <xdr:spPr>
        <a:xfrm>
          <a:off x="3582044" y="1040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96537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88389614-EB7E-4690-879D-ECF6A0B6B247}"/>
            </a:ext>
          </a:extLst>
        </xdr:cNvPr>
        <xdr:cNvSpPr txBox="1"/>
      </xdr:nvSpPr>
      <xdr:spPr>
        <a:xfrm>
          <a:off x="2705744" y="1038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7B55171A-E2B1-483A-9BC9-8F78C3D24CE7}"/>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119397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AF55FCE-BC08-4147-A405-DCE0434CF762}"/>
            </a:ext>
          </a:extLst>
        </xdr:cNvPr>
        <xdr:cNvSpPr txBox="1"/>
      </xdr:nvSpPr>
      <xdr:spPr>
        <a:xfrm>
          <a:off x="927744"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5034017-E217-406B-9E93-A6A063C64C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1166F9C-D0E5-4776-AFA7-980F8035EB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3B76A12-6567-410D-B86B-4AAB0D1424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3C32F9C-D345-4C44-8F84-DB7CA4C7D5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749EB88-7574-48AF-841C-5569546344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2AAB7E49-9362-4434-B951-9555AC31E5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F936790-87CD-4B2A-B427-DDEEA37615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4DB79A0-0725-4D5F-AC15-0DB71ACE36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52AAA85-0A15-4BDC-9281-C8043CFA44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D6C5944-B983-4375-A3CE-F0249DEDB45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7BD85507-E80C-453C-9280-4D7C97313E2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CE9CA699-F0FE-46B0-80D0-4D86821AFA2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9359172-7017-4FE1-BF6F-2809C45CAE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410044EA-66D7-4DF6-9FE9-3900F919A61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B06EB4F7-6A61-4491-BEDD-C306C139509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4EF6EF9C-67E3-4435-BC7C-14525468B44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75E4ABB-ED08-4E5B-A051-31B51791FD7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EB68D985-1BF6-45D6-95B2-B96A86AD44A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ECF0F09-972C-4FB7-A600-D39C09F873F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5B544116-1808-4D62-A8BE-1470D2BB95B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9EF4E24-3B8B-4484-AB28-56A489A95F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70C33402-33E1-47E2-9DD2-5A46F16FA87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434E5B44-E642-4D7F-9A39-4C3B5F03D6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9822400F-5738-4998-902C-3A0FDDA4B31A}"/>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6F4E0498-EC34-40BF-9E0C-B93C0D5C2A2D}"/>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869D944-F03B-4F7B-9174-BD20CBFFC0E9}"/>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925B342-F9C4-4AAE-A1EF-54FC1F6B8165}"/>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C4AA210D-15B6-4E71-90D7-37D36DDF6608}"/>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4A502F67-95C7-4D92-B8E6-5C9BED8BC5A1}"/>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DC9F6858-2418-4B6E-BA62-C344F2915E8A}"/>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3E06F6BC-D0A5-4FD1-9A6D-136DCD76F8EB}"/>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8F9F1372-EDB2-4377-92BD-EBA1550D6116}"/>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FFC61C1B-2B09-4EE2-8648-58A406629C6F}"/>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4DB6776E-4DF4-4DCF-BC50-B4F149B44F50}"/>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08F87A-3498-4847-A0E0-49E052E658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CDFC88B-2249-4F75-BE55-D6170206AC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A3370B6-ACF0-40F0-ACFF-7031199742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0EC2DF-EA1E-4C63-A59A-B2653EBDAD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6F97DB-F3C1-442D-9A20-8CCE551DB2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125423</xdr:rowOff>
    </xdr:from>
    <xdr:to>
      <xdr:col>55</xdr:col>
      <xdr:colOff>50800</xdr:colOff>
      <xdr:row>64</xdr:row>
      <xdr:rowOff>55573</xdr:rowOff>
    </xdr:to>
    <xdr:sp macro="" textlink="">
      <xdr:nvSpPr>
        <xdr:cNvPr id="242" name="楕円 241">
          <a:extLst>
            <a:ext uri="{FF2B5EF4-FFF2-40B4-BE49-F238E27FC236}">
              <a16:creationId xmlns:a16="http://schemas.microsoft.com/office/drawing/2014/main" id="{E72E7147-8A63-4D5B-9D01-F6568D36D547}"/>
            </a:ext>
          </a:extLst>
        </xdr:cNvPr>
        <xdr:cNvSpPr/>
      </xdr:nvSpPr>
      <xdr:spPr>
        <a:xfrm>
          <a:off x="10426700" y="1092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40350</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DAC35974-330C-464F-A0C7-DB7377E89F22}"/>
            </a:ext>
          </a:extLst>
        </xdr:cNvPr>
        <xdr:cNvSpPr txBox="1"/>
      </xdr:nvSpPr>
      <xdr:spPr>
        <a:xfrm>
          <a:off x="10515600" y="1084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128461</xdr:rowOff>
    </xdr:from>
    <xdr:to>
      <xdr:col>50</xdr:col>
      <xdr:colOff>165100</xdr:colOff>
      <xdr:row>64</xdr:row>
      <xdr:rowOff>58611</xdr:rowOff>
    </xdr:to>
    <xdr:sp macro="" textlink="">
      <xdr:nvSpPr>
        <xdr:cNvPr id="244" name="楕円 243">
          <a:extLst>
            <a:ext uri="{FF2B5EF4-FFF2-40B4-BE49-F238E27FC236}">
              <a16:creationId xmlns:a16="http://schemas.microsoft.com/office/drawing/2014/main" id="{E614A26D-C32B-4F3C-89BD-71B2480F320C}"/>
            </a:ext>
          </a:extLst>
        </xdr:cNvPr>
        <xdr:cNvSpPr/>
      </xdr:nvSpPr>
      <xdr:spPr>
        <a:xfrm>
          <a:off x="9588500" y="10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4773</xdr:rowOff>
    </xdr:from>
    <xdr:to>
      <xdr:col>55</xdr:col>
      <xdr:colOff>0</xdr:colOff>
      <xdr:row>64</xdr:row>
      <xdr:rowOff>7811</xdr:rowOff>
    </xdr:to>
    <xdr:cxnSp macro="">
      <xdr:nvCxnSpPr>
        <xdr:cNvPr id="245" name="直線コネクタ 244">
          <a:extLst>
            <a:ext uri="{FF2B5EF4-FFF2-40B4-BE49-F238E27FC236}">
              <a16:creationId xmlns:a16="http://schemas.microsoft.com/office/drawing/2014/main" id="{1BD7775B-75F8-4CA0-A576-D6D9C98480F1}"/>
            </a:ext>
          </a:extLst>
        </xdr:cNvPr>
        <xdr:cNvCxnSpPr/>
      </xdr:nvCxnSpPr>
      <xdr:spPr>
        <a:xfrm flipV="1">
          <a:off x="9639300" y="10977573"/>
          <a:ext cx="8382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129625</xdr:rowOff>
    </xdr:from>
    <xdr:to>
      <xdr:col>46</xdr:col>
      <xdr:colOff>38100</xdr:colOff>
      <xdr:row>64</xdr:row>
      <xdr:rowOff>59775</xdr:rowOff>
    </xdr:to>
    <xdr:sp macro="" textlink="">
      <xdr:nvSpPr>
        <xdr:cNvPr id="246" name="楕円 245">
          <a:extLst>
            <a:ext uri="{FF2B5EF4-FFF2-40B4-BE49-F238E27FC236}">
              <a16:creationId xmlns:a16="http://schemas.microsoft.com/office/drawing/2014/main" id="{F38B0942-CE68-440A-9D4E-C65AF496EE8C}"/>
            </a:ext>
          </a:extLst>
        </xdr:cNvPr>
        <xdr:cNvSpPr/>
      </xdr:nvSpPr>
      <xdr:spPr>
        <a:xfrm>
          <a:off x="8699500" y="109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7811</xdr:rowOff>
    </xdr:from>
    <xdr:to>
      <xdr:col>50</xdr:col>
      <xdr:colOff>114300</xdr:colOff>
      <xdr:row>64</xdr:row>
      <xdr:rowOff>8975</xdr:rowOff>
    </xdr:to>
    <xdr:cxnSp macro="">
      <xdr:nvCxnSpPr>
        <xdr:cNvPr id="247" name="直線コネクタ 246">
          <a:extLst>
            <a:ext uri="{FF2B5EF4-FFF2-40B4-BE49-F238E27FC236}">
              <a16:creationId xmlns:a16="http://schemas.microsoft.com/office/drawing/2014/main" id="{62A5962D-7B0B-4F3C-AF21-18F4E477DB10}"/>
            </a:ext>
          </a:extLst>
        </xdr:cNvPr>
        <xdr:cNvCxnSpPr/>
      </xdr:nvCxnSpPr>
      <xdr:spPr>
        <a:xfrm flipV="1">
          <a:off x="8750300" y="10980611"/>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131005</xdr:rowOff>
    </xdr:from>
    <xdr:to>
      <xdr:col>41</xdr:col>
      <xdr:colOff>101600</xdr:colOff>
      <xdr:row>64</xdr:row>
      <xdr:rowOff>61155</xdr:rowOff>
    </xdr:to>
    <xdr:sp macro="" textlink="">
      <xdr:nvSpPr>
        <xdr:cNvPr id="248" name="楕円 247">
          <a:extLst>
            <a:ext uri="{FF2B5EF4-FFF2-40B4-BE49-F238E27FC236}">
              <a16:creationId xmlns:a16="http://schemas.microsoft.com/office/drawing/2014/main" id="{18C3E852-1BC3-41A9-A4DF-EFCA62996969}"/>
            </a:ext>
          </a:extLst>
        </xdr:cNvPr>
        <xdr:cNvSpPr/>
      </xdr:nvSpPr>
      <xdr:spPr>
        <a:xfrm>
          <a:off x="7810500" y="109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8975</xdr:rowOff>
    </xdr:from>
    <xdr:to>
      <xdr:col>45</xdr:col>
      <xdr:colOff>177800</xdr:colOff>
      <xdr:row>64</xdr:row>
      <xdr:rowOff>10355</xdr:rowOff>
    </xdr:to>
    <xdr:cxnSp macro="">
      <xdr:nvCxnSpPr>
        <xdr:cNvPr id="249" name="直線コネクタ 248">
          <a:extLst>
            <a:ext uri="{FF2B5EF4-FFF2-40B4-BE49-F238E27FC236}">
              <a16:creationId xmlns:a16="http://schemas.microsoft.com/office/drawing/2014/main" id="{E5A418FB-ED21-4CA6-8A8C-805F7AC7AC33}"/>
            </a:ext>
          </a:extLst>
        </xdr:cNvPr>
        <xdr:cNvCxnSpPr/>
      </xdr:nvCxnSpPr>
      <xdr:spPr>
        <a:xfrm flipV="1">
          <a:off x="7861300" y="10981775"/>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136108</xdr:rowOff>
    </xdr:from>
    <xdr:to>
      <xdr:col>36</xdr:col>
      <xdr:colOff>165100</xdr:colOff>
      <xdr:row>64</xdr:row>
      <xdr:rowOff>66258</xdr:rowOff>
    </xdr:to>
    <xdr:sp macro="" textlink="">
      <xdr:nvSpPr>
        <xdr:cNvPr id="250" name="楕円 249">
          <a:extLst>
            <a:ext uri="{FF2B5EF4-FFF2-40B4-BE49-F238E27FC236}">
              <a16:creationId xmlns:a16="http://schemas.microsoft.com/office/drawing/2014/main" id="{5FEA40FF-674D-4725-A072-EABC60643C6F}"/>
            </a:ext>
          </a:extLst>
        </xdr:cNvPr>
        <xdr:cNvSpPr/>
      </xdr:nvSpPr>
      <xdr:spPr>
        <a:xfrm>
          <a:off x="6921500" y="109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10355</xdr:rowOff>
    </xdr:from>
    <xdr:to>
      <xdr:col>41</xdr:col>
      <xdr:colOff>50800</xdr:colOff>
      <xdr:row>64</xdr:row>
      <xdr:rowOff>15458</xdr:rowOff>
    </xdr:to>
    <xdr:cxnSp macro="">
      <xdr:nvCxnSpPr>
        <xdr:cNvPr id="251" name="直線コネクタ 250">
          <a:extLst>
            <a:ext uri="{FF2B5EF4-FFF2-40B4-BE49-F238E27FC236}">
              <a16:creationId xmlns:a16="http://schemas.microsoft.com/office/drawing/2014/main" id="{26E2EAD9-5153-4086-BB17-06B50FE840C2}"/>
            </a:ext>
          </a:extLst>
        </xdr:cNvPr>
        <xdr:cNvCxnSpPr/>
      </xdr:nvCxnSpPr>
      <xdr:spPr>
        <a:xfrm flipV="1">
          <a:off x="6972300" y="10983155"/>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37960E67-FF77-483B-AE0B-D4BF8776785E}"/>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B533BD27-3FFC-49B9-91EA-3BB25B458D1D}"/>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2501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6C44B0F3-DDD4-4413-9055-CCA790AFE3B9}"/>
            </a:ext>
          </a:extLst>
        </xdr:cNvPr>
        <xdr:cNvSpPr txBox="1"/>
      </xdr:nvSpPr>
      <xdr:spPr>
        <a:xfrm>
          <a:off x="7516205" y="10632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157567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E5BDB76-7A3B-4E86-8566-8C95C9BA71AA}"/>
            </a:ext>
          </a:extLst>
        </xdr:cNvPr>
        <xdr:cNvSpPr txBox="1"/>
      </xdr:nvSpPr>
      <xdr:spPr>
        <a:xfrm>
          <a:off x="6627205" y="10616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49738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922D23DE-AC91-4C0D-84E5-49BC6D90104E}"/>
            </a:ext>
          </a:extLst>
        </xdr:cNvPr>
        <xdr:cNvSpPr txBox="1"/>
      </xdr:nvSpPr>
      <xdr:spPr>
        <a:xfrm>
          <a:off x="9327095" y="1102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50902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3CBC35FC-06A7-46C9-B908-0D3BFD243190}"/>
            </a:ext>
          </a:extLst>
        </xdr:cNvPr>
        <xdr:cNvSpPr txBox="1"/>
      </xdr:nvSpPr>
      <xdr:spPr>
        <a:xfrm>
          <a:off x="8450795" y="1102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52282</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36A85A9D-2132-467F-8A97-7FEA71102921}"/>
            </a:ext>
          </a:extLst>
        </xdr:cNvPr>
        <xdr:cNvSpPr txBox="1"/>
      </xdr:nvSpPr>
      <xdr:spPr>
        <a:xfrm>
          <a:off x="7561795" y="1102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57385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83665766-5AA4-4C09-B9FC-CB8A548FBE39}"/>
            </a:ext>
          </a:extLst>
        </xdr:cNvPr>
        <xdr:cNvSpPr txBox="1"/>
      </xdr:nvSpPr>
      <xdr:spPr>
        <a:xfrm>
          <a:off x="6672795" y="1103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496A348-60AE-43C4-A804-F57449DED3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9D1A15B-1B1C-4A62-A7EC-CC8B858520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F24B9D4F-6D21-4B01-B016-CD07E70185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17836D9-C6F5-4B58-8827-27AA3CF6F1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472277C-1807-4EE9-A041-87C2A638AA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9223FAA-D7A5-4AEF-BB60-30781CB60E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1309AEC-B062-40C6-8F05-3AAB1E882E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E23A03C-1D9B-4F39-A824-6154E8B8E5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8B88DF6-45B2-4EB5-8267-9927E1BE82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92FF345-7450-443F-8F2D-A61C52CB01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7E89A84-FFAE-4A07-94C0-9B4235DE28B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B5E64689-2C79-46CC-B0D4-6613F4E106B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2ADD5082-3E4C-48A6-9DC9-A3C2C29A6D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4485ACEF-A77A-4A18-8002-BD851BA350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31EC17B6-168B-438A-A63C-1D686FF91A9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456BBD41-A115-4638-946E-CAC543681BE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79272BB0-39A8-40D2-AB81-4B0B0FBEB09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C81CCD16-A6FE-4CEA-9A9B-7464B19946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951E090C-3D9D-4DB5-85EA-4EEB3182D9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35A4FA33-6044-47DE-97C5-3AA1F687A9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F4BA4BE3-EC07-4996-9E0E-B87765D7720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763DB5C-5505-4980-BA57-8B8DA22239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EB0D9CEF-7C49-4C4F-AD86-2963204A61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2CDD4B3E-0B48-46C5-91E5-F7A26FF6ABF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293368BF-6222-46A7-8DCE-AF6F72852A7B}"/>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693C2D1-1A7B-425C-8C48-E8A4564F07CB}"/>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8A650AAA-F115-42C3-A9CE-BBA874328F5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61D3D6B1-DFC6-4174-BC85-C7B4C118B09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C93D5C7-4B6E-4325-B869-65E506B044BD}"/>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FF61AB4D-592A-40DA-9204-8E98A01ABE75}"/>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3939C58C-3988-4FD7-9F82-ABBE07E12E49}"/>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77D655DA-2D8C-4400-A91F-D31E841BFDAB}"/>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FE215450-2737-4DE5-A05C-9ADE8ABA63D3}"/>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0EE1E256-98FF-4AB9-A642-214B1802BD82}"/>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C748419-B075-44F0-A0BF-E31BE0465B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4F9C7AF-C186-4D69-BD07-D019F12B12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00CC358-B741-4717-9C96-64F64272C1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84FB884-3915-4005-8554-D949F16E98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894F5CC-865F-49D2-870E-42414230E8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149861</xdr:rowOff>
    </xdr:from>
    <xdr:to>
      <xdr:col>24</xdr:col>
      <xdr:colOff>114300</xdr:colOff>
      <xdr:row>84</xdr:row>
      <xdr:rowOff>80011</xdr:rowOff>
    </xdr:to>
    <xdr:sp macro="" textlink="">
      <xdr:nvSpPr>
        <xdr:cNvPr id="299" name="楕円 298">
          <a:extLst>
            <a:ext uri="{FF2B5EF4-FFF2-40B4-BE49-F238E27FC236}">
              <a16:creationId xmlns:a16="http://schemas.microsoft.com/office/drawing/2014/main" id="{DE7549FC-A2AF-4C2C-9A8F-D6E7C28AF503}"/>
            </a:ext>
          </a:extLst>
        </xdr:cNvPr>
        <xdr:cNvSpPr/>
      </xdr:nvSpPr>
      <xdr:spPr>
        <a:xfrm>
          <a:off x="4584700" y="143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128288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125BDD62-E83B-48E3-867C-A096DF036D5B}"/>
            </a:ext>
          </a:extLst>
        </xdr:cNvPr>
        <xdr:cNvSpPr txBox="1"/>
      </xdr:nvSpPr>
      <xdr:spPr>
        <a:xfrm>
          <a:off x="4673600"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142239</xdr:rowOff>
    </xdr:from>
    <xdr:to>
      <xdr:col>20</xdr:col>
      <xdr:colOff>38100</xdr:colOff>
      <xdr:row>84</xdr:row>
      <xdr:rowOff>72389</xdr:rowOff>
    </xdr:to>
    <xdr:sp macro="" textlink="">
      <xdr:nvSpPr>
        <xdr:cNvPr id="301" name="楕円 300">
          <a:extLst>
            <a:ext uri="{FF2B5EF4-FFF2-40B4-BE49-F238E27FC236}">
              <a16:creationId xmlns:a16="http://schemas.microsoft.com/office/drawing/2014/main" id="{EF07E238-9070-4D87-99EB-49B8D50ACE4F}"/>
            </a:ext>
          </a:extLst>
        </xdr:cNvPr>
        <xdr:cNvSpPr/>
      </xdr:nvSpPr>
      <xdr:spPr>
        <a:xfrm>
          <a:off x="3746500" y="143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21589</xdr:rowOff>
    </xdr:from>
    <xdr:to>
      <xdr:col>24</xdr:col>
      <xdr:colOff>63500</xdr:colOff>
      <xdr:row>84</xdr:row>
      <xdr:rowOff>29211</xdr:rowOff>
    </xdr:to>
    <xdr:cxnSp macro="">
      <xdr:nvCxnSpPr>
        <xdr:cNvPr id="302" name="直線コネクタ 301">
          <a:extLst>
            <a:ext uri="{FF2B5EF4-FFF2-40B4-BE49-F238E27FC236}">
              <a16:creationId xmlns:a16="http://schemas.microsoft.com/office/drawing/2014/main" id="{EECB11CC-58E5-4ACD-8584-9C83DE754F75}"/>
            </a:ext>
          </a:extLst>
        </xdr:cNvPr>
        <xdr:cNvCxnSpPr/>
      </xdr:nvCxnSpPr>
      <xdr:spPr>
        <a:xfrm>
          <a:off x="3797300" y="144233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127000</xdr:rowOff>
    </xdr:from>
    <xdr:to>
      <xdr:col>15</xdr:col>
      <xdr:colOff>101600</xdr:colOff>
      <xdr:row>84</xdr:row>
      <xdr:rowOff>57150</xdr:rowOff>
    </xdr:to>
    <xdr:sp macro="" textlink="">
      <xdr:nvSpPr>
        <xdr:cNvPr id="303" name="楕円 302">
          <a:extLst>
            <a:ext uri="{FF2B5EF4-FFF2-40B4-BE49-F238E27FC236}">
              <a16:creationId xmlns:a16="http://schemas.microsoft.com/office/drawing/2014/main" id="{DC9BCAB6-5E7A-47E7-9468-4677B8579C2F}"/>
            </a:ext>
          </a:extLst>
        </xdr:cNvPr>
        <xdr:cNvSpPr/>
      </xdr:nvSpPr>
      <xdr:spPr>
        <a:xfrm>
          <a:off x="2857500" y="14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6350</xdr:rowOff>
    </xdr:from>
    <xdr:to>
      <xdr:col>19</xdr:col>
      <xdr:colOff>177800</xdr:colOff>
      <xdr:row>84</xdr:row>
      <xdr:rowOff>21589</xdr:rowOff>
    </xdr:to>
    <xdr:cxnSp macro="">
      <xdr:nvCxnSpPr>
        <xdr:cNvPr id="304" name="直線コネクタ 303">
          <a:extLst>
            <a:ext uri="{FF2B5EF4-FFF2-40B4-BE49-F238E27FC236}">
              <a16:creationId xmlns:a16="http://schemas.microsoft.com/office/drawing/2014/main" id="{DE2664E2-4F7E-4B84-A2B0-79C57510DF51}"/>
            </a:ext>
          </a:extLst>
        </xdr:cNvPr>
        <xdr:cNvCxnSpPr/>
      </xdr:nvCxnSpPr>
      <xdr:spPr>
        <a:xfrm>
          <a:off x="2908300" y="1440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305" name="楕円 304">
          <a:extLst>
            <a:ext uri="{FF2B5EF4-FFF2-40B4-BE49-F238E27FC236}">
              <a16:creationId xmlns:a16="http://schemas.microsoft.com/office/drawing/2014/main" id="{207B199A-16A9-4BE5-B7E7-EEE322E66D08}"/>
            </a:ext>
          </a:extLst>
        </xdr:cNvPr>
        <xdr:cNvSpPr/>
      </xdr:nvSpPr>
      <xdr:spPr>
        <a:xfrm>
          <a:off x="196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6350</xdr:rowOff>
    </xdr:to>
    <xdr:cxnSp macro="">
      <xdr:nvCxnSpPr>
        <xdr:cNvPr id="306" name="直線コネクタ 305">
          <a:extLst>
            <a:ext uri="{FF2B5EF4-FFF2-40B4-BE49-F238E27FC236}">
              <a16:creationId xmlns:a16="http://schemas.microsoft.com/office/drawing/2014/main" id="{A64538A2-8231-4B8D-94AB-DAAA0C76A8FC}"/>
            </a:ext>
          </a:extLst>
        </xdr:cNvPr>
        <xdr:cNvCxnSpPr/>
      </xdr:nvCxnSpPr>
      <xdr:spPr>
        <a:xfrm>
          <a:off x="2019300" y="143941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99061</xdr:rowOff>
    </xdr:from>
    <xdr:to>
      <xdr:col>6</xdr:col>
      <xdr:colOff>38100</xdr:colOff>
      <xdr:row>84</xdr:row>
      <xdr:rowOff>29211</xdr:rowOff>
    </xdr:to>
    <xdr:sp macro="" textlink="">
      <xdr:nvSpPr>
        <xdr:cNvPr id="307" name="楕円 306">
          <a:extLst>
            <a:ext uri="{FF2B5EF4-FFF2-40B4-BE49-F238E27FC236}">
              <a16:creationId xmlns:a16="http://schemas.microsoft.com/office/drawing/2014/main" id="{C68DD955-D861-4EC3-B14C-B8C12BD00DF8}"/>
            </a:ext>
          </a:extLst>
        </xdr:cNvPr>
        <xdr:cNvSpPr/>
      </xdr:nvSpPr>
      <xdr:spPr>
        <a:xfrm>
          <a:off x="1079500" y="1432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149861</xdr:rowOff>
    </xdr:from>
    <xdr:to>
      <xdr:col>10</xdr:col>
      <xdr:colOff>114300</xdr:colOff>
      <xdr:row>83</xdr:row>
      <xdr:rowOff>163830</xdr:rowOff>
    </xdr:to>
    <xdr:cxnSp macro="">
      <xdr:nvCxnSpPr>
        <xdr:cNvPr id="308" name="直線コネクタ 307">
          <a:extLst>
            <a:ext uri="{FF2B5EF4-FFF2-40B4-BE49-F238E27FC236}">
              <a16:creationId xmlns:a16="http://schemas.microsoft.com/office/drawing/2014/main" id="{6E6AA50B-387C-446E-9138-B3A662865D65}"/>
            </a:ext>
          </a:extLst>
        </xdr:cNvPr>
        <xdr:cNvCxnSpPr/>
      </xdr:nvCxnSpPr>
      <xdr:spPr>
        <a:xfrm>
          <a:off x="1130300" y="1438021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E661BAC0-FE92-4313-976E-C7B15E84515E}"/>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34BACC2F-E2E6-4295-9B1E-5FCF1178733D}"/>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107966</xdr:rowOff>
    </xdr:from>
    <xdr:ext cx="405111" cy="259045"/>
    <xdr:sp macro="" textlink="">
      <xdr:nvSpPr>
        <xdr:cNvPr id="311" name="n_3aveValue【公営住宅】&#10;有形固定資産減価償却率">
          <a:extLst>
            <a:ext uri="{FF2B5EF4-FFF2-40B4-BE49-F238E27FC236}">
              <a16:creationId xmlns:a16="http://schemas.microsoft.com/office/drawing/2014/main" id="{ADEFB301-781B-48A3-9001-BA3B5548592D}"/>
            </a:ext>
          </a:extLst>
        </xdr:cNvPr>
        <xdr:cNvSpPr txBox="1"/>
      </xdr:nvSpPr>
      <xdr:spPr>
        <a:xfrm>
          <a:off x="18167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88916</xdr:rowOff>
    </xdr:from>
    <xdr:ext cx="405111" cy="259045"/>
    <xdr:sp macro="" textlink="">
      <xdr:nvSpPr>
        <xdr:cNvPr id="312" name="n_4aveValue【公営住宅】&#10;有形固定資産減価償却率">
          <a:extLst>
            <a:ext uri="{FF2B5EF4-FFF2-40B4-BE49-F238E27FC236}">
              <a16:creationId xmlns:a16="http://schemas.microsoft.com/office/drawing/2014/main" id="{969FC58F-00AA-482D-91D0-B113CE8AEEF6}"/>
            </a:ext>
          </a:extLst>
        </xdr:cNvPr>
        <xdr:cNvSpPr txBox="1"/>
      </xdr:nvSpPr>
      <xdr:spPr>
        <a:xfrm>
          <a:off x="927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63516</xdr:rowOff>
    </xdr:from>
    <xdr:ext cx="405111" cy="259045"/>
    <xdr:sp macro="" textlink="">
      <xdr:nvSpPr>
        <xdr:cNvPr id="313" name="n_1mainValue【公営住宅】&#10;有形固定資産減価償却率">
          <a:extLst>
            <a:ext uri="{FF2B5EF4-FFF2-40B4-BE49-F238E27FC236}">
              <a16:creationId xmlns:a16="http://schemas.microsoft.com/office/drawing/2014/main" id="{C2EA425C-5A1E-488E-A499-003E64BB7E94}"/>
            </a:ext>
          </a:extLst>
        </xdr:cNvPr>
        <xdr:cNvSpPr txBox="1"/>
      </xdr:nvSpPr>
      <xdr:spPr>
        <a:xfrm>
          <a:off x="3582044" y="144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48277</xdr:rowOff>
    </xdr:from>
    <xdr:ext cx="405111" cy="259045"/>
    <xdr:sp macro="" textlink="">
      <xdr:nvSpPr>
        <xdr:cNvPr id="314" name="n_2mainValue【公営住宅】&#10;有形固定資産減価償却率">
          <a:extLst>
            <a:ext uri="{FF2B5EF4-FFF2-40B4-BE49-F238E27FC236}">
              <a16:creationId xmlns:a16="http://schemas.microsoft.com/office/drawing/2014/main" id="{83081C36-7E3A-4A47-B9A4-CBDF6B60161F}"/>
            </a:ext>
          </a:extLst>
        </xdr:cNvPr>
        <xdr:cNvSpPr txBox="1"/>
      </xdr:nvSpPr>
      <xdr:spPr>
        <a:xfrm>
          <a:off x="2705744" y="1445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315" name="n_3mainValue【公営住宅】&#10;有形固定資産減価償却率">
          <a:extLst>
            <a:ext uri="{FF2B5EF4-FFF2-40B4-BE49-F238E27FC236}">
              <a16:creationId xmlns:a16="http://schemas.microsoft.com/office/drawing/2014/main" id="{B1845870-8621-433D-8356-25145AA70464}"/>
            </a:ext>
          </a:extLst>
        </xdr:cNvPr>
        <xdr:cNvSpPr txBox="1"/>
      </xdr:nvSpPr>
      <xdr:spPr>
        <a:xfrm>
          <a:off x="1816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20338</xdr:rowOff>
    </xdr:from>
    <xdr:ext cx="405111" cy="259045"/>
    <xdr:sp macro="" textlink="">
      <xdr:nvSpPr>
        <xdr:cNvPr id="316" name="n_4mainValue【公営住宅】&#10;有形固定資産減価償却率">
          <a:extLst>
            <a:ext uri="{FF2B5EF4-FFF2-40B4-BE49-F238E27FC236}">
              <a16:creationId xmlns:a16="http://schemas.microsoft.com/office/drawing/2014/main" id="{5574C2A1-BA78-40A4-81D4-4405E938696F}"/>
            </a:ext>
          </a:extLst>
        </xdr:cNvPr>
        <xdr:cNvSpPr txBox="1"/>
      </xdr:nvSpPr>
      <xdr:spPr>
        <a:xfrm>
          <a:off x="927744" y="1442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A0095B3-ACEB-4BB7-BDFD-142C6DD79D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5B6DE51-7077-42F4-9D77-0901C12971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F9606C43-5377-4DE2-BA00-4160A06F30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73BBFFA7-E97D-4EA7-8DB5-E2BE5B6E4E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5999CCB8-52CF-47A3-8E15-AC43B1CA7E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1F81A237-BB58-4366-96B3-E0C97CD9C9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FA7625AD-B648-44E0-B644-FEB4C8DD44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6A0DE626-02B7-4317-8BA1-D1EF1E7AB7F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29B301E-3DB0-4BFE-A094-0B54EDA751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F5D194CE-011B-4301-8990-991BAE5350E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7CAF51A6-DFBB-4FBB-87F5-40D9CC65BBB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32F38BF1-6039-4891-A7C2-1A78F87EC6C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87C06493-7596-40FC-8A68-8971CB56BA6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4CBDFEB7-E45E-4323-A632-3F96FCEDFAA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1117FB28-973C-4883-95C1-7D81B9A4BFB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F9B253F7-2F8D-4D3C-BD70-B79EFA15CA5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30C32938-EDF5-4BAD-B509-2E6C4AC214B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377CD5D-1825-463F-AD88-B08C60B06E6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F1EBE14-7F08-4A39-867E-3A2962CD64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576D9F5B-4E5F-4F9A-A5F1-71C178E4581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F6D2C349-775B-4DFE-BD1D-D84852FEC9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D287794B-CBBB-442D-A07E-5F9E7C6F911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E777A62E-7449-41DC-9CD0-4BF5FC394585}"/>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A10702FA-6BBD-482C-B1BB-5188D54EA076}"/>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9E74A9DD-3EAE-4FF2-B5E9-45F74D4C4756}"/>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D920C597-2249-4F78-95DC-AD645B68D5C6}"/>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8F406D8D-6D1A-4D3D-9DF3-A86AD312089F}"/>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D40CC54E-3BDF-4DEC-821A-6713B60A0D4E}"/>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F8391E6B-9476-4F52-AA02-8730D7DB0F6B}"/>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81636E9E-91DA-46A8-A7E1-DA2763BE46B8}"/>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2CEC54DB-0A70-44B3-B5ED-D55E8299B9F7}"/>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266F969F-964E-4E60-AC71-ABC584500DF1}"/>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5939C32-0608-412B-B01A-C2E22356A8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5BFDE6A-33FF-4917-AF99-2448858001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8765429-8F4D-40D5-8364-81F16AA643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E709F3E-0D58-4746-9602-292C33C8FC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04B408C-2B8A-4B7A-9A13-66E6E2CC20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24242</xdr:rowOff>
    </xdr:from>
    <xdr:to>
      <xdr:col>55</xdr:col>
      <xdr:colOff>50800</xdr:colOff>
      <xdr:row>84</xdr:row>
      <xdr:rowOff>125842</xdr:rowOff>
    </xdr:to>
    <xdr:sp macro="" textlink="">
      <xdr:nvSpPr>
        <xdr:cNvPr id="354" name="楕円 353">
          <a:extLst>
            <a:ext uri="{FF2B5EF4-FFF2-40B4-BE49-F238E27FC236}">
              <a16:creationId xmlns:a16="http://schemas.microsoft.com/office/drawing/2014/main" id="{A444BC4D-6AC3-4D6E-9DDB-5F3FB2EEB419}"/>
            </a:ext>
          </a:extLst>
        </xdr:cNvPr>
        <xdr:cNvSpPr/>
      </xdr:nvSpPr>
      <xdr:spPr>
        <a:xfrm>
          <a:off x="10426700" y="1442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47119</xdr:rowOff>
    </xdr:from>
    <xdr:ext cx="469744" cy="259045"/>
    <xdr:sp macro="" textlink="">
      <xdr:nvSpPr>
        <xdr:cNvPr id="355" name="【公営住宅】&#10;一人当たり面積該当値テキスト">
          <a:extLst>
            <a:ext uri="{FF2B5EF4-FFF2-40B4-BE49-F238E27FC236}">
              <a16:creationId xmlns:a16="http://schemas.microsoft.com/office/drawing/2014/main" id="{E855804C-FC64-4BF4-9844-65E5B9DBA224}"/>
            </a:ext>
          </a:extLst>
        </xdr:cNvPr>
        <xdr:cNvSpPr txBox="1"/>
      </xdr:nvSpPr>
      <xdr:spPr>
        <a:xfrm>
          <a:off x="10515600" y="1427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32517</xdr:rowOff>
    </xdr:from>
    <xdr:to>
      <xdr:col>50</xdr:col>
      <xdr:colOff>165100</xdr:colOff>
      <xdr:row>84</xdr:row>
      <xdr:rowOff>134117</xdr:rowOff>
    </xdr:to>
    <xdr:sp macro="" textlink="">
      <xdr:nvSpPr>
        <xdr:cNvPr id="356" name="楕円 355">
          <a:extLst>
            <a:ext uri="{FF2B5EF4-FFF2-40B4-BE49-F238E27FC236}">
              <a16:creationId xmlns:a16="http://schemas.microsoft.com/office/drawing/2014/main" id="{8D07B2DF-458B-4984-813B-7230EF0298A6}"/>
            </a:ext>
          </a:extLst>
        </xdr:cNvPr>
        <xdr:cNvSpPr/>
      </xdr:nvSpPr>
      <xdr:spPr>
        <a:xfrm>
          <a:off x="9588500" y="144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75042</xdr:rowOff>
    </xdr:from>
    <xdr:to>
      <xdr:col>55</xdr:col>
      <xdr:colOff>0</xdr:colOff>
      <xdr:row>84</xdr:row>
      <xdr:rowOff>83317</xdr:rowOff>
    </xdr:to>
    <xdr:cxnSp macro="">
      <xdr:nvCxnSpPr>
        <xdr:cNvPr id="357" name="直線コネクタ 356">
          <a:extLst>
            <a:ext uri="{FF2B5EF4-FFF2-40B4-BE49-F238E27FC236}">
              <a16:creationId xmlns:a16="http://schemas.microsoft.com/office/drawing/2014/main" id="{3EF0F9A1-2533-4426-9596-6FE9713360AA}"/>
            </a:ext>
          </a:extLst>
        </xdr:cNvPr>
        <xdr:cNvCxnSpPr/>
      </xdr:nvCxnSpPr>
      <xdr:spPr>
        <a:xfrm flipV="1">
          <a:off x="9639300" y="14476842"/>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31739</xdr:rowOff>
    </xdr:from>
    <xdr:to>
      <xdr:col>46</xdr:col>
      <xdr:colOff>38100</xdr:colOff>
      <xdr:row>84</xdr:row>
      <xdr:rowOff>133339</xdr:rowOff>
    </xdr:to>
    <xdr:sp macro="" textlink="">
      <xdr:nvSpPr>
        <xdr:cNvPr id="358" name="楕円 357">
          <a:extLst>
            <a:ext uri="{FF2B5EF4-FFF2-40B4-BE49-F238E27FC236}">
              <a16:creationId xmlns:a16="http://schemas.microsoft.com/office/drawing/2014/main" id="{D9336E5D-D78A-40F8-ACF6-F881D044353A}"/>
            </a:ext>
          </a:extLst>
        </xdr:cNvPr>
        <xdr:cNvSpPr/>
      </xdr:nvSpPr>
      <xdr:spPr>
        <a:xfrm>
          <a:off x="8699500" y="144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82539</xdr:rowOff>
    </xdr:from>
    <xdr:to>
      <xdr:col>50</xdr:col>
      <xdr:colOff>114300</xdr:colOff>
      <xdr:row>84</xdr:row>
      <xdr:rowOff>83317</xdr:rowOff>
    </xdr:to>
    <xdr:cxnSp macro="">
      <xdr:nvCxnSpPr>
        <xdr:cNvPr id="359" name="直線コネクタ 358">
          <a:extLst>
            <a:ext uri="{FF2B5EF4-FFF2-40B4-BE49-F238E27FC236}">
              <a16:creationId xmlns:a16="http://schemas.microsoft.com/office/drawing/2014/main" id="{E819DC31-3735-4AA3-89B8-23F70F4E1087}"/>
            </a:ext>
          </a:extLst>
        </xdr:cNvPr>
        <xdr:cNvCxnSpPr/>
      </xdr:nvCxnSpPr>
      <xdr:spPr>
        <a:xfrm>
          <a:off x="8750300" y="14484339"/>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37866</xdr:rowOff>
    </xdr:from>
    <xdr:to>
      <xdr:col>41</xdr:col>
      <xdr:colOff>101600</xdr:colOff>
      <xdr:row>84</xdr:row>
      <xdr:rowOff>139466</xdr:rowOff>
    </xdr:to>
    <xdr:sp macro="" textlink="">
      <xdr:nvSpPr>
        <xdr:cNvPr id="360" name="楕円 359">
          <a:extLst>
            <a:ext uri="{FF2B5EF4-FFF2-40B4-BE49-F238E27FC236}">
              <a16:creationId xmlns:a16="http://schemas.microsoft.com/office/drawing/2014/main" id="{8FFAED21-250E-489F-B036-1E3784F62834}"/>
            </a:ext>
          </a:extLst>
        </xdr:cNvPr>
        <xdr:cNvSpPr/>
      </xdr:nvSpPr>
      <xdr:spPr>
        <a:xfrm>
          <a:off x="7810500" y="1443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82539</xdr:rowOff>
    </xdr:from>
    <xdr:to>
      <xdr:col>45</xdr:col>
      <xdr:colOff>177800</xdr:colOff>
      <xdr:row>84</xdr:row>
      <xdr:rowOff>88666</xdr:rowOff>
    </xdr:to>
    <xdr:cxnSp macro="">
      <xdr:nvCxnSpPr>
        <xdr:cNvPr id="361" name="直線コネクタ 360">
          <a:extLst>
            <a:ext uri="{FF2B5EF4-FFF2-40B4-BE49-F238E27FC236}">
              <a16:creationId xmlns:a16="http://schemas.microsoft.com/office/drawing/2014/main" id="{09793EA0-9F0E-414D-9451-B5B32EB551BD}"/>
            </a:ext>
          </a:extLst>
        </xdr:cNvPr>
        <xdr:cNvCxnSpPr/>
      </xdr:nvCxnSpPr>
      <xdr:spPr>
        <a:xfrm flipV="1">
          <a:off x="7861300" y="14484339"/>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39512</xdr:rowOff>
    </xdr:from>
    <xdr:to>
      <xdr:col>36</xdr:col>
      <xdr:colOff>165100</xdr:colOff>
      <xdr:row>84</xdr:row>
      <xdr:rowOff>141112</xdr:rowOff>
    </xdr:to>
    <xdr:sp macro="" textlink="">
      <xdr:nvSpPr>
        <xdr:cNvPr id="362" name="楕円 361">
          <a:extLst>
            <a:ext uri="{FF2B5EF4-FFF2-40B4-BE49-F238E27FC236}">
              <a16:creationId xmlns:a16="http://schemas.microsoft.com/office/drawing/2014/main" id="{BCE72F6D-25A2-49CB-91F4-3E747CB1FB11}"/>
            </a:ext>
          </a:extLst>
        </xdr:cNvPr>
        <xdr:cNvSpPr/>
      </xdr:nvSpPr>
      <xdr:spPr>
        <a:xfrm>
          <a:off x="6921500" y="144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88666</xdr:rowOff>
    </xdr:from>
    <xdr:to>
      <xdr:col>41</xdr:col>
      <xdr:colOff>50800</xdr:colOff>
      <xdr:row>84</xdr:row>
      <xdr:rowOff>90312</xdr:rowOff>
    </xdr:to>
    <xdr:cxnSp macro="">
      <xdr:nvCxnSpPr>
        <xdr:cNvPr id="363" name="直線コネクタ 362">
          <a:extLst>
            <a:ext uri="{FF2B5EF4-FFF2-40B4-BE49-F238E27FC236}">
              <a16:creationId xmlns:a16="http://schemas.microsoft.com/office/drawing/2014/main" id="{443D0E58-2D2A-41C4-8921-B3622469985F}"/>
            </a:ext>
          </a:extLst>
        </xdr:cNvPr>
        <xdr:cNvCxnSpPr/>
      </xdr:nvCxnSpPr>
      <xdr:spPr>
        <a:xfrm flipV="1">
          <a:off x="6972300" y="14490466"/>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7FDAC9B5-E123-43C9-8FB9-57F453329E9E}"/>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96A3C7E1-B599-44D3-A3E6-F5C55C645112}"/>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31884</xdr:rowOff>
    </xdr:from>
    <xdr:ext cx="469744" cy="259045"/>
    <xdr:sp macro="" textlink="">
      <xdr:nvSpPr>
        <xdr:cNvPr id="366" name="n_3aveValue【公営住宅】&#10;一人当たり面積">
          <a:extLst>
            <a:ext uri="{FF2B5EF4-FFF2-40B4-BE49-F238E27FC236}">
              <a16:creationId xmlns:a16="http://schemas.microsoft.com/office/drawing/2014/main" id="{C541707D-9DA4-4715-9A08-A3883E307D61}"/>
            </a:ext>
          </a:extLst>
        </xdr:cNvPr>
        <xdr:cNvSpPr txBox="1"/>
      </xdr:nvSpPr>
      <xdr:spPr>
        <a:xfrm>
          <a:off x="7626427" y="146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32661</xdr:rowOff>
    </xdr:from>
    <xdr:ext cx="469744" cy="259045"/>
    <xdr:sp macro="" textlink="">
      <xdr:nvSpPr>
        <xdr:cNvPr id="367" name="n_4aveValue【公営住宅】&#10;一人当たり面積">
          <a:extLst>
            <a:ext uri="{FF2B5EF4-FFF2-40B4-BE49-F238E27FC236}">
              <a16:creationId xmlns:a16="http://schemas.microsoft.com/office/drawing/2014/main" id="{91317152-C13D-4CD4-BA19-0E2D20010CF6}"/>
            </a:ext>
          </a:extLst>
        </xdr:cNvPr>
        <xdr:cNvSpPr txBox="1"/>
      </xdr:nvSpPr>
      <xdr:spPr>
        <a:xfrm>
          <a:off x="6737427" y="1460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150644</xdr:rowOff>
    </xdr:from>
    <xdr:ext cx="469744" cy="259045"/>
    <xdr:sp macro="" textlink="">
      <xdr:nvSpPr>
        <xdr:cNvPr id="368" name="n_1mainValue【公営住宅】&#10;一人当たり面積">
          <a:extLst>
            <a:ext uri="{FF2B5EF4-FFF2-40B4-BE49-F238E27FC236}">
              <a16:creationId xmlns:a16="http://schemas.microsoft.com/office/drawing/2014/main" id="{E76798F3-C271-48EF-A5ED-8B873D25095D}"/>
            </a:ext>
          </a:extLst>
        </xdr:cNvPr>
        <xdr:cNvSpPr txBox="1"/>
      </xdr:nvSpPr>
      <xdr:spPr>
        <a:xfrm>
          <a:off x="9391727" y="1420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149866</xdr:rowOff>
    </xdr:from>
    <xdr:ext cx="469744" cy="259045"/>
    <xdr:sp macro="" textlink="">
      <xdr:nvSpPr>
        <xdr:cNvPr id="369" name="n_2mainValue【公営住宅】&#10;一人当たり面積">
          <a:extLst>
            <a:ext uri="{FF2B5EF4-FFF2-40B4-BE49-F238E27FC236}">
              <a16:creationId xmlns:a16="http://schemas.microsoft.com/office/drawing/2014/main" id="{854E5F03-5D4E-43E4-A4D9-86F6CAA3794C}"/>
            </a:ext>
          </a:extLst>
        </xdr:cNvPr>
        <xdr:cNvSpPr txBox="1"/>
      </xdr:nvSpPr>
      <xdr:spPr>
        <a:xfrm>
          <a:off x="8515427" y="142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155993</xdr:rowOff>
    </xdr:from>
    <xdr:ext cx="469744" cy="259045"/>
    <xdr:sp macro="" textlink="">
      <xdr:nvSpPr>
        <xdr:cNvPr id="370" name="n_3mainValue【公営住宅】&#10;一人当たり面積">
          <a:extLst>
            <a:ext uri="{FF2B5EF4-FFF2-40B4-BE49-F238E27FC236}">
              <a16:creationId xmlns:a16="http://schemas.microsoft.com/office/drawing/2014/main" id="{941BCE0A-AEC1-4985-972F-0187FFD0F6A4}"/>
            </a:ext>
          </a:extLst>
        </xdr:cNvPr>
        <xdr:cNvSpPr txBox="1"/>
      </xdr:nvSpPr>
      <xdr:spPr>
        <a:xfrm>
          <a:off x="7626427" y="1421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157639</xdr:rowOff>
    </xdr:from>
    <xdr:ext cx="469744" cy="259045"/>
    <xdr:sp macro="" textlink="">
      <xdr:nvSpPr>
        <xdr:cNvPr id="371" name="n_4mainValue【公営住宅】&#10;一人当たり面積">
          <a:extLst>
            <a:ext uri="{FF2B5EF4-FFF2-40B4-BE49-F238E27FC236}">
              <a16:creationId xmlns:a16="http://schemas.microsoft.com/office/drawing/2014/main" id="{8ACD3916-6A4B-4C9F-B6ED-A88354455A59}"/>
            </a:ext>
          </a:extLst>
        </xdr:cNvPr>
        <xdr:cNvSpPr txBox="1"/>
      </xdr:nvSpPr>
      <xdr:spPr>
        <a:xfrm>
          <a:off x="6737427" y="142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BA4A0029-2EDD-4823-8C90-D8DAB5803E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B0FF47FC-8196-478D-B1A1-BB56B2A838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C139DDF-FC4E-4108-83CC-E3A53DA937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9B5477D-4E19-4CC0-A44B-4BDE937A74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0C5B0FD-E190-4943-B8BE-65209E7488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5FD64FB7-4DF4-4295-A156-CC7A94EFFF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1C106C4-EDE2-42AD-B05F-9CBA4F39EE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83A61AEE-2A34-4ACB-B2EB-4DB0218FDC4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5A60B0DC-B98B-4462-A337-610D06632A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5443FD39-1041-4104-A949-9F8FD22997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7DCF7B97-6DAF-4AD2-BEE5-8ED111490D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AFB31308-9691-4A49-8098-41C7A86152B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1A554B6-5C11-4A74-9DB5-9674CCC58C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90DECBD7-2981-4669-B0F4-4C4B6E1885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72C8725-A71C-42B0-962A-CB7CFA96E9B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887BE85C-5F24-45E3-A155-7A5F198CCF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D03DA666-2016-4374-A701-F2D514364F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B183F04-82BB-48BE-B4C6-41D2AB791E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D3D8F5FF-5793-48A0-8FA4-5D7EFA18FC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DD1F0F5-73A6-4E3B-BB9A-21A1DA5DAB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C98FB6C8-70E1-4B76-8DB2-B476861639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1BEB029-91CE-4BD1-AE2F-3B0EC699FA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ED228003-58D4-4B78-A646-C9B2C377A2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F9756D-9AEB-45CC-A3FD-DE7476D6C7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55A9F723-72A0-4FCE-8887-FB891A1860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3ACA63DA-6F1E-4EC4-A9B3-69C09E0463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64BC45F5-974C-4A65-BF45-33BD9EFFC14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9AF5BEFC-3786-4423-8214-F0BBB578EF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C51D47C2-CC13-4839-B628-60CAEA436FA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F9FB7701-D3BA-4429-B932-26E0A0C6087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6D17F4EA-59AD-4A37-A2CC-EA07D7F701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8F54C23-5CBA-4FFC-884A-0C8272EDADD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9D122B0-77B0-4285-8814-3EC326502DC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301B06D2-7038-410C-99D2-5AA8940EB2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A8946BCD-3614-4B82-9DA0-5DA95E15366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DE9D2D1D-016B-4790-847C-5CEAFD22299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62FE2963-EF48-4808-B38D-31D808478D94}"/>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A13D832-8FEC-423B-8D29-C97D485211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6B3CD5FF-5B00-4A3A-A046-0CC289F5C2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AC2EDE89-9F6D-44BA-81DA-C31C815AE3E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8510B417-8EEC-44CB-AD2D-875DC26E5C8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F707E06D-CDC3-4707-8A67-C1D36FC7E6B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517A5AD1-1B20-4CFF-BAEA-863FC687255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BE4CA147-1122-4F33-8596-EB4541DBBD4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7332B2B8-7B12-4A33-8A8D-68C1755189E1}"/>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26105B69-CE59-47DE-8D09-FA6A1BCC0D2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23C08448-145C-4382-AB46-FABD9138F074}"/>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C31092A5-8CC1-4EAA-BD6B-BF51CFCEFE8B}"/>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a:extLst>
            <a:ext uri="{FF2B5EF4-FFF2-40B4-BE49-F238E27FC236}">
              <a16:creationId xmlns:a16="http://schemas.microsoft.com/office/drawing/2014/main" id="{847D8002-63D2-4EB3-9383-9D4F61BB4026}"/>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a:extLst>
            <a:ext uri="{FF2B5EF4-FFF2-40B4-BE49-F238E27FC236}">
              <a16:creationId xmlns:a16="http://schemas.microsoft.com/office/drawing/2014/main" id="{4A2DA8E6-A568-4790-AAD4-3CA0C8B043C6}"/>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D83ACFD-ED43-49CE-9FB4-AE895E163B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150DD51-FE51-41E9-8F2A-159BF67521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C529929-8E1F-4D4A-8C7F-6F7C4B9DC4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DB4674F-E6CF-4174-B094-39404511D6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AD844DA-AC36-447A-9F9B-0F93C579EE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30480</xdr:rowOff>
    </xdr:from>
    <xdr:to>
      <xdr:col>85</xdr:col>
      <xdr:colOff>177800</xdr:colOff>
      <xdr:row>34</xdr:row>
      <xdr:rowOff>132080</xdr:rowOff>
    </xdr:to>
    <xdr:sp macro="" textlink="">
      <xdr:nvSpPr>
        <xdr:cNvPr id="427" name="楕円 426">
          <a:extLst>
            <a:ext uri="{FF2B5EF4-FFF2-40B4-BE49-F238E27FC236}">
              <a16:creationId xmlns:a16="http://schemas.microsoft.com/office/drawing/2014/main" id="{2F80B1B3-68EC-4F9E-A3A9-BFA498F604E6}"/>
            </a:ext>
          </a:extLst>
        </xdr:cNvPr>
        <xdr:cNvSpPr/>
      </xdr:nvSpPr>
      <xdr:spPr>
        <a:xfrm>
          <a:off x="162687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53357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76C2EC8B-FF37-4B68-892A-C4614FABA777}"/>
            </a:ext>
          </a:extLst>
        </xdr:cNvPr>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xdr:rowOff>
    </xdr:from>
    <xdr:to>
      <xdr:col>81</xdr:col>
      <xdr:colOff>101600</xdr:colOff>
      <xdr:row>34</xdr:row>
      <xdr:rowOff>104140</xdr:rowOff>
    </xdr:to>
    <xdr:sp macro="" textlink="">
      <xdr:nvSpPr>
        <xdr:cNvPr id="429" name="楕円 428">
          <a:extLst>
            <a:ext uri="{FF2B5EF4-FFF2-40B4-BE49-F238E27FC236}">
              <a16:creationId xmlns:a16="http://schemas.microsoft.com/office/drawing/2014/main" id="{DA1BAC43-F85D-45A1-9F88-4913978D5E68}"/>
            </a:ext>
          </a:extLst>
        </xdr:cNvPr>
        <xdr:cNvSpPr/>
      </xdr:nvSpPr>
      <xdr:spPr>
        <a:xfrm>
          <a:off x="15430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53340</xdr:rowOff>
    </xdr:from>
    <xdr:to>
      <xdr:col>85</xdr:col>
      <xdr:colOff>127000</xdr:colOff>
      <xdr:row>34</xdr:row>
      <xdr:rowOff>81280</xdr:rowOff>
    </xdr:to>
    <xdr:cxnSp macro="">
      <xdr:nvCxnSpPr>
        <xdr:cNvPr id="430" name="直線コネクタ 429">
          <a:extLst>
            <a:ext uri="{FF2B5EF4-FFF2-40B4-BE49-F238E27FC236}">
              <a16:creationId xmlns:a16="http://schemas.microsoft.com/office/drawing/2014/main" id="{37B14C4B-3B0F-48FC-99BC-A666B77D5416}"/>
            </a:ext>
          </a:extLst>
        </xdr:cNvPr>
        <xdr:cNvCxnSpPr/>
      </xdr:nvCxnSpPr>
      <xdr:spPr>
        <a:xfrm>
          <a:off x="15481300" y="58826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146050</xdr:rowOff>
    </xdr:from>
    <xdr:to>
      <xdr:col>76</xdr:col>
      <xdr:colOff>165100</xdr:colOff>
      <xdr:row>34</xdr:row>
      <xdr:rowOff>76200</xdr:rowOff>
    </xdr:to>
    <xdr:sp macro="" textlink="">
      <xdr:nvSpPr>
        <xdr:cNvPr id="431" name="楕円 430">
          <a:extLst>
            <a:ext uri="{FF2B5EF4-FFF2-40B4-BE49-F238E27FC236}">
              <a16:creationId xmlns:a16="http://schemas.microsoft.com/office/drawing/2014/main" id="{C2AAD26B-114C-4156-AA87-67DC59D14824}"/>
            </a:ext>
          </a:extLst>
        </xdr:cNvPr>
        <xdr:cNvSpPr/>
      </xdr:nvSpPr>
      <xdr:spPr>
        <a:xfrm>
          <a:off x="14541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25400</xdr:rowOff>
    </xdr:from>
    <xdr:to>
      <xdr:col>81</xdr:col>
      <xdr:colOff>50800</xdr:colOff>
      <xdr:row>34</xdr:row>
      <xdr:rowOff>53340</xdr:rowOff>
    </xdr:to>
    <xdr:cxnSp macro="">
      <xdr:nvCxnSpPr>
        <xdr:cNvPr id="432" name="直線コネクタ 431">
          <a:extLst>
            <a:ext uri="{FF2B5EF4-FFF2-40B4-BE49-F238E27FC236}">
              <a16:creationId xmlns:a16="http://schemas.microsoft.com/office/drawing/2014/main" id="{1477E983-E5A9-4763-A951-738D2562118A}"/>
            </a:ext>
          </a:extLst>
        </xdr:cNvPr>
        <xdr:cNvCxnSpPr/>
      </xdr:nvCxnSpPr>
      <xdr:spPr>
        <a:xfrm>
          <a:off x="14592300" y="58547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118110</xdr:rowOff>
    </xdr:from>
    <xdr:to>
      <xdr:col>72</xdr:col>
      <xdr:colOff>38100</xdr:colOff>
      <xdr:row>34</xdr:row>
      <xdr:rowOff>48260</xdr:rowOff>
    </xdr:to>
    <xdr:sp macro="" textlink="">
      <xdr:nvSpPr>
        <xdr:cNvPr id="433" name="楕円 432">
          <a:extLst>
            <a:ext uri="{FF2B5EF4-FFF2-40B4-BE49-F238E27FC236}">
              <a16:creationId xmlns:a16="http://schemas.microsoft.com/office/drawing/2014/main" id="{EE80138A-C236-4AB3-8020-C864B41E5795}"/>
            </a:ext>
          </a:extLst>
        </xdr:cNvPr>
        <xdr:cNvSpPr/>
      </xdr:nvSpPr>
      <xdr:spPr>
        <a:xfrm>
          <a:off x="13652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168910</xdr:rowOff>
    </xdr:from>
    <xdr:to>
      <xdr:col>76</xdr:col>
      <xdr:colOff>114300</xdr:colOff>
      <xdr:row>34</xdr:row>
      <xdr:rowOff>25400</xdr:rowOff>
    </xdr:to>
    <xdr:cxnSp macro="">
      <xdr:nvCxnSpPr>
        <xdr:cNvPr id="434" name="直線コネクタ 433">
          <a:extLst>
            <a:ext uri="{FF2B5EF4-FFF2-40B4-BE49-F238E27FC236}">
              <a16:creationId xmlns:a16="http://schemas.microsoft.com/office/drawing/2014/main" id="{CA01C2B8-865A-48EF-9838-4170373C43A1}"/>
            </a:ext>
          </a:extLst>
        </xdr:cNvPr>
        <xdr:cNvCxnSpPr/>
      </xdr:nvCxnSpPr>
      <xdr:spPr>
        <a:xfrm>
          <a:off x="13703300" y="58267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90170</xdr:rowOff>
    </xdr:from>
    <xdr:to>
      <xdr:col>67</xdr:col>
      <xdr:colOff>101600</xdr:colOff>
      <xdr:row>34</xdr:row>
      <xdr:rowOff>20320</xdr:rowOff>
    </xdr:to>
    <xdr:sp macro="" textlink="">
      <xdr:nvSpPr>
        <xdr:cNvPr id="435" name="楕円 434">
          <a:extLst>
            <a:ext uri="{FF2B5EF4-FFF2-40B4-BE49-F238E27FC236}">
              <a16:creationId xmlns:a16="http://schemas.microsoft.com/office/drawing/2014/main" id="{1982B6FA-4BCE-4BBA-9CE5-93D782F8957D}"/>
            </a:ext>
          </a:extLst>
        </xdr:cNvPr>
        <xdr:cNvSpPr/>
      </xdr:nvSpPr>
      <xdr:spPr>
        <a:xfrm>
          <a:off x="12763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140970</xdr:rowOff>
    </xdr:from>
    <xdr:to>
      <xdr:col>71</xdr:col>
      <xdr:colOff>177800</xdr:colOff>
      <xdr:row>33</xdr:row>
      <xdr:rowOff>168910</xdr:rowOff>
    </xdr:to>
    <xdr:cxnSp macro="">
      <xdr:nvCxnSpPr>
        <xdr:cNvPr id="436" name="直線コネクタ 435">
          <a:extLst>
            <a:ext uri="{FF2B5EF4-FFF2-40B4-BE49-F238E27FC236}">
              <a16:creationId xmlns:a16="http://schemas.microsoft.com/office/drawing/2014/main" id="{B5E2B586-D370-44F9-A09D-3EEA39B39A80}"/>
            </a:ext>
          </a:extLst>
        </xdr:cNvPr>
        <xdr:cNvCxnSpPr/>
      </xdr:nvCxnSpPr>
      <xdr:spPr>
        <a:xfrm>
          <a:off x="12814300" y="57988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5265CF48-411A-48D7-9D28-CA98EEB0543A}"/>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FFB9CFFD-1B67-43C6-807A-779BDE8649FD}"/>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62247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AEC9F2BA-907C-4463-879F-ABDD44A26163}"/>
            </a:ext>
          </a:extLst>
        </xdr:cNvPr>
        <xdr:cNvSpPr txBox="1"/>
      </xdr:nvSpPr>
      <xdr:spPr>
        <a:xfrm>
          <a:off x="13500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93997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6313A88A-7FAD-4496-906C-822EA0C600D8}"/>
            </a:ext>
          </a:extLst>
        </xdr:cNvPr>
        <xdr:cNvSpPr txBox="1"/>
      </xdr:nvSpPr>
      <xdr:spPr>
        <a:xfrm>
          <a:off x="12611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120667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7F8CDB80-80DC-4505-A1D6-5DE6D4793DDC}"/>
            </a:ext>
          </a:extLst>
        </xdr:cNvPr>
        <xdr:cNvSpPr txBox="1"/>
      </xdr:nvSpPr>
      <xdr:spPr>
        <a:xfrm>
          <a:off x="152660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92727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B90F4473-5781-41FF-998B-949246D4292F}"/>
            </a:ext>
          </a:extLst>
        </xdr:cNvPr>
        <xdr:cNvSpPr txBox="1"/>
      </xdr:nvSpPr>
      <xdr:spPr>
        <a:xfrm>
          <a:off x="143897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64787</xdr:rowOff>
    </xdr:from>
    <xdr:ext cx="340478" cy="259045"/>
    <xdr:sp macro="" textlink="">
      <xdr:nvSpPr>
        <xdr:cNvPr id="443" name="n_3mainValue【認定こども園・幼稚園・保育所】&#10;有形固定資産減価償却率">
          <a:extLst>
            <a:ext uri="{FF2B5EF4-FFF2-40B4-BE49-F238E27FC236}">
              <a16:creationId xmlns:a16="http://schemas.microsoft.com/office/drawing/2014/main" id="{6890D3DE-B3EA-464B-B29D-EAE04E53BDD8}"/>
            </a:ext>
          </a:extLst>
        </xdr:cNvPr>
        <xdr:cNvSpPr txBox="1"/>
      </xdr:nvSpPr>
      <xdr:spPr>
        <a:xfrm>
          <a:off x="13533061" y="5551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36847</xdr:rowOff>
    </xdr:from>
    <xdr:ext cx="340478" cy="259045"/>
    <xdr:sp macro="" textlink="">
      <xdr:nvSpPr>
        <xdr:cNvPr id="444" name="n_4mainValue【認定こども園・幼稚園・保育所】&#10;有形固定資産減価償却率">
          <a:extLst>
            <a:ext uri="{FF2B5EF4-FFF2-40B4-BE49-F238E27FC236}">
              <a16:creationId xmlns:a16="http://schemas.microsoft.com/office/drawing/2014/main" id="{6FC3C0CA-1714-4E44-98EB-07B28E3E2506}"/>
            </a:ext>
          </a:extLst>
        </xdr:cNvPr>
        <xdr:cNvSpPr txBox="1"/>
      </xdr:nvSpPr>
      <xdr:spPr>
        <a:xfrm>
          <a:off x="12644061" y="552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88FC6D0F-7F56-4ED3-BE92-0D73BE1A49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24FD364E-E354-4F5B-9CEB-FF2FAD3705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E00BDFD4-EEE6-4D72-9EE2-ED87865CEF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47750C11-FFC9-4A60-8515-023F8DB280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61F754A-1659-436D-B349-F18DCD1F11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A15F5761-EE11-4E73-8BF6-F34A606398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B30D7BAC-F63B-4F84-859C-2C7A865441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9682743F-925D-40BA-BC4F-FF1A6DE496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F5626782-C34B-4E94-8CA3-F5B4732FFB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99CEE272-B3F0-43C4-8C93-AF0D0B26A7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3A860EAF-44AB-4014-8B7E-4FBB98104CE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FC556CAD-01E7-4C60-ABE8-43A91C9C8C7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E90ABF59-4608-4289-83A9-7EC82611031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88301866-E9D5-4C7D-AA61-AF271AEFE1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A87D6E0E-8E94-4D60-BE18-58D296A4119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A1189C80-A72C-4D56-9F0E-D698B0B4AFC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3C5BF579-4E0B-4CAA-8CA6-78C6994B1B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52245D4E-3302-4685-8913-6825A8B02D9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3874A857-1D64-4C6E-8034-328363CDC9B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95EAA1D5-9116-4955-B8D0-5C493DE5768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90EC2DD7-1CA4-4401-A62A-AE3E269639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1BFD0FD-E3CF-409E-B81D-02417F7863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2AC3B01B-C7A2-4D05-9BBF-C95FD32FF2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3E4F63DB-F3C3-486E-805E-CEA336BBA353}"/>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8D1925CA-FFAA-485D-A69A-E010E3768F8B}"/>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4155BB12-B11C-4B58-A0C5-A852FE4505E9}"/>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E28C6E9C-FF61-484E-A9C6-24A6FC1075AB}"/>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31CF4EB7-C658-44D6-82FC-CE8824E9141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B4FA7604-8CE5-459C-8606-BC285B57C546}"/>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EEC520B1-E993-4E8A-A399-D8EF12DEBA42}"/>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20D2D639-60E7-44BE-BD2F-F0D7D4E3E97F}"/>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7DFCC885-C0F0-49FF-ABF8-71694E969D04}"/>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a:extLst>
            <a:ext uri="{FF2B5EF4-FFF2-40B4-BE49-F238E27FC236}">
              <a16:creationId xmlns:a16="http://schemas.microsoft.com/office/drawing/2014/main" id="{C61BC278-D81F-45E7-B244-507A66134F99}"/>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a:extLst>
            <a:ext uri="{FF2B5EF4-FFF2-40B4-BE49-F238E27FC236}">
              <a16:creationId xmlns:a16="http://schemas.microsoft.com/office/drawing/2014/main" id="{A11A052E-EA97-4B8A-A2E3-694F07802C5E}"/>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3F315CD-D62D-4B5A-938B-495B71B2A6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A5FFF0A-9B7F-41BA-BB09-58048C1FF9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55C935C-8060-452E-92A5-8318283F06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661FEAD-5850-45D9-B85B-B2D82A24C4D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7497654-A45D-4A70-B4F6-CB19E47C9A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35306</xdr:rowOff>
    </xdr:from>
    <xdr:to>
      <xdr:col>116</xdr:col>
      <xdr:colOff>114300</xdr:colOff>
      <xdr:row>37</xdr:row>
      <xdr:rowOff>136906</xdr:rowOff>
    </xdr:to>
    <xdr:sp macro="" textlink="">
      <xdr:nvSpPr>
        <xdr:cNvPr id="484" name="楕円 483">
          <a:extLst>
            <a:ext uri="{FF2B5EF4-FFF2-40B4-BE49-F238E27FC236}">
              <a16:creationId xmlns:a16="http://schemas.microsoft.com/office/drawing/2014/main" id="{BD7F3000-344D-4570-81E1-B963A9C6BBBD}"/>
            </a:ext>
          </a:extLst>
        </xdr:cNvPr>
        <xdr:cNvSpPr/>
      </xdr:nvSpPr>
      <xdr:spPr>
        <a:xfrm>
          <a:off x="221107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58183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A51714AF-E3AE-40F7-A232-7CD8DD958A9C}"/>
            </a:ext>
          </a:extLst>
        </xdr:cNvPr>
        <xdr:cNvSpPr txBox="1"/>
      </xdr:nvSpPr>
      <xdr:spPr>
        <a:xfrm>
          <a:off x="221996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57404</xdr:rowOff>
    </xdr:from>
    <xdr:to>
      <xdr:col>112</xdr:col>
      <xdr:colOff>38100</xdr:colOff>
      <xdr:row>37</xdr:row>
      <xdr:rowOff>159004</xdr:rowOff>
    </xdr:to>
    <xdr:sp macro="" textlink="">
      <xdr:nvSpPr>
        <xdr:cNvPr id="486" name="楕円 485">
          <a:extLst>
            <a:ext uri="{FF2B5EF4-FFF2-40B4-BE49-F238E27FC236}">
              <a16:creationId xmlns:a16="http://schemas.microsoft.com/office/drawing/2014/main" id="{28F2A2EA-745F-4F9E-B66D-53E0F26F8432}"/>
            </a:ext>
          </a:extLst>
        </xdr:cNvPr>
        <xdr:cNvSpPr/>
      </xdr:nvSpPr>
      <xdr:spPr>
        <a:xfrm>
          <a:off x="21272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86106</xdr:rowOff>
    </xdr:from>
    <xdr:to>
      <xdr:col>116</xdr:col>
      <xdr:colOff>63500</xdr:colOff>
      <xdr:row>37</xdr:row>
      <xdr:rowOff>108204</xdr:rowOff>
    </xdr:to>
    <xdr:cxnSp macro="">
      <xdr:nvCxnSpPr>
        <xdr:cNvPr id="487" name="直線コネクタ 486">
          <a:extLst>
            <a:ext uri="{FF2B5EF4-FFF2-40B4-BE49-F238E27FC236}">
              <a16:creationId xmlns:a16="http://schemas.microsoft.com/office/drawing/2014/main" id="{AE884E5D-EE1F-40F4-A760-015C6569B3B2}"/>
            </a:ext>
          </a:extLst>
        </xdr:cNvPr>
        <xdr:cNvCxnSpPr/>
      </xdr:nvCxnSpPr>
      <xdr:spPr>
        <a:xfrm flipV="1">
          <a:off x="21323300" y="6429756"/>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71120</xdr:rowOff>
    </xdr:from>
    <xdr:to>
      <xdr:col>107</xdr:col>
      <xdr:colOff>101600</xdr:colOff>
      <xdr:row>38</xdr:row>
      <xdr:rowOff>1270</xdr:rowOff>
    </xdr:to>
    <xdr:sp macro="" textlink="">
      <xdr:nvSpPr>
        <xdr:cNvPr id="488" name="楕円 487">
          <a:extLst>
            <a:ext uri="{FF2B5EF4-FFF2-40B4-BE49-F238E27FC236}">
              <a16:creationId xmlns:a16="http://schemas.microsoft.com/office/drawing/2014/main" id="{BEFDF32E-0355-4B06-AFA5-6A9087FDE78C}"/>
            </a:ext>
          </a:extLst>
        </xdr:cNvPr>
        <xdr:cNvSpPr/>
      </xdr:nvSpPr>
      <xdr:spPr>
        <a:xfrm>
          <a:off x="2038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108204</xdr:rowOff>
    </xdr:from>
    <xdr:to>
      <xdr:col>111</xdr:col>
      <xdr:colOff>177800</xdr:colOff>
      <xdr:row>37</xdr:row>
      <xdr:rowOff>121920</xdr:rowOff>
    </xdr:to>
    <xdr:cxnSp macro="">
      <xdr:nvCxnSpPr>
        <xdr:cNvPr id="489" name="直線コネクタ 488">
          <a:extLst>
            <a:ext uri="{FF2B5EF4-FFF2-40B4-BE49-F238E27FC236}">
              <a16:creationId xmlns:a16="http://schemas.microsoft.com/office/drawing/2014/main" id="{3F5D9DE9-C400-458A-83BA-770C42273F32}"/>
            </a:ext>
          </a:extLst>
        </xdr:cNvPr>
        <xdr:cNvCxnSpPr/>
      </xdr:nvCxnSpPr>
      <xdr:spPr>
        <a:xfrm flipV="1">
          <a:off x="20434300" y="64518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86360</xdr:rowOff>
    </xdr:from>
    <xdr:to>
      <xdr:col>102</xdr:col>
      <xdr:colOff>165100</xdr:colOff>
      <xdr:row>38</xdr:row>
      <xdr:rowOff>16510</xdr:rowOff>
    </xdr:to>
    <xdr:sp macro="" textlink="">
      <xdr:nvSpPr>
        <xdr:cNvPr id="490" name="楕円 489">
          <a:extLst>
            <a:ext uri="{FF2B5EF4-FFF2-40B4-BE49-F238E27FC236}">
              <a16:creationId xmlns:a16="http://schemas.microsoft.com/office/drawing/2014/main" id="{F25B1DA8-AE42-4E62-B03C-D6A08D216E9E}"/>
            </a:ext>
          </a:extLst>
        </xdr:cNvPr>
        <xdr:cNvSpPr/>
      </xdr:nvSpPr>
      <xdr:spPr>
        <a:xfrm>
          <a:off x="19494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121920</xdr:rowOff>
    </xdr:from>
    <xdr:to>
      <xdr:col>107</xdr:col>
      <xdr:colOff>50800</xdr:colOff>
      <xdr:row>37</xdr:row>
      <xdr:rowOff>137160</xdr:rowOff>
    </xdr:to>
    <xdr:cxnSp macro="">
      <xdr:nvCxnSpPr>
        <xdr:cNvPr id="491" name="直線コネクタ 490">
          <a:extLst>
            <a:ext uri="{FF2B5EF4-FFF2-40B4-BE49-F238E27FC236}">
              <a16:creationId xmlns:a16="http://schemas.microsoft.com/office/drawing/2014/main" id="{962A9327-29F3-4021-BFC9-2FDBA59C8CEF}"/>
            </a:ext>
          </a:extLst>
        </xdr:cNvPr>
        <xdr:cNvCxnSpPr/>
      </xdr:nvCxnSpPr>
      <xdr:spPr>
        <a:xfrm flipV="1">
          <a:off x="19545300" y="6465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90932</xdr:rowOff>
    </xdr:from>
    <xdr:to>
      <xdr:col>98</xdr:col>
      <xdr:colOff>38100</xdr:colOff>
      <xdr:row>38</xdr:row>
      <xdr:rowOff>21082</xdr:rowOff>
    </xdr:to>
    <xdr:sp macro="" textlink="">
      <xdr:nvSpPr>
        <xdr:cNvPr id="492" name="楕円 491">
          <a:extLst>
            <a:ext uri="{FF2B5EF4-FFF2-40B4-BE49-F238E27FC236}">
              <a16:creationId xmlns:a16="http://schemas.microsoft.com/office/drawing/2014/main" id="{B3D439C8-13EE-4B7A-9F01-F107FB66796F}"/>
            </a:ext>
          </a:extLst>
        </xdr:cNvPr>
        <xdr:cNvSpPr/>
      </xdr:nvSpPr>
      <xdr:spPr>
        <a:xfrm>
          <a:off x="18605500" y="64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137160</xdr:rowOff>
    </xdr:from>
    <xdr:to>
      <xdr:col>102</xdr:col>
      <xdr:colOff>114300</xdr:colOff>
      <xdr:row>37</xdr:row>
      <xdr:rowOff>141732</xdr:rowOff>
    </xdr:to>
    <xdr:cxnSp macro="">
      <xdr:nvCxnSpPr>
        <xdr:cNvPr id="493" name="直線コネクタ 492">
          <a:extLst>
            <a:ext uri="{FF2B5EF4-FFF2-40B4-BE49-F238E27FC236}">
              <a16:creationId xmlns:a16="http://schemas.microsoft.com/office/drawing/2014/main" id="{BE8DE277-E080-4A6F-B09C-4585E9237F5D}"/>
            </a:ext>
          </a:extLst>
        </xdr:cNvPr>
        <xdr:cNvCxnSpPr/>
      </xdr:nvCxnSpPr>
      <xdr:spPr>
        <a:xfrm flipV="1">
          <a:off x="18656300" y="64808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3856ED01-341E-45F9-9CF9-E1F2D7B4F619}"/>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22076D09-AE2C-4095-9B93-208D6287362A}"/>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5BF77499-084E-4331-96B0-A84C1BE99336}"/>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108221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34EF0202-5679-4D95-8DBD-FB3B707F440E}"/>
            </a:ext>
          </a:extLst>
        </xdr:cNvPr>
        <xdr:cNvSpPr txBox="1"/>
      </xdr:nvSpPr>
      <xdr:spPr>
        <a:xfrm>
          <a:off x="18421427" y="69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4081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76F7B195-BF71-4585-B6F3-8A38EB47F525}"/>
            </a:ext>
          </a:extLst>
        </xdr:cNvPr>
        <xdr:cNvSpPr txBox="1"/>
      </xdr:nvSpPr>
      <xdr:spPr>
        <a:xfrm>
          <a:off x="210757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17797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5029419-18D2-4CFA-8390-939E4F359D46}"/>
            </a:ext>
          </a:extLst>
        </xdr:cNvPr>
        <xdr:cNvSpPr txBox="1"/>
      </xdr:nvSpPr>
      <xdr:spPr>
        <a:xfrm>
          <a:off x="201994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33037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CA6F10EE-A3D9-4A64-9782-E491D30B85F9}"/>
            </a:ext>
          </a:extLst>
        </xdr:cNvPr>
        <xdr:cNvSpPr txBox="1"/>
      </xdr:nvSpPr>
      <xdr:spPr>
        <a:xfrm>
          <a:off x="19310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37609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F6D49794-0F6D-42C1-805E-681CE340C22C}"/>
            </a:ext>
          </a:extLst>
        </xdr:cNvPr>
        <xdr:cNvSpPr txBox="1"/>
      </xdr:nvSpPr>
      <xdr:spPr>
        <a:xfrm>
          <a:off x="18421427"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CA7874BE-58F1-4998-8273-7E9CCB8C4C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B8358669-4BBE-492D-BA49-0AAC0E12EA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B48E3B1A-FF0B-4E75-AB25-97A60CEA34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DB2B71B4-0421-406B-841E-EB3FD85A96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A06BC0E-D5A9-4BFB-AE62-CAEFF769E4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DA3FC021-C842-42D9-A59C-7806EE8310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B7E1ED2B-348C-4E1B-B5B6-1877792CB5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77BAA121-884C-462A-A205-7BE891D3AA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7985C96-3648-4F14-87EE-1E125AD08A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11326129-38D4-436F-974C-A1FB06B894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BEEFA73A-6DDE-4272-92C0-B336E12EB4F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F94CAF03-41CA-40C8-86C2-89444B8EE4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86C701E4-3438-4ED9-B9B4-DCD4B893D31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DB5B3754-BCB0-4BF0-A293-26CC53532CB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14026271-44A5-4503-88FD-06F0C49E506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784A0338-473F-405E-B09A-CA91B7E3DF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75F27479-0813-4996-BF5E-A5FCE7F5B15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5626CDDC-5132-4DDE-9CC8-2DC4CD4912B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D7806C90-C115-4C12-A532-7F04F8C450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7826BFE0-60B8-470C-B48E-01FECD6E4D2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7220C15B-2F0C-4854-A5E2-DD788AA42FC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7335E1F2-C9F0-461B-9CBB-8554B91FAB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1353DF9B-5F98-4717-B07B-B899B7E7A31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C9EC1829-C1F2-4D44-AD4B-E6DECA09A4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4034CBC9-D37E-4762-8496-9F0361BB5E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4C58A073-E3AA-40BB-8CD1-7A7741AA08FD}"/>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E7EE62B2-3043-4AFE-97AB-17FB22A8D24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A7632999-D170-497C-8310-58B4EA31C51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F67AC690-20AA-409D-AB55-4840446D330B}"/>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744E458E-DF67-4A79-AA00-01AC8ADC9ED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5F82B698-92BC-47E6-98B5-B481BE8F8D0F}"/>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B7894208-7C1F-44CB-AA67-19EBC443C463}"/>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90406607-02FF-409C-B837-35A50D44E516}"/>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487EAEEA-4910-485C-B7C6-9BE29C53E00B}"/>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a:extLst>
            <a:ext uri="{FF2B5EF4-FFF2-40B4-BE49-F238E27FC236}">
              <a16:creationId xmlns:a16="http://schemas.microsoft.com/office/drawing/2014/main" id="{4558971D-AC70-463D-8B4A-160225C213C1}"/>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a:extLst>
            <a:ext uri="{FF2B5EF4-FFF2-40B4-BE49-F238E27FC236}">
              <a16:creationId xmlns:a16="http://schemas.microsoft.com/office/drawing/2014/main" id="{7D652876-E240-4A94-BA72-38807DF8F1B1}"/>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64E5A83-9F45-4B2B-A012-C96F9E4128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8358C19-9245-475F-B1AE-66E30405E8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9232DBE-01D4-4DF6-A9B4-ABB9AEDADD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A9BDA44-20CB-4ABA-919C-CB57F87D3F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F1C6751-28B4-409E-B92A-B0FFEB978C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24312</xdr:rowOff>
    </xdr:from>
    <xdr:to>
      <xdr:col>85</xdr:col>
      <xdr:colOff>177800</xdr:colOff>
      <xdr:row>62</xdr:row>
      <xdr:rowOff>125912</xdr:rowOff>
    </xdr:to>
    <xdr:sp macro="" textlink="">
      <xdr:nvSpPr>
        <xdr:cNvPr id="543" name="楕円 542">
          <a:extLst>
            <a:ext uri="{FF2B5EF4-FFF2-40B4-BE49-F238E27FC236}">
              <a16:creationId xmlns:a16="http://schemas.microsoft.com/office/drawing/2014/main" id="{B050F983-218A-47DA-984A-316E76374976}"/>
            </a:ext>
          </a:extLst>
        </xdr:cNvPr>
        <xdr:cNvSpPr/>
      </xdr:nvSpPr>
      <xdr:spPr>
        <a:xfrm>
          <a:off x="16268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2739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342DD93-DA74-4721-923D-D1FFE9EE1881}"/>
            </a:ext>
          </a:extLst>
        </xdr:cNvPr>
        <xdr:cNvSpPr txBox="1"/>
      </xdr:nvSpPr>
      <xdr:spPr>
        <a:xfrm>
          <a:off x="16357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xdr:rowOff>
    </xdr:from>
    <xdr:to>
      <xdr:col>81</xdr:col>
      <xdr:colOff>101600</xdr:colOff>
      <xdr:row>62</xdr:row>
      <xdr:rowOff>104684</xdr:rowOff>
    </xdr:to>
    <xdr:sp macro="" textlink="">
      <xdr:nvSpPr>
        <xdr:cNvPr id="545" name="楕円 544">
          <a:extLst>
            <a:ext uri="{FF2B5EF4-FFF2-40B4-BE49-F238E27FC236}">
              <a16:creationId xmlns:a16="http://schemas.microsoft.com/office/drawing/2014/main" id="{91083D94-911C-4D70-AF8A-AA97FE2C35C7}"/>
            </a:ext>
          </a:extLst>
        </xdr:cNvPr>
        <xdr:cNvSpPr/>
      </xdr:nvSpPr>
      <xdr:spPr>
        <a:xfrm>
          <a:off x="15430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53884</xdr:rowOff>
    </xdr:from>
    <xdr:to>
      <xdr:col>85</xdr:col>
      <xdr:colOff>127000</xdr:colOff>
      <xdr:row>62</xdr:row>
      <xdr:rowOff>75112</xdr:rowOff>
    </xdr:to>
    <xdr:cxnSp macro="">
      <xdr:nvCxnSpPr>
        <xdr:cNvPr id="546" name="直線コネクタ 545">
          <a:extLst>
            <a:ext uri="{FF2B5EF4-FFF2-40B4-BE49-F238E27FC236}">
              <a16:creationId xmlns:a16="http://schemas.microsoft.com/office/drawing/2014/main" id="{F200874C-E0E3-48E0-8C42-94ABCA7EF547}"/>
            </a:ext>
          </a:extLst>
        </xdr:cNvPr>
        <xdr:cNvCxnSpPr/>
      </xdr:nvCxnSpPr>
      <xdr:spPr>
        <a:xfrm>
          <a:off x="15481300" y="106837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145143</xdr:rowOff>
    </xdr:from>
    <xdr:to>
      <xdr:col>76</xdr:col>
      <xdr:colOff>165100</xdr:colOff>
      <xdr:row>62</xdr:row>
      <xdr:rowOff>75293</xdr:rowOff>
    </xdr:to>
    <xdr:sp macro="" textlink="">
      <xdr:nvSpPr>
        <xdr:cNvPr id="547" name="楕円 546">
          <a:extLst>
            <a:ext uri="{FF2B5EF4-FFF2-40B4-BE49-F238E27FC236}">
              <a16:creationId xmlns:a16="http://schemas.microsoft.com/office/drawing/2014/main" id="{7CBFE87B-3FD1-4C01-945B-5DAC2E7628E1}"/>
            </a:ext>
          </a:extLst>
        </xdr:cNvPr>
        <xdr:cNvSpPr/>
      </xdr:nvSpPr>
      <xdr:spPr>
        <a:xfrm>
          <a:off x="14541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24493</xdr:rowOff>
    </xdr:from>
    <xdr:to>
      <xdr:col>81</xdr:col>
      <xdr:colOff>50800</xdr:colOff>
      <xdr:row>62</xdr:row>
      <xdr:rowOff>53884</xdr:rowOff>
    </xdr:to>
    <xdr:cxnSp macro="">
      <xdr:nvCxnSpPr>
        <xdr:cNvPr id="548" name="直線コネクタ 547">
          <a:extLst>
            <a:ext uri="{FF2B5EF4-FFF2-40B4-BE49-F238E27FC236}">
              <a16:creationId xmlns:a16="http://schemas.microsoft.com/office/drawing/2014/main" id="{C696E15B-B408-4F11-B705-986D44FD5023}"/>
            </a:ext>
          </a:extLst>
        </xdr:cNvPr>
        <xdr:cNvCxnSpPr/>
      </xdr:nvCxnSpPr>
      <xdr:spPr>
        <a:xfrm>
          <a:off x="14592300" y="106543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115751</xdr:rowOff>
    </xdr:from>
    <xdr:to>
      <xdr:col>72</xdr:col>
      <xdr:colOff>38100</xdr:colOff>
      <xdr:row>62</xdr:row>
      <xdr:rowOff>45901</xdr:rowOff>
    </xdr:to>
    <xdr:sp macro="" textlink="">
      <xdr:nvSpPr>
        <xdr:cNvPr id="549" name="楕円 548">
          <a:extLst>
            <a:ext uri="{FF2B5EF4-FFF2-40B4-BE49-F238E27FC236}">
              <a16:creationId xmlns:a16="http://schemas.microsoft.com/office/drawing/2014/main" id="{5CE2D4F1-C3E8-48D5-BC2E-E51EB1C4C849}"/>
            </a:ext>
          </a:extLst>
        </xdr:cNvPr>
        <xdr:cNvSpPr/>
      </xdr:nvSpPr>
      <xdr:spPr>
        <a:xfrm>
          <a:off x="13652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166551</xdr:rowOff>
    </xdr:from>
    <xdr:to>
      <xdr:col>76</xdr:col>
      <xdr:colOff>114300</xdr:colOff>
      <xdr:row>62</xdr:row>
      <xdr:rowOff>24493</xdr:rowOff>
    </xdr:to>
    <xdr:cxnSp macro="">
      <xdr:nvCxnSpPr>
        <xdr:cNvPr id="550" name="直線コネクタ 549">
          <a:extLst>
            <a:ext uri="{FF2B5EF4-FFF2-40B4-BE49-F238E27FC236}">
              <a16:creationId xmlns:a16="http://schemas.microsoft.com/office/drawing/2014/main" id="{AB4603B4-D32D-4ACF-8760-224E8FDD04FA}"/>
            </a:ext>
          </a:extLst>
        </xdr:cNvPr>
        <xdr:cNvCxnSpPr/>
      </xdr:nvCxnSpPr>
      <xdr:spPr>
        <a:xfrm>
          <a:off x="13703300" y="106250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551" name="楕円 550">
          <a:extLst>
            <a:ext uri="{FF2B5EF4-FFF2-40B4-BE49-F238E27FC236}">
              <a16:creationId xmlns:a16="http://schemas.microsoft.com/office/drawing/2014/main" id="{10D47935-6712-43D8-B763-DE6A239F5EC4}"/>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61</xdr:row>
      <xdr:rowOff>166551</xdr:rowOff>
    </xdr:to>
    <xdr:cxnSp macro="">
      <xdr:nvCxnSpPr>
        <xdr:cNvPr id="552" name="直線コネクタ 551">
          <a:extLst>
            <a:ext uri="{FF2B5EF4-FFF2-40B4-BE49-F238E27FC236}">
              <a16:creationId xmlns:a16="http://schemas.microsoft.com/office/drawing/2014/main" id="{F1E067D4-ABD9-4523-8DD9-5BE5DEB49CF9}"/>
            </a:ext>
          </a:extLst>
        </xdr:cNvPr>
        <xdr:cNvCxnSpPr/>
      </xdr:nvCxnSpPr>
      <xdr:spPr>
        <a:xfrm>
          <a:off x="12814300" y="106070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A15BAE6D-8B78-4ACA-8C34-4A633325D90D}"/>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456C8270-121C-4D37-A7D7-A8CEECF96ABC}"/>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55" name="n_3aveValue【学校施設】&#10;有形固定資産減価償却率">
          <a:extLst>
            <a:ext uri="{FF2B5EF4-FFF2-40B4-BE49-F238E27FC236}">
              <a16:creationId xmlns:a16="http://schemas.microsoft.com/office/drawing/2014/main" id="{F9756F64-F3FE-41F4-8550-8D57AE82F1AA}"/>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56" name="n_4aveValue【学校施設】&#10;有形固定資産減価償却率">
          <a:extLst>
            <a:ext uri="{FF2B5EF4-FFF2-40B4-BE49-F238E27FC236}">
              <a16:creationId xmlns:a16="http://schemas.microsoft.com/office/drawing/2014/main" id="{FA5A39CA-A0C1-49CF-BE16-516A9029C570}"/>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95811</xdr:rowOff>
    </xdr:from>
    <xdr:ext cx="405111" cy="259045"/>
    <xdr:sp macro="" textlink="">
      <xdr:nvSpPr>
        <xdr:cNvPr id="557" name="n_1mainValue【学校施設】&#10;有形固定資産減価償却率">
          <a:extLst>
            <a:ext uri="{FF2B5EF4-FFF2-40B4-BE49-F238E27FC236}">
              <a16:creationId xmlns:a16="http://schemas.microsoft.com/office/drawing/2014/main" id="{F83898DB-9BC5-46D7-A458-1A3363235585}"/>
            </a:ext>
          </a:extLst>
        </xdr:cNvPr>
        <xdr:cNvSpPr txBox="1"/>
      </xdr:nvSpPr>
      <xdr:spPr>
        <a:xfrm>
          <a:off x="15266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66420</xdr:rowOff>
    </xdr:from>
    <xdr:ext cx="405111" cy="259045"/>
    <xdr:sp macro="" textlink="">
      <xdr:nvSpPr>
        <xdr:cNvPr id="558" name="n_2mainValue【学校施設】&#10;有形固定資産減価償却率">
          <a:extLst>
            <a:ext uri="{FF2B5EF4-FFF2-40B4-BE49-F238E27FC236}">
              <a16:creationId xmlns:a16="http://schemas.microsoft.com/office/drawing/2014/main" id="{391C0235-3CAA-42A0-8C98-8FAD66F9F336}"/>
            </a:ext>
          </a:extLst>
        </xdr:cNvPr>
        <xdr:cNvSpPr txBox="1"/>
      </xdr:nvSpPr>
      <xdr:spPr>
        <a:xfrm>
          <a:off x="14389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37028</xdr:rowOff>
    </xdr:from>
    <xdr:ext cx="405111" cy="259045"/>
    <xdr:sp macro="" textlink="">
      <xdr:nvSpPr>
        <xdr:cNvPr id="559" name="n_3mainValue【学校施設】&#10;有形固定資産減価償却率">
          <a:extLst>
            <a:ext uri="{FF2B5EF4-FFF2-40B4-BE49-F238E27FC236}">
              <a16:creationId xmlns:a16="http://schemas.microsoft.com/office/drawing/2014/main" id="{B35ECC96-359B-4285-9E64-E132CAADB43A}"/>
            </a:ext>
          </a:extLst>
        </xdr:cNvPr>
        <xdr:cNvSpPr txBox="1"/>
      </xdr:nvSpPr>
      <xdr:spPr>
        <a:xfrm>
          <a:off x="13500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560" name="n_4mainValue【学校施設】&#10;有形固定資産減価償却率">
          <a:extLst>
            <a:ext uri="{FF2B5EF4-FFF2-40B4-BE49-F238E27FC236}">
              <a16:creationId xmlns:a16="http://schemas.microsoft.com/office/drawing/2014/main" id="{E3176D49-F050-45F6-937D-297C66FFA217}"/>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3E454658-D402-4642-802B-981BA3BAFA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A4F2FED3-1916-49BE-8614-20B1AB8C03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CB75F450-AA36-43C1-946E-594236535C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AA539B04-D0E1-426F-971C-86818A6E26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95E5A029-8165-45C3-9354-D7F0943983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825BC632-6067-4F24-9070-D4C6EDBDCB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A1AA0EA0-401C-4C4D-ABE5-4BC334DCDC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F94AA304-A75B-4A8B-8A3A-64CEEA53C6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B8C3CDEF-8B23-48FA-A34B-A59E2E4BC7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A6F752B-BFC0-4E7C-8F53-125D79D876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1F8745D-5695-4D81-9CF7-492CF9CE248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79886A55-DEFC-4545-A4E5-4855F63B09E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86233C9F-7370-446A-B799-41A03C335D5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E54E3AF8-6F65-4990-8399-BDABC1356AF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CACBA602-3AAF-4491-B1A9-65AF65373B2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F96207BB-8593-4374-952E-6E25A96FC31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F1C9222A-924C-48A5-A580-9BB326475A4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6567B6A3-0823-4AF7-A4B6-EF9BA408258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856A780B-362F-48F3-BA51-FE17F561DC2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5942911D-D341-42A2-9BB3-8FA015A2903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FE15AAB-4930-4522-9D61-7FC04D3A55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88C62180-AEDB-4597-BDC9-5F20C6B6ECE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FBD5F46-81AF-49D6-B9F4-7BAC016B9E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CE31622-C29E-42B8-89EF-F3DA59798C9A}"/>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A5D0A159-6ABD-4904-96C4-75869BE03697}"/>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B0EC1D87-305E-4809-8B59-2433CF223F7E}"/>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9122F8EC-EDEA-4C55-816A-5EC6ED7AE216}"/>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B557AFA5-27B4-417B-B88B-AAA78A496669}"/>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EFD7A66C-C830-4D00-A96B-4563D7DC515B}"/>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3D4EFE9E-D2AF-4931-A815-5F99583120F1}"/>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2315E7F2-9B84-4CCB-BF9D-CBA83C994CF7}"/>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C12F57F-ED4D-4EC5-950C-9116B85691CD}"/>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593" name="フローチャート: 判断 592">
          <a:extLst>
            <a:ext uri="{FF2B5EF4-FFF2-40B4-BE49-F238E27FC236}">
              <a16:creationId xmlns:a16="http://schemas.microsoft.com/office/drawing/2014/main" id="{0141C84B-AE39-43F8-97C7-35449AA14EB2}"/>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594" name="フローチャート: 判断 593">
          <a:extLst>
            <a:ext uri="{FF2B5EF4-FFF2-40B4-BE49-F238E27FC236}">
              <a16:creationId xmlns:a16="http://schemas.microsoft.com/office/drawing/2014/main" id="{DBCBE2E3-C08C-4E8D-8894-0B03DF44B6CD}"/>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67DAC0C-A825-4CAB-AED9-A7446A6163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9FC79B7-57BA-47C8-ADBC-5A055429F0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2135AA8-9B7C-492B-802E-4E628799BE9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38C7EAB-AA61-4AE6-9ED6-1D5D35B17E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E981508-BD5C-4BB0-9DE7-778F04EBE2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108991</xdr:rowOff>
    </xdr:from>
    <xdr:to>
      <xdr:col>116</xdr:col>
      <xdr:colOff>114300</xdr:colOff>
      <xdr:row>63</xdr:row>
      <xdr:rowOff>39141</xdr:rowOff>
    </xdr:to>
    <xdr:sp macro="" textlink="">
      <xdr:nvSpPr>
        <xdr:cNvPr id="600" name="楕円 599">
          <a:extLst>
            <a:ext uri="{FF2B5EF4-FFF2-40B4-BE49-F238E27FC236}">
              <a16:creationId xmlns:a16="http://schemas.microsoft.com/office/drawing/2014/main" id="{32579F41-CD67-4131-91D2-E5AD20379113}"/>
            </a:ext>
          </a:extLst>
        </xdr:cNvPr>
        <xdr:cNvSpPr/>
      </xdr:nvSpPr>
      <xdr:spPr>
        <a:xfrm>
          <a:off x="22110700" y="107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87418</xdr:rowOff>
    </xdr:from>
    <xdr:ext cx="469744" cy="259045"/>
    <xdr:sp macro="" textlink="">
      <xdr:nvSpPr>
        <xdr:cNvPr id="601" name="【学校施設】&#10;一人当たり面積該当値テキスト">
          <a:extLst>
            <a:ext uri="{FF2B5EF4-FFF2-40B4-BE49-F238E27FC236}">
              <a16:creationId xmlns:a16="http://schemas.microsoft.com/office/drawing/2014/main" id="{33D55B87-A4BA-4236-AD14-B45D0B24BDA1}"/>
            </a:ext>
          </a:extLst>
        </xdr:cNvPr>
        <xdr:cNvSpPr txBox="1"/>
      </xdr:nvSpPr>
      <xdr:spPr>
        <a:xfrm>
          <a:off x="22199600" y="1071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116001</xdr:rowOff>
    </xdr:from>
    <xdr:to>
      <xdr:col>112</xdr:col>
      <xdr:colOff>38100</xdr:colOff>
      <xdr:row>63</xdr:row>
      <xdr:rowOff>46151</xdr:rowOff>
    </xdr:to>
    <xdr:sp macro="" textlink="">
      <xdr:nvSpPr>
        <xdr:cNvPr id="602" name="楕円 601">
          <a:extLst>
            <a:ext uri="{FF2B5EF4-FFF2-40B4-BE49-F238E27FC236}">
              <a16:creationId xmlns:a16="http://schemas.microsoft.com/office/drawing/2014/main" id="{C7C9D262-EF32-4B3D-834E-885A75CA0844}"/>
            </a:ext>
          </a:extLst>
        </xdr:cNvPr>
        <xdr:cNvSpPr/>
      </xdr:nvSpPr>
      <xdr:spPr>
        <a:xfrm>
          <a:off x="21272500" y="107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159791</xdr:rowOff>
    </xdr:from>
    <xdr:to>
      <xdr:col>116</xdr:col>
      <xdr:colOff>63500</xdr:colOff>
      <xdr:row>62</xdr:row>
      <xdr:rowOff>166801</xdr:rowOff>
    </xdr:to>
    <xdr:cxnSp macro="">
      <xdr:nvCxnSpPr>
        <xdr:cNvPr id="603" name="直線コネクタ 602">
          <a:extLst>
            <a:ext uri="{FF2B5EF4-FFF2-40B4-BE49-F238E27FC236}">
              <a16:creationId xmlns:a16="http://schemas.microsoft.com/office/drawing/2014/main" id="{5D83FDB1-6EC5-48E0-866F-C56F851C58F7}"/>
            </a:ext>
          </a:extLst>
        </xdr:cNvPr>
        <xdr:cNvCxnSpPr/>
      </xdr:nvCxnSpPr>
      <xdr:spPr>
        <a:xfrm flipV="1">
          <a:off x="21323300" y="10789691"/>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120269</xdr:rowOff>
    </xdr:from>
    <xdr:to>
      <xdr:col>107</xdr:col>
      <xdr:colOff>101600</xdr:colOff>
      <xdr:row>63</xdr:row>
      <xdr:rowOff>50419</xdr:rowOff>
    </xdr:to>
    <xdr:sp macro="" textlink="">
      <xdr:nvSpPr>
        <xdr:cNvPr id="604" name="楕円 603">
          <a:extLst>
            <a:ext uri="{FF2B5EF4-FFF2-40B4-BE49-F238E27FC236}">
              <a16:creationId xmlns:a16="http://schemas.microsoft.com/office/drawing/2014/main" id="{D24AE733-DCCA-499D-B3E3-1D44AB7BFE91}"/>
            </a:ext>
          </a:extLst>
        </xdr:cNvPr>
        <xdr:cNvSpPr/>
      </xdr:nvSpPr>
      <xdr:spPr>
        <a:xfrm>
          <a:off x="20383500" y="107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166801</xdr:rowOff>
    </xdr:from>
    <xdr:to>
      <xdr:col>111</xdr:col>
      <xdr:colOff>177800</xdr:colOff>
      <xdr:row>62</xdr:row>
      <xdr:rowOff>171069</xdr:rowOff>
    </xdr:to>
    <xdr:cxnSp macro="">
      <xdr:nvCxnSpPr>
        <xdr:cNvPr id="605" name="直線コネクタ 604">
          <a:extLst>
            <a:ext uri="{FF2B5EF4-FFF2-40B4-BE49-F238E27FC236}">
              <a16:creationId xmlns:a16="http://schemas.microsoft.com/office/drawing/2014/main" id="{49E82D20-F1EB-4779-A6F3-535F8A1FEDDD}"/>
            </a:ext>
          </a:extLst>
        </xdr:cNvPr>
        <xdr:cNvCxnSpPr/>
      </xdr:nvCxnSpPr>
      <xdr:spPr>
        <a:xfrm flipV="1">
          <a:off x="20434300" y="10796701"/>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125375</xdr:rowOff>
    </xdr:from>
    <xdr:to>
      <xdr:col>102</xdr:col>
      <xdr:colOff>165100</xdr:colOff>
      <xdr:row>63</xdr:row>
      <xdr:rowOff>55525</xdr:rowOff>
    </xdr:to>
    <xdr:sp macro="" textlink="">
      <xdr:nvSpPr>
        <xdr:cNvPr id="606" name="楕円 605">
          <a:extLst>
            <a:ext uri="{FF2B5EF4-FFF2-40B4-BE49-F238E27FC236}">
              <a16:creationId xmlns:a16="http://schemas.microsoft.com/office/drawing/2014/main" id="{733A38C7-6883-46F2-AEF5-5711D41039BD}"/>
            </a:ext>
          </a:extLst>
        </xdr:cNvPr>
        <xdr:cNvSpPr/>
      </xdr:nvSpPr>
      <xdr:spPr>
        <a:xfrm>
          <a:off x="19494500" y="107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171069</xdr:rowOff>
    </xdr:from>
    <xdr:to>
      <xdr:col>107</xdr:col>
      <xdr:colOff>50800</xdr:colOff>
      <xdr:row>63</xdr:row>
      <xdr:rowOff>4725</xdr:rowOff>
    </xdr:to>
    <xdr:cxnSp macro="">
      <xdr:nvCxnSpPr>
        <xdr:cNvPr id="607" name="直線コネクタ 606">
          <a:extLst>
            <a:ext uri="{FF2B5EF4-FFF2-40B4-BE49-F238E27FC236}">
              <a16:creationId xmlns:a16="http://schemas.microsoft.com/office/drawing/2014/main" id="{326B1A62-AF54-49CA-A1BF-1023EC8844C0}"/>
            </a:ext>
          </a:extLst>
        </xdr:cNvPr>
        <xdr:cNvCxnSpPr/>
      </xdr:nvCxnSpPr>
      <xdr:spPr>
        <a:xfrm flipV="1">
          <a:off x="19545300" y="10800969"/>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126822</xdr:rowOff>
    </xdr:from>
    <xdr:to>
      <xdr:col>98</xdr:col>
      <xdr:colOff>38100</xdr:colOff>
      <xdr:row>63</xdr:row>
      <xdr:rowOff>56972</xdr:rowOff>
    </xdr:to>
    <xdr:sp macro="" textlink="">
      <xdr:nvSpPr>
        <xdr:cNvPr id="608" name="楕円 607">
          <a:extLst>
            <a:ext uri="{FF2B5EF4-FFF2-40B4-BE49-F238E27FC236}">
              <a16:creationId xmlns:a16="http://schemas.microsoft.com/office/drawing/2014/main" id="{3EDCB670-DF5C-4A43-80A5-4C5B7E907520}"/>
            </a:ext>
          </a:extLst>
        </xdr:cNvPr>
        <xdr:cNvSpPr/>
      </xdr:nvSpPr>
      <xdr:spPr>
        <a:xfrm>
          <a:off x="18605500" y="1075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4725</xdr:rowOff>
    </xdr:from>
    <xdr:to>
      <xdr:col>102</xdr:col>
      <xdr:colOff>114300</xdr:colOff>
      <xdr:row>63</xdr:row>
      <xdr:rowOff>6172</xdr:rowOff>
    </xdr:to>
    <xdr:cxnSp macro="">
      <xdr:nvCxnSpPr>
        <xdr:cNvPr id="609" name="直線コネクタ 608">
          <a:extLst>
            <a:ext uri="{FF2B5EF4-FFF2-40B4-BE49-F238E27FC236}">
              <a16:creationId xmlns:a16="http://schemas.microsoft.com/office/drawing/2014/main" id="{68624372-E075-41CD-82AD-1551A02AD820}"/>
            </a:ext>
          </a:extLst>
        </xdr:cNvPr>
        <xdr:cNvCxnSpPr/>
      </xdr:nvCxnSpPr>
      <xdr:spPr>
        <a:xfrm flipV="1">
          <a:off x="18656300" y="10806075"/>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83B920B1-BA5B-47EB-A24C-FC952F339706}"/>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7FBB409D-2E94-4672-9EA0-C152ABB29B5D}"/>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1261</xdr:rowOff>
    </xdr:from>
    <xdr:ext cx="469744" cy="259045"/>
    <xdr:sp macro="" textlink="">
      <xdr:nvSpPr>
        <xdr:cNvPr id="612" name="n_3aveValue【学校施設】&#10;一人当たり面積">
          <a:extLst>
            <a:ext uri="{FF2B5EF4-FFF2-40B4-BE49-F238E27FC236}">
              <a16:creationId xmlns:a16="http://schemas.microsoft.com/office/drawing/2014/main" id="{8727D0A3-602A-4648-A851-4B30EB5477C7}"/>
            </a:ext>
          </a:extLst>
        </xdr:cNvPr>
        <xdr:cNvSpPr txBox="1"/>
      </xdr:nvSpPr>
      <xdr:spPr>
        <a:xfrm>
          <a:off x="19310427" y="1045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6672</xdr:rowOff>
    </xdr:from>
    <xdr:ext cx="469744" cy="259045"/>
    <xdr:sp macro="" textlink="">
      <xdr:nvSpPr>
        <xdr:cNvPr id="613" name="n_4aveValue【学校施設】&#10;一人当たり面積">
          <a:extLst>
            <a:ext uri="{FF2B5EF4-FFF2-40B4-BE49-F238E27FC236}">
              <a16:creationId xmlns:a16="http://schemas.microsoft.com/office/drawing/2014/main" id="{4427087F-64EA-4FA3-B6A0-72A77EEAF97B}"/>
            </a:ext>
          </a:extLst>
        </xdr:cNvPr>
        <xdr:cNvSpPr txBox="1"/>
      </xdr:nvSpPr>
      <xdr:spPr>
        <a:xfrm>
          <a:off x="18421427" y="104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37278</xdr:rowOff>
    </xdr:from>
    <xdr:ext cx="469744" cy="259045"/>
    <xdr:sp macro="" textlink="">
      <xdr:nvSpPr>
        <xdr:cNvPr id="614" name="n_1mainValue【学校施設】&#10;一人当たり面積">
          <a:extLst>
            <a:ext uri="{FF2B5EF4-FFF2-40B4-BE49-F238E27FC236}">
              <a16:creationId xmlns:a16="http://schemas.microsoft.com/office/drawing/2014/main" id="{1A37A067-F1A6-45F3-83D8-523E663E8753}"/>
            </a:ext>
          </a:extLst>
        </xdr:cNvPr>
        <xdr:cNvSpPr txBox="1"/>
      </xdr:nvSpPr>
      <xdr:spPr>
        <a:xfrm>
          <a:off x="21075727" y="108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41546</xdr:rowOff>
    </xdr:from>
    <xdr:ext cx="469744" cy="259045"/>
    <xdr:sp macro="" textlink="">
      <xdr:nvSpPr>
        <xdr:cNvPr id="615" name="n_2mainValue【学校施設】&#10;一人当たり面積">
          <a:extLst>
            <a:ext uri="{FF2B5EF4-FFF2-40B4-BE49-F238E27FC236}">
              <a16:creationId xmlns:a16="http://schemas.microsoft.com/office/drawing/2014/main" id="{0CE5A901-7785-4251-8C92-1AEDC5F9CD90}"/>
            </a:ext>
          </a:extLst>
        </xdr:cNvPr>
        <xdr:cNvSpPr txBox="1"/>
      </xdr:nvSpPr>
      <xdr:spPr>
        <a:xfrm>
          <a:off x="20199427" y="1084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46652</xdr:rowOff>
    </xdr:from>
    <xdr:ext cx="469744" cy="259045"/>
    <xdr:sp macro="" textlink="">
      <xdr:nvSpPr>
        <xdr:cNvPr id="616" name="n_3mainValue【学校施設】&#10;一人当たり面積">
          <a:extLst>
            <a:ext uri="{FF2B5EF4-FFF2-40B4-BE49-F238E27FC236}">
              <a16:creationId xmlns:a16="http://schemas.microsoft.com/office/drawing/2014/main" id="{BEDD4452-0524-4B8B-9E39-D58F64CB5D85}"/>
            </a:ext>
          </a:extLst>
        </xdr:cNvPr>
        <xdr:cNvSpPr txBox="1"/>
      </xdr:nvSpPr>
      <xdr:spPr>
        <a:xfrm>
          <a:off x="19310427" y="108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48099</xdr:rowOff>
    </xdr:from>
    <xdr:ext cx="469744" cy="259045"/>
    <xdr:sp macro="" textlink="">
      <xdr:nvSpPr>
        <xdr:cNvPr id="617" name="n_4mainValue【学校施設】&#10;一人当たり面積">
          <a:extLst>
            <a:ext uri="{FF2B5EF4-FFF2-40B4-BE49-F238E27FC236}">
              <a16:creationId xmlns:a16="http://schemas.microsoft.com/office/drawing/2014/main" id="{5AE4A1F4-5D49-4751-B75A-F5131718EF7C}"/>
            </a:ext>
          </a:extLst>
        </xdr:cNvPr>
        <xdr:cNvSpPr txBox="1"/>
      </xdr:nvSpPr>
      <xdr:spPr>
        <a:xfrm>
          <a:off x="18421427" y="1084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15F6723F-97E1-4391-9BE4-68A5A5BEEF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DF48CDD-56BE-4222-A0C4-39E031E645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1BCCEB7-1C09-4158-AFEE-B861C36765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77F1D886-D947-4A49-B6F1-F76A1F83EE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3A7B417-2C7D-42AA-A936-50B72CD961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9DDF3D79-21A2-4D7C-AF32-9CE369D199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77025C5-F9D1-41AF-9AB0-093831CBB7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916AE9D-4C16-41EC-9DE1-4C1A8BED433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9DB2FD99-7162-4D4D-88A2-BD63F7FC7F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E990C020-D420-4549-9934-74206353F78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9BDC0E8D-1B73-48CC-8F82-C306FDEDC2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FB2B7F63-B862-4C4D-A293-E58B6249DE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67F55DD-E6CB-4D13-AE17-678CC74F0E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2CF51F78-CDE4-43D0-BF08-3FFC6D028E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253CD62-40A1-4CE9-BB6B-B4ED48DB3D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9692306C-2E43-48D9-A511-664B31D1E0A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46BF295B-9E35-4F16-9339-785B62D51B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8CA9EF83-020F-4164-A445-8A01FB1039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21709CCF-7AB4-4FB5-BB46-294CF6FC9B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9DA5671-4B53-4521-9D09-F3ACB46B0E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8A7315B0-2C98-4FDB-B9E5-ADC8E5C5EF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4519286-C279-4506-B70D-AB3712E9AC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8E027D04-DE96-4693-9E94-4147FE58B7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174376F6-9A56-4F1C-9547-A1DA3E44203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E3C3C5A3-7505-4FE9-85F2-EF03E39359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7832EAEC-776F-4C03-8FE5-C95C2653BE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586C746E-D71E-4A8B-BB15-D9517D984C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9327EDDA-ECE1-4F78-9D8E-952613B903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069A819C-759B-40F0-9910-29A194FEAF2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5CFCA4EE-F86A-400B-99CA-B261AE65C0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45DA94F1-A96C-482E-86D5-234B215775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169F6479-D2B2-434B-9ACD-1C9491A14A2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65C8016D-EE92-491D-B8D7-0BDF5A87DA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C70436DF-394B-40ED-9FDE-E37C19D213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0BEB60C5-2979-4B8F-B896-AAB791D45C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類似団体と比較して特に固定資産減価償却率が高くなっている施設は、公営住宅、学校施設である。公営住宅については、築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年以上を経過した施設が多くなっており、総点検を行い、長寿命化計画に基づいた施設の維持と、予防保全を実施する。また、学校施設についても、小学校が有形固定資産減価償却率</a:t>
          </a:r>
          <a:r>
            <a:rPr kumimoji="1" lang="en-US" altLang="ja-JP" sz="1100">
              <a:solidFill>
                <a:schemeClr val="dk1"/>
              </a:solidFill>
              <a:effectLst/>
              <a:latin typeface="+mn-lt"/>
              <a:ea typeface="+mn-ea"/>
              <a:cs typeface="+mn-cs"/>
            </a:rPr>
            <a:t>77.1</a:t>
          </a:r>
          <a:r>
            <a:rPr kumimoji="1" lang="ja-JP" altLang="ja-JP" sz="1100">
              <a:solidFill>
                <a:schemeClr val="dk1"/>
              </a:solidFill>
              <a:effectLst/>
              <a:latin typeface="+mn-lt"/>
              <a:ea typeface="+mn-ea"/>
              <a:cs typeface="+mn-cs"/>
            </a:rPr>
            <a:t>％、中学校が</a:t>
          </a:r>
          <a:r>
            <a:rPr kumimoji="1" lang="en-US" altLang="ja-JP" sz="1100">
              <a:solidFill>
                <a:schemeClr val="dk1"/>
              </a:solidFill>
              <a:effectLst/>
              <a:latin typeface="+mn-lt"/>
              <a:ea typeface="+mn-ea"/>
              <a:cs typeface="+mn-cs"/>
            </a:rPr>
            <a:t>73.9</a:t>
          </a:r>
          <a:r>
            <a:rPr kumimoji="1" lang="ja-JP" altLang="ja-JP" sz="1100">
              <a:solidFill>
                <a:schemeClr val="dk1"/>
              </a:solidFill>
              <a:effectLst/>
              <a:latin typeface="+mn-lt"/>
              <a:ea typeface="+mn-ea"/>
              <a:cs typeface="+mn-cs"/>
            </a:rPr>
            <a:t>％となっており、特に小学校の有形固定資産減価償却率が高くなっている。令和２年度に個別施設計画を策定、令和３年度に公共施設総合管理計画を改訂しており、同計画に基づいて老朽化対策に取り組んでいくこととし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認定こども園については、平成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年度に老朽化していた保育所と幼稚園を統合し、高台に新しい施設を建設したため、固定資産減価償却率は減少している。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BDFB6D-9AEC-4809-8678-C20161E1D7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8CB831-A7B3-4599-839B-2E805BEA59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85E5E7-9E12-4DC1-BC14-8F244896CD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C76791-47B4-4954-AAFB-5C9191C94A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2B11E9-7119-44DA-83EA-7554289836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14585E-0DF3-4DF0-9213-58285DD0B5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FA2D22-30DC-4300-99DC-A5FBC9D5E5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4E1BA30-4969-4876-BEAF-33E45975B4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9B44B1-31B7-428E-9E3A-9C630500CE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65497B-9629-4833-B47E-C5B7A2E84F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A09320-7591-4C64-B356-CE14372BD1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8C8A83-60A0-4528-AA29-308477FA86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FAAE9F-E06C-4B97-A1EB-E0673AF759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94C18F-B6F9-41ED-BA79-BAAF6A6F1E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C5A620-9BFE-44B3-B1CB-EADCD148A5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F6BD677-7CF6-44FD-9C13-773C22FD8D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C698EE-9580-43CE-AB60-B4E96076CB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DF5899-B5B7-4EFD-8CB0-D283F26EAB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DA297D-AB96-4BB3-A59E-D73CD55C48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D1BF10-7856-4F2C-9EFB-C714DFDCC0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ACBCB2-808D-49CA-A412-047253B30D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E5131F-1FCB-4764-8532-993B279AAC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1AFF42-334B-4C0E-9D6A-66DF9FF548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58F033-5279-4A1A-9246-017B96F7F5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FC16CF-9807-4721-A01C-926D80818F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CE52CB-AC74-4CFF-8E1A-2547E2EBF4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1965FA-58BF-47F2-82C4-E5FC64CCCE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756F71-262C-454A-9974-4C77E5F360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8FA90F-0CF8-4B51-94DA-75FCD76E5E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511172-69F6-4A16-8E1A-CB8CB4A08C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E86BE0-3D4F-4599-A5D6-0AF44FEFEC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2E6434-C99C-45AE-AC36-556C5F05B6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51A0E3-566F-4AB8-946A-490D1E6766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85942A-7F8A-475C-96E7-91902B8017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3D3B30-ABB6-48B5-B881-7F7C4A46578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1F30BD-54ED-4854-8E6A-23E7AB0D1F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F6FED9-82EE-47FE-8C6F-AEF5EE5835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556EC6-577F-4CA9-A592-EBB3E0273B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BDE0E6-2585-4A28-B1D8-C59F0096E6A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DBEA0CB-AEA6-4A61-B346-A323171DE0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9FD3CAC-45E6-4D49-9D90-B1083E1CDB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FB016CF-4B31-4E5A-A45F-A8DD3BC670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9D45992-860D-4A5E-8110-1F56D25089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68CBF12-858B-44A8-BCFD-A23F2BFD72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F396D1F-8997-4BB1-83A1-57C63E70DE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C7D2B63-F078-499D-806F-C6709E71A8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9B7E434-F756-4B5C-A78A-9A7C4852A1C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AEB7DEF-0BA4-455F-A5DE-22826C9671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E7BEF95-E5DF-4C57-8E72-42A46A90DB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E5D53D4-540B-4482-80B1-38893A497F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5858309-754E-41E1-895F-8F02CE812F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52D7752-EEEF-405E-BC70-F52E44B291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F5C2721-DC28-4C64-9A4D-F60933171C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9775A8F-B077-454F-93BB-BCAD415D5C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55169A7-C8B4-4A5A-8AF1-FD61896724C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63129498-EBA8-40CC-9328-CA6A59AED9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77F3B4B-B25E-4C26-B436-D5960DDA0C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1D352300-91EE-48A0-8BED-DFA013C238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443D39A3-CE87-4155-9357-ED5A430057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1472D0F8-17ED-431D-AF60-BEC6C1E5FD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8FAC9AF-3333-4062-9C7F-2F87AE4E6C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69C5471C-CEAB-4D31-B449-FF9991AEB1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96F22BE7-93D5-4284-8FC8-8907DC0F317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23308D98-B956-4633-8B81-D5FC98187E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131BFBFF-E736-4197-A26A-6775C5A38C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2FB37A45-7ED8-467B-A10E-64DCAEF6129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7DFF8009-0B4A-47E8-AC56-07878C84BC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C02F240F-11DC-41E7-81FE-ADC73003AC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34FA204-F308-45CF-A9D8-C9EA4321D2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BD8B4380-7F9F-4EED-8379-881F4C45D44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8A868A10-0340-4B87-8E79-33E8D5328F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57299334-2485-403D-956F-74817E9E2B4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8DE757F2-D2C7-4708-B859-752DD1CA95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F3E60AA0-90DC-494A-83D3-623327507B0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C2F5B920-F446-444A-B6CB-12BCE69BDF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D8179C5-5FB4-4631-863E-076771F5939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7611A67B-7F67-4F14-AD05-1D4DA7D5C7D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E1089BDA-8ACA-48C3-BAD7-38188102CBE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6B1A85FE-3401-40D8-8782-796324AD3FC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6189008B-6DE5-4FDD-AC5C-764DF235D4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CA57B0A1-D5A5-4DCA-B82C-DF67D53D93B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D10C279A-209A-45C3-B0F8-7DFD10FBA7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C1ECE9BA-8651-44F5-8C1B-C943727020F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70FCFB91-5879-44E5-999D-03511F6D008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72F2F866-D137-4A20-8AA7-AE66C5A306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77CD0D42-9D92-4869-BD4B-496E271D731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2217A45A-04A3-4121-BFEB-4F523FEC184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D41023A7-833F-4FE6-9479-2E438E68DD04}"/>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5994E0BA-CB8A-4652-9976-B4012A9FFB95}"/>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F3269FFB-020D-4442-BBC9-905F8D1383A5}"/>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412BC91B-D5E4-4165-A86C-47765689543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621599F6-8F16-42F9-9487-92DF4C194BC7}"/>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99388FE8-9696-465D-B6D2-87E1EE803C44}"/>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FE8B1AD7-2D22-4A0B-BE10-426A6E8367B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48A3C0DB-1AC2-47A0-8FCB-C2FE464D9CF6}"/>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97" name="フローチャート: 判断 96">
          <a:extLst>
            <a:ext uri="{FF2B5EF4-FFF2-40B4-BE49-F238E27FC236}">
              <a16:creationId xmlns:a16="http://schemas.microsoft.com/office/drawing/2014/main" id="{2FAAD801-C0A7-4A20-A5F5-FFC0F0FB0EC4}"/>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98" name="フローチャート: 判断 97">
          <a:extLst>
            <a:ext uri="{FF2B5EF4-FFF2-40B4-BE49-F238E27FC236}">
              <a16:creationId xmlns:a16="http://schemas.microsoft.com/office/drawing/2014/main" id="{315FFBF8-4740-40E8-8192-D34F6B840CC3}"/>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6C07DBC1-B0B7-4D79-8B13-F23E44E2F2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2CF8CC8D-81E1-4697-871C-74DDF8AF8D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662FA91D-AC6D-4FB9-94B6-78FBE69363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4BCD4891-5818-4D4B-94B3-9C0D4957E9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F63636-7ADE-42E8-8F46-C104602D7C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104139</xdr:rowOff>
    </xdr:from>
    <xdr:to>
      <xdr:col>24</xdr:col>
      <xdr:colOff>114300</xdr:colOff>
      <xdr:row>83</xdr:row>
      <xdr:rowOff>34289</xdr:rowOff>
    </xdr:to>
    <xdr:sp macro="" textlink="">
      <xdr:nvSpPr>
        <xdr:cNvPr id="104" name="楕円 103">
          <a:extLst>
            <a:ext uri="{FF2B5EF4-FFF2-40B4-BE49-F238E27FC236}">
              <a16:creationId xmlns:a16="http://schemas.microsoft.com/office/drawing/2014/main" id="{7D89AAB7-0F75-4971-9514-3E7220405948}"/>
            </a:ext>
          </a:extLst>
        </xdr:cNvPr>
        <xdr:cNvSpPr/>
      </xdr:nvSpPr>
      <xdr:spPr>
        <a:xfrm>
          <a:off x="4584700" y="141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82566</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A0ED6662-6FB0-41C1-A25F-18A915F38012}"/>
            </a:ext>
          </a:extLst>
        </xdr:cNvPr>
        <xdr:cNvSpPr txBox="1"/>
      </xdr:nvSpPr>
      <xdr:spPr>
        <a:xfrm>
          <a:off x="4673600"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80011</xdr:rowOff>
    </xdr:from>
    <xdr:to>
      <xdr:col>20</xdr:col>
      <xdr:colOff>38100</xdr:colOff>
      <xdr:row>83</xdr:row>
      <xdr:rowOff>10161</xdr:rowOff>
    </xdr:to>
    <xdr:sp macro="" textlink="">
      <xdr:nvSpPr>
        <xdr:cNvPr id="106" name="楕円 105">
          <a:extLst>
            <a:ext uri="{FF2B5EF4-FFF2-40B4-BE49-F238E27FC236}">
              <a16:creationId xmlns:a16="http://schemas.microsoft.com/office/drawing/2014/main" id="{7D854DED-E261-465A-AA9A-0E0D9DCA9613}"/>
            </a:ext>
          </a:extLst>
        </xdr:cNvPr>
        <xdr:cNvSpPr/>
      </xdr:nvSpPr>
      <xdr:spPr>
        <a:xfrm>
          <a:off x="3746500" y="141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130811</xdr:rowOff>
    </xdr:from>
    <xdr:to>
      <xdr:col>24</xdr:col>
      <xdr:colOff>63500</xdr:colOff>
      <xdr:row>82</xdr:row>
      <xdr:rowOff>154939</xdr:rowOff>
    </xdr:to>
    <xdr:cxnSp macro="">
      <xdr:nvCxnSpPr>
        <xdr:cNvPr id="107" name="直線コネクタ 106">
          <a:extLst>
            <a:ext uri="{FF2B5EF4-FFF2-40B4-BE49-F238E27FC236}">
              <a16:creationId xmlns:a16="http://schemas.microsoft.com/office/drawing/2014/main" id="{0FFD79C9-9A60-4881-A191-C9ED64D99A5D}"/>
            </a:ext>
          </a:extLst>
        </xdr:cNvPr>
        <xdr:cNvCxnSpPr/>
      </xdr:nvCxnSpPr>
      <xdr:spPr>
        <a:xfrm>
          <a:off x="3797300" y="141897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110489</xdr:rowOff>
    </xdr:from>
    <xdr:to>
      <xdr:col>15</xdr:col>
      <xdr:colOff>101600</xdr:colOff>
      <xdr:row>83</xdr:row>
      <xdr:rowOff>40639</xdr:rowOff>
    </xdr:to>
    <xdr:sp macro="" textlink="">
      <xdr:nvSpPr>
        <xdr:cNvPr id="108" name="楕円 107">
          <a:extLst>
            <a:ext uri="{FF2B5EF4-FFF2-40B4-BE49-F238E27FC236}">
              <a16:creationId xmlns:a16="http://schemas.microsoft.com/office/drawing/2014/main" id="{7610160F-8D02-4798-8D3C-2D914500841A}"/>
            </a:ext>
          </a:extLst>
        </xdr:cNvPr>
        <xdr:cNvSpPr/>
      </xdr:nvSpPr>
      <xdr:spPr>
        <a:xfrm>
          <a:off x="2857500" y="141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130811</xdr:rowOff>
    </xdr:from>
    <xdr:to>
      <xdr:col>19</xdr:col>
      <xdr:colOff>177800</xdr:colOff>
      <xdr:row>82</xdr:row>
      <xdr:rowOff>161289</xdr:rowOff>
    </xdr:to>
    <xdr:cxnSp macro="">
      <xdr:nvCxnSpPr>
        <xdr:cNvPr id="109" name="直線コネクタ 108">
          <a:extLst>
            <a:ext uri="{FF2B5EF4-FFF2-40B4-BE49-F238E27FC236}">
              <a16:creationId xmlns:a16="http://schemas.microsoft.com/office/drawing/2014/main" id="{8EBE0D64-50F1-4B4B-B996-7B222C6F319D}"/>
            </a:ext>
          </a:extLst>
        </xdr:cNvPr>
        <xdr:cNvCxnSpPr/>
      </xdr:nvCxnSpPr>
      <xdr:spPr>
        <a:xfrm flipV="1">
          <a:off x="2908300" y="14189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110" name="楕円 109">
          <a:extLst>
            <a:ext uri="{FF2B5EF4-FFF2-40B4-BE49-F238E27FC236}">
              <a16:creationId xmlns:a16="http://schemas.microsoft.com/office/drawing/2014/main" id="{AB85E8FA-06F9-4752-976D-D8DE0920E0D6}"/>
            </a:ext>
          </a:extLst>
        </xdr:cNvPr>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161289</xdr:rowOff>
    </xdr:to>
    <xdr:cxnSp macro="">
      <xdr:nvCxnSpPr>
        <xdr:cNvPr id="111" name="直線コネクタ 110">
          <a:extLst>
            <a:ext uri="{FF2B5EF4-FFF2-40B4-BE49-F238E27FC236}">
              <a16:creationId xmlns:a16="http://schemas.microsoft.com/office/drawing/2014/main" id="{BF5D1E81-72AB-449A-8DC1-DE016F8CDF88}"/>
            </a:ext>
          </a:extLst>
        </xdr:cNvPr>
        <xdr:cNvCxnSpPr/>
      </xdr:nvCxnSpPr>
      <xdr:spPr>
        <a:xfrm>
          <a:off x="2019300" y="141960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60961</xdr:rowOff>
    </xdr:from>
    <xdr:to>
      <xdr:col>6</xdr:col>
      <xdr:colOff>38100</xdr:colOff>
      <xdr:row>82</xdr:row>
      <xdr:rowOff>162561</xdr:rowOff>
    </xdr:to>
    <xdr:sp macro="" textlink="">
      <xdr:nvSpPr>
        <xdr:cNvPr id="112" name="楕円 111">
          <a:extLst>
            <a:ext uri="{FF2B5EF4-FFF2-40B4-BE49-F238E27FC236}">
              <a16:creationId xmlns:a16="http://schemas.microsoft.com/office/drawing/2014/main" id="{EB9A3E98-950C-4A1B-87CE-7AC13D4CE080}"/>
            </a:ext>
          </a:extLst>
        </xdr:cNvPr>
        <xdr:cNvSpPr/>
      </xdr:nvSpPr>
      <xdr:spPr>
        <a:xfrm>
          <a:off x="10795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111761</xdr:rowOff>
    </xdr:from>
    <xdr:to>
      <xdr:col>10</xdr:col>
      <xdr:colOff>114300</xdr:colOff>
      <xdr:row>82</xdr:row>
      <xdr:rowOff>137161</xdr:rowOff>
    </xdr:to>
    <xdr:cxnSp macro="">
      <xdr:nvCxnSpPr>
        <xdr:cNvPr id="113" name="直線コネクタ 112">
          <a:extLst>
            <a:ext uri="{FF2B5EF4-FFF2-40B4-BE49-F238E27FC236}">
              <a16:creationId xmlns:a16="http://schemas.microsoft.com/office/drawing/2014/main" id="{7E3A3525-365A-4F12-9C54-09B2BEE1916D}"/>
            </a:ext>
          </a:extLst>
        </xdr:cNvPr>
        <xdr:cNvCxnSpPr/>
      </xdr:nvCxnSpPr>
      <xdr:spPr>
        <a:xfrm>
          <a:off x="1130300" y="141706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14" name="n_1aveValue【福祉施設】&#10;有形固定資産減価償却率">
          <a:extLst>
            <a:ext uri="{FF2B5EF4-FFF2-40B4-BE49-F238E27FC236}">
              <a16:creationId xmlns:a16="http://schemas.microsoft.com/office/drawing/2014/main" id="{DD38B8BD-4A33-4BD7-B2C7-BF76DA55A6F3}"/>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5" name="n_2aveValue【福祉施設】&#10;有形固定資産減価償却率">
          <a:extLst>
            <a:ext uri="{FF2B5EF4-FFF2-40B4-BE49-F238E27FC236}">
              <a16:creationId xmlns:a16="http://schemas.microsoft.com/office/drawing/2014/main" id="{49F836EF-20E9-4B87-8C15-B03AE7D08254}"/>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116" name="n_3aveValue【福祉施設】&#10;有形固定資産減価償却率">
          <a:extLst>
            <a:ext uri="{FF2B5EF4-FFF2-40B4-BE49-F238E27FC236}">
              <a16:creationId xmlns:a16="http://schemas.microsoft.com/office/drawing/2014/main" id="{8C49B24E-CE30-49F3-A03C-F5FDABFAE45B}"/>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117" name="n_4aveValue【福祉施設】&#10;有形固定資産減価償却率">
          <a:extLst>
            <a:ext uri="{FF2B5EF4-FFF2-40B4-BE49-F238E27FC236}">
              <a16:creationId xmlns:a16="http://schemas.microsoft.com/office/drawing/2014/main" id="{F1865693-9493-42CB-A2DB-CEFA69AE7B0A}"/>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1288</xdr:rowOff>
    </xdr:from>
    <xdr:ext cx="405111" cy="259045"/>
    <xdr:sp macro="" textlink="">
      <xdr:nvSpPr>
        <xdr:cNvPr id="118" name="n_1mainValue【福祉施設】&#10;有形固定資産減価償却率">
          <a:extLst>
            <a:ext uri="{FF2B5EF4-FFF2-40B4-BE49-F238E27FC236}">
              <a16:creationId xmlns:a16="http://schemas.microsoft.com/office/drawing/2014/main" id="{796107AB-E193-4D98-B307-E4C2F385F11A}"/>
            </a:ext>
          </a:extLst>
        </xdr:cNvPr>
        <xdr:cNvSpPr txBox="1"/>
      </xdr:nvSpPr>
      <xdr:spPr>
        <a:xfrm>
          <a:off x="3582044" y="1423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31766</xdr:rowOff>
    </xdr:from>
    <xdr:ext cx="405111" cy="259045"/>
    <xdr:sp macro="" textlink="">
      <xdr:nvSpPr>
        <xdr:cNvPr id="119" name="n_2mainValue【福祉施設】&#10;有形固定資産減価償却率">
          <a:extLst>
            <a:ext uri="{FF2B5EF4-FFF2-40B4-BE49-F238E27FC236}">
              <a16:creationId xmlns:a16="http://schemas.microsoft.com/office/drawing/2014/main" id="{C4C10F1A-72E6-4B42-9700-2BCDDB0314BD}"/>
            </a:ext>
          </a:extLst>
        </xdr:cNvPr>
        <xdr:cNvSpPr txBox="1"/>
      </xdr:nvSpPr>
      <xdr:spPr>
        <a:xfrm>
          <a:off x="2705744" y="1426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7638</xdr:rowOff>
    </xdr:from>
    <xdr:ext cx="405111" cy="259045"/>
    <xdr:sp macro="" textlink="">
      <xdr:nvSpPr>
        <xdr:cNvPr id="120" name="n_3mainValue【福祉施設】&#10;有形固定資産減価償却率">
          <a:extLst>
            <a:ext uri="{FF2B5EF4-FFF2-40B4-BE49-F238E27FC236}">
              <a16:creationId xmlns:a16="http://schemas.microsoft.com/office/drawing/2014/main" id="{3E77BE3F-1CEE-4B0B-9497-B26944BD81FD}"/>
            </a:ext>
          </a:extLst>
        </xdr:cNvPr>
        <xdr:cNvSpPr txBox="1"/>
      </xdr:nvSpPr>
      <xdr:spPr>
        <a:xfrm>
          <a:off x="1816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153688</xdr:rowOff>
    </xdr:from>
    <xdr:ext cx="405111" cy="259045"/>
    <xdr:sp macro="" textlink="">
      <xdr:nvSpPr>
        <xdr:cNvPr id="121" name="n_4mainValue【福祉施設】&#10;有形固定資産減価償却率">
          <a:extLst>
            <a:ext uri="{FF2B5EF4-FFF2-40B4-BE49-F238E27FC236}">
              <a16:creationId xmlns:a16="http://schemas.microsoft.com/office/drawing/2014/main" id="{A6B0FF4E-3157-47A7-A7DF-FCF70CB2CBAC}"/>
            </a:ext>
          </a:extLst>
        </xdr:cNvPr>
        <xdr:cNvSpPr txBox="1"/>
      </xdr:nvSpPr>
      <xdr:spPr>
        <a:xfrm>
          <a:off x="927744" y="1421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93D43EFF-074B-4B88-AE41-0B4E954C83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7997E1FF-7CB5-4310-875F-0B741D838A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4CBFEC5F-F756-42EA-A72E-B0B7CF3FF1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367485BF-79A8-4D45-AA1E-A19443F125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D456C960-4A6F-4D72-BE50-509FEC38B9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03D0490F-3F6D-41FF-A555-EFB9DDBC0D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696F9453-DDEF-4690-8B7A-C60B878E73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3EB5F5A2-27B8-46E5-B9D8-FC6C3CECAC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F960E5F0-2955-44BE-A9A2-43D6121CDD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6D80240D-0484-42B9-B054-CCC36CF48F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2" name="直線コネクタ 131">
          <a:extLst>
            <a:ext uri="{FF2B5EF4-FFF2-40B4-BE49-F238E27FC236}">
              <a16:creationId xmlns:a16="http://schemas.microsoft.com/office/drawing/2014/main" id="{CE12C5E6-20A5-4556-AD25-E0F6117374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3" name="テキスト ボックス 132">
          <a:extLst>
            <a:ext uri="{FF2B5EF4-FFF2-40B4-BE49-F238E27FC236}">
              <a16:creationId xmlns:a16="http://schemas.microsoft.com/office/drawing/2014/main" id="{82AC5D2A-7C48-4A41-9662-52158D2EF22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4" name="直線コネクタ 133">
          <a:extLst>
            <a:ext uri="{FF2B5EF4-FFF2-40B4-BE49-F238E27FC236}">
              <a16:creationId xmlns:a16="http://schemas.microsoft.com/office/drawing/2014/main" id="{6517A6F8-6F89-4B71-A332-F7FE59AA8B3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5" name="テキスト ボックス 134">
          <a:extLst>
            <a:ext uri="{FF2B5EF4-FFF2-40B4-BE49-F238E27FC236}">
              <a16:creationId xmlns:a16="http://schemas.microsoft.com/office/drawing/2014/main" id="{BE41BF3D-29E5-47C1-BD84-10AF8089BDA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6" name="直線コネクタ 135">
          <a:extLst>
            <a:ext uri="{FF2B5EF4-FFF2-40B4-BE49-F238E27FC236}">
              <a16:creationId xmlns:a16="http://schemas.microsoft.com/office/drawing/2014/main" id="{32847A69-62BE-46BC-80CF-15A8B07373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7" name="テキスト ボックス 136">
          <a:extLst>
            <a:ext uri="{FF2B5EF4-FFF2-40B4-BE49-F238E27FC236}">
              <a16:creationId xmlns:a16="http://schemas.microsoft.com/office/drawing/2014/main" id="{B710E881-6C81-41BA-9032-C6502F9AF5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8" name="直線コネクタ 137">
          <a:extLst>
            <a:ext uri="{FF2B5EF4-FFF2-40B4-BE49-F238E27FC236}">
              <a16:creationId xmlns:a16="http://schemas.microsoft.com/office/drawing/2014/main" id="{D7A65DF6-B640-4737-8F2C-B9FB281B1E4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9" name="テキスト ボックス 138">
          <a:extLst>
            <a:ext uri="{FF2B5EF4-FFF2-40B4-BE49-F238E27FC236}">
              <a16:creationId xmlns:a16="http://schemas.microsoft.com/office/drawing/2014/main" id="{D67124E8-C285-4687-903A-95AAFA2446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0" name="直線コネクタ 139">
          <a:extLst>
            <a:ext uri="{FF2B5EF4-FFF2-40B4-BE49-F238E27FC236}">
              <a16:creationId xmlns:a16="http://schemas.microsoft.com/office/drawing/2014/main" id="{FB375FBF-DBA9-4009-AF9E-638199D319D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1" name="テキスト ボックス 140">
          <a:extLst>
            <a:ext uri="{FF2B5EF4-FFF2-40B4-BE49-F238E27FC236}">
              <a16:creationId xmlns:a16="http://schemas.microsoft.com/office/drawing/2014/main" id="{C5C1FFD8-90A1-449B-BCB1-165531B41D1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5A404F7F-B4C1-4D0D-A8AF-7AAE721AF6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43" name="テキスト ボックス 142">
          <a:extLst>
            <a:ext uri="{FF2B5EF4-FFF2-40B4-BE49-F238E27FC236}">
              <a16:creationId xmlns:a16="http://schemas.microsoft.com/office/drawing/2014/main" id="{9DFB3B4F-37DA-4D54-9773-A1D25DF0D66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3E6CDA49-10BE-487E-AD8E-6D182006A2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45" name="直線コネクタ 144">
          <a:extLst>
            <a:ext uri="{FF2B5EF4-FFF2-40B4-BE49-F238E27FC236}">
              <a16:creationId xmlns:a16="http://schemas.microsoft.com/office/drawing/2014/main" id="{D3AE5820-FA7F-4A83-98F8-FCB204EBA7DE}"/>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6" name="【福祉施設】&#10;一人当たり面積最小値テキスト">
          <a:extLst>
            <a:ext uri="{FF2B5EF4-FFF2-40B4-BE49-F238E27FC236}">
              <a16:creationId xmlns:a16="http://schemas.microsoft.com/office/drawing/2014/main" id="{F7C914E8-4C54-4518-8F02-5FE5E15AF4CD}"/>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7" name="直線コネクタ 146">
          <a:extLst>
            <a:ext uri="{FF2B5EF4-FFF2-40B4-BE49-F238E27FC236}">
              <a16:creationId xmlns:a16="http://schemas.microsoft.com/office/drawing/2014/main" id="{B77B3B36-6B18-4FEC-9D6E-EE9A984C309A}"/>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8" name="【福祉施設】&#10;一人当たり面積最大値テキスト">
          <a:extLst>
            <a:ext uri="{FF2B5EF4-FFF2-40B4-BE49-F238E27FC236}">
              <a16:creationId xmlns:a16="http://schemas.microsoft.com/office/drawing/2014/main" id="{27F995A9-F6AE-40A3-B4F7-3C01B5EFDD79}"/>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9" name="直線コネクタ 148">
          <a:extLst>
            <a:ext uri="{FF2B5EF4-FFF2-40B4-BE49-F238E27FC236}">
              <a16:creationId xmlns:a16="http://schemas.microsoft.com/office/drawing/2014/main" id="{8972C209-F622-4CFD-97C4-AC1F989F65B9}"/>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150" name="【福祉施設】&#10;一人当たり面積平均値テキスト">
          <a:extLst>
            <a:ext uri="{FF2B5EF4-FFF2-40B4-BE49-F238E27FC236}">
              <a16:creationId xmlns:a16="http://schemas.microsoft.com/office/drawing/2014/main" id="{305522CE-5EC6-4CD4-BE17-01B94DFD510B}"/>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51" name="フローチャート: 判断 150">
          <a:extLst>
            <a:ext uri="{FF2B5EF4-FFF2-40B4-BE49-F238E27FC236}">
              <a16:creationId xmlns:a16="http://schemas.microsoft.com/office/drawing/2014/main" id="{74A3DFD1-C805-4618-B142-9F32ADEBAA93}"/>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52" name="フローチャート: 判断 151">
          <a:extLst>
            <a:ext uri="{FF2B5EF4-FFF2-40B4-BE49-F238E27FC236}">
              <a16:creationId xmlns:a16="http://schemas.microsoft.com/office/drawing/2014/main" id="{EBFF2494-6D49-4163-AA1B-F533CFA0898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53" name="フローチャート: 判断 152">
          <a:extLst>
            <a:ext uri="{FF2B5EF4-FFF2-40B4-BE49-F238E27FC236}">
              <a16:creationId xmlns:a16="http://schemas.microsoft.com/office/drawing/2014/main" id="{3A56960E-4906-43E5-AD80-D87C0FB830D7}"/>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154" name="フローチャート: 判断 153">
          <a:extLst>
            <a:ext uri="{FF2B5EF4-FFF2-40B4-BE49-F238E27FC236}">
              <a16:creationId xmlns:a16="http://schemas.microsoft.com/office/drawing/2014/main" id="{DF9831A3-250E-4D0E-96D5-D407E5202716}"/>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155" name="フローチャート: 判断 154">
          <a:extLst>
            <a:ext uri="{FF2B5EF4-FFF2-40B4-BE49-F238E27FC236}">
              <a16:creationId xmlns:a16="http://schemas.microsoft.com/office/drawing/2014/main" id="{BF3678AF-7405-40C8-807C-87D3581A925B}"/>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99302DE6-1A59-4B9A-AD8C-19C8BD968F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C0E9742C-348F-4B13-8F92-1C8FF0CC64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AFACC4BB-B57D-4329-A927-A98E692A61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A6E3A35F-3D41-46EC-BBAF-266CAC8FFF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31E9CF5F-2958-49AD-AA1E-4F427FE3C2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26543</xdr:rowOff>
    </xdr:from>
    <xdr:to>
      <xdr:col>55</xdr:col>
      <xdr:colOff>50800</xdr:colOff>
      <xdr:row>86</xdr:row>
      <xdr:rowOff>128143</xdr:rowOff>
    </xdr:to>
    <xdr:sp macro="" textlink="">
      <xdr:nvSpPr>
        <xdr:cNvPr id="161" name="楕円 160">
          <a:extLst>
            <a:ext uri="{FF2B5EF4-FFF2-40B4-BE49-F238E27FC236}">
              <a16:creationId xmlns:a16="http://schemas.microsoft.com/office/drawing/2014/main" id="{71BE9A83-A662-47EA-94EB-708176DE71DE}"/>
            </a:ext>
          </a:extLst>
        </xdr:cNvPr>
        <xdr:cNvSpPr/>
      </xdr:nvSpPr>
      <xdr:spPr>
        <a:xfrm>
          <a:off x="104267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112920</xdr:rowOff>
    </xdr:from>
    <xdr:ext cx="469744" cy="259045"/>
    <xdr:sp macro="" textlink="">
      <xdr:nvSpPr>
        <xdr:cNvPr id="162" name="【福祉施設】&#10;一人当たり面積該当値テキスト">
          <a:extLst>
            <a:ext uri="{FF2B5EF4-FFF2-40B4-BE49-F238E27FC236}">
              <a16:creationId xmlns:a16="http://schemas.microsoft.com/office/drawing/2014/main" id="{350E2F33-7273-4B9C-A8A4-8344BF2AE758}"/>
            </a:ext>
          </a:extLst>
        </xdr:cNvPr>
        <xdr:cNvSpPr txBox="1"/>
      </xdr:nvSpPr>
      <xdr:spPr>
        <a:xfrm>
          <a:off x="10515600" y="14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27876</xdr:rowOff>
    </xdr:from>
    <xdr:to>
      <xdr:col>50</xdr:col>
      <xdr:colOff>165100</xdr:colOff>
      <xdr:row>86</xdr:row>
      <xdr:rowOff>129476</xdr:rowOff>
    </xdr:to>
    <xdr:sp macro="" textlink="">
      <xdr:nvSpPr>
        <xdr:cNvPr id="163" name="楕円 162">
          <a:extLst>
            <a:ext uri="{FF2B5EF4-FFF2-40B4-BE49-F238E27FC236}">
              <a16:creationId xmlns:a16="http://schemas.microsoft.com/office/drawing/2014/main" id="{E0FDE79C-B66E-4DB9-95EF-5D6515AEEC00}"/>
            </a:ext>
          </a:extLst>
        </xdr:cNvPr>
        <xdr:cNvSpPr/>
      </xdr:nvSpPr>
      <xdr:spPr>
        <a:xfrm>
          <a:off x="9588500" y="14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77343</xdr:rowOff>
    </xdr:from>
    <xdr:to>
      <xdr:col>55</xdr:col>
      <xdr:colOff>0</xdr:colOff>
      <xdr:row>86</xdr:row>
      <xdr:rowOff>78676</xdr:rowOff>
    </xdr:to>
    <xdr:cxnSp macro="">
      <xdr:nvCxnSpPr>
        <xdr:cNvPr id="164" name="直線コネクタ 163">
          <a:extLst>
            <a:ext uri="{FF2B5EF4-FFF2-40B4-BE49-F238E27FC236}">
              <a16:creationId xmlns:a16="http://schemas.microsoft.com/office/drawing/2014/main" id="{07948A4C-BE11-4834-9394-725970199103}"/>
            </a:ext>
          </a:extLst>
        </xdr:cNvPr>
        <xdr:cNvCxnSpPr/>
      </xdr:nvCxnSpPr>
      <xdr:spPr>
        <a:xfrm flipV="1">
          <a:off x="9639300" y="14822043"/>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28448</xdr:rowOff>
    </xdr:from>
    <xdr:to>
      <xdr:col>46</xdr:col>
      <xdr:colOff>38100</xdr:colOff>
      <xdr:row>86</xdr:row>
      <xdr:rowOff>130048</xdr:rowOff>
    </xdr:to>
    <xdr:sp macro="" textlink="">
      <xdr:nvSpPr>
        <xdr:cNvPr id="165" name="楕円 164">
          <a:extLst>
            <a:ext uri="{FF2B5EF4-FFF2-40B4-BE49-F238E27FC236}">
              <a16:creationId xmlns:a16="http://schemas.microsoft.com/office/drawing/2014/main" id="{73EC4B04-99F7-4EC4-8536-1794AAA50E37}"/>
            </a:ext>
          </a:extLst>
        </xdr:cNvPr>
        <xdr:cNvSpPr/>
      </xdr:nvSpPr>
      <xdr:spPr>
        <a:xfrm>
          <a:off x="8699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78676</xdr:rowOff>
    </xdr:from>
    <xdr:to>
      <xdr:col>50</xdr:col>
      <xdr:colOff>114300</xdr:colOff>
      <xdr:row>86</xdr:row>
      <xdr:rowOff>79248</xdr:rowOff>
    </xdr:to>
    <xdr:cxnSp macro="">
      <xdr:nvCxnSpPr>
        <xdr:cNvPr id="166" name="直線コネクタ 165">
          <a:extLst>
            <a:ext uri="{FF2B5EF4-FFF2-40B4-BE49-F238E27FC236}">
              <a16:creationId xmlns:a16="http://schemas.microsoft.com/office/drawing/2014/main" id="{FAA89D48-A5D3-4015-9BE7-5147A6D244F2}"/>
            </a:ext>
          </a:extLst>
        </xdr:cNvPr>
        <xdr:cNvCxnSpPr/>
      </xdr:nvCxnSpPr>
      <xdr:spPr>
        <a:xfrm flipV="1">
          <a:off x="8750300" y="1482337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167" name="楕円 166">
          <a:extLst>
            <a:ext uri="{FF2B5EF4-FFF2-40B4-BE49-F238E27FC236}">
              <a16:creationId xmlns:a16="http://schemas.microsoft.com/office/drawing/2014/main" id="{2F9247F0-FF3F-4FB0-A55D-5EC5D344A51B}"/>
            </a:ext>
          </a:extLst>
        </xdr:cNvPr>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79248</xdr:rowOff>
    </xdr:from>
    <xdr:to>
      <xdr:col>45</xdr:col>
      <xdr:colOff>177800</xdr:colOff>
      <xdr:row>86</xdr:row>
      <xdr:rowOff>80011</xdr:rowOff>
    </xdr:to>
    <xdr:cxnSp macro="">
      <xdr:nvCxnSpPr>
        <xdr:cNvPr id="168" name="直線コネクタ 167">
          <a:extLst>
            <a:ext uri="{FF2B5EF4-FFF2-40B4-BE49-F238E27FC236}">
              <a16:creationId xmlns:a16="http://schemas.microsoft.com/office/drawing/2014/main" id="{9124D644-03BF-42A1-8B0E-CFE704CEE559}"/>
            </a:ext>
          </a:extLst>
        </xdr:cNvPr>
        <xdr:cNvCxnSpPr/>
      </xdr:nvCxnSpPr>
      <xdr:spPr>
        <a:xfrm flipV="1">
          <a:off x="7861300" y="1482394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29400</xdr:rowOff>
    </xdr:from>
    <xdr:to>
      <xdr:col>36</xdr:col>
      <xdr:colOff>165100</xdr:colOff>
      <xdr:row>86</xdr:row>
      <xdr:rowOff>131000</xdr:rowOff>
    </xdr:to>
    <xdr:sp macro="" textlink="">
      <xdr:nvSpPr>
        <xdr:cNvPr id="169" name="楕円 168">
          <a:extLst>
            <a:ext uri="{FF2B5EF4-FFF2-40B4-BE49-F238E27FC236}">
              <a16:creationId xmlns:a16="http://schemas.microsoft.com/office/drawing/2014/main" id="{BC86A507-3AF3-4041-A5BF-9269AB708612}"/>
            </a:ext>
          </a:extLst>
        </xdr:cNvPr>
        <xdr:cNvSpPr/>
      </xdr:nvSpPr>
      <xdr:spPr>
        <a:xfrm>
          <a:off x="6921500" y="147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80011</xdr:rowOff>
    </xdr:from>
    <xdr:to>
      <xdr:col>41</xdr:col>
      <xdr:colOff>50800</xdr:colOff>
      <xdr:row>86</xdr:row>
      <xdr:rowOff>80200</xdr:rowOff>
    </xdr:to>
    <xdr:cxnSp macro="">
      <xdr:nvCxnSpPr>
        <xdr:cNvPr id="170" name="直線コネクタ 169">
          <a:extLst>
            <a:ext uri="{FF2B5EF4-FFF2-40B4-BE49-F238E27FC236}">
              <a16:creationId xmlns:a16="http://schemas.microsoft.com/office/drawing/2014/main" id="{FD798873-D6C0-4283-9623-598FB05D6F08}"/>
            </a:ext>
          </a:extLst>
        </xdr:cNvPr>
        <xdr:cNvCxnSpPr/>
      </xdr:nvCxnSpPr>
      <xdr:spPr>
        <a:xfrm flipV="1">
          <a:off x="6972300" y="14824711"/>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171" name="n_1aveValue【福祉施設】&#10;一人当たり面積">
          <a:extLst>
            <a:ext uri="{FF2B5EF4-FFF2-40B4-BE49-F238E27FC236}">
              <a16:creationId xmlns:a16="http://schemas.microsoft.com/office/drawing/2014/main" id="{47FA29A5-D4AE-46D7-AC42-6AED4D42E9A1}"/>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172" name="n_2aveValue【福祉施設】&#10;一人当たり面積">
          <a:extLst>
            <a:ext uri="{FF2B5EF4-FFF2-40B4-BE49-F238E27FC236}">
              <a16:creationId xmlns:a16="http://schemas.microsoft.com/office/drawing/2014/main" id="{5427BC0C-EA90-4879-BC48-EF6801589096}"/>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33227</xdr:rowOff>
    </xdr:from>
    <xdr:ext cx="469744" cy="259045"/>
    <xdr:sp macro="" textlink="">
      <xdr:nvSpPr>
        <xdr:cNvPr id="173" name="n_3aveValue【福祉施設】&#10;一人当たり面積">
          <a:extLst>
            <a:ext uri="{FF2B5EF4-FFF2-40B4-BE49-F238E27FC236}">
              <a16:creationId xmlns:a16="http://schemas.microsoft.com/office/drawing/2014/main" id="{019DB77D-4601-49A9-8A18-6E4099AF9227}"/>
            </a:ext>
          </a:extLst>
        </xdr:cNvPr>
        <xdr:cNvSpPr txBox="1"/>
      </xdr:nvSpPr>
      <xdr:spPr>
        <a:xfrm>
          <a:off x="7626427" y="1443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13225</xdr:rowOff>
    </xdr:from>
    <xdr:ext cx="469744" cy="259045"/>
    <xdr:sp macro="" textlink="">
      <xdr:nvSpPr>
        <xdr:cNvPr id="174" name="n_4aveValue【福祉施設】&#10;一人当たり面積">
          <a:extLst>
            <a:ext uri="{FF2B5EF4-FFF2-40B4-BE49-F238E27FC236}">
              <a16:creationId xmlns:a16="http://schemas.microsoft.com/office/drawing/2014/main" id="{978FDA28-1C4C-43CB-89DE-838EC64D3EF8}"/>
            </a:ext>
          </a:extLst>
        </xdr:cNvPr>
        <xdr:cNvSpPr txBox="1"/>
      </xdr:nvSpPr>
      <xdr:spPr>
        <a:xfrm>
          <a:off x="6737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120603</xdr:rowOff>
    </xdr:from>
    <xdr:ext cx="469744" cy="259045"/>
    <xdr:sp macro="" textlink="">
      <xdr:nvSpPr>
        <xdr:cNvPr id="175" name="n_1mainValue【福祉施設】&#10;一人当たり面積">
          <a:extLst>
            <a:ext uri="{FF2B5EF4-FFF2-40B4-BE49-F238E27FC236}">
              <a16:creationId xmlns:a16="http://schemas.microsoft.com/office/drawing/2014/main" id="{13E60119-6BA6-4D57-BB73-2E9934D70B0E}"/>
            </a:ext>
          </a:extLst>
        </xdr:cNvPr>
        <xdr:cNvSpPr txBox="1"/>
      </xdr:nvSpPr>
      <xdr:spPr>
        <a:xfrm>
          <a:off x="9391727" y="1486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121175</xdr:rowOff>
    </xdr:from>
    <xdr:ext cx="469744" cy="259045"/>
    <xdr:sp macro="" textlink="">
      <xdr:nvSpPr>
        <xdr:cNvPr id="176" name="n_2mainValue【福祉施設】&#10;一人当たり面積">
          <a:extLst>
            <a:ext uri="{FF2B5EF4-FFF2-40B4-BE49-F238E27FC236}">
              <a16:creationId xmlns:a16="http://schemas.microsoft.com/office/drawing/2014/main" id="{45DEACF5-2752-4B02-BBCA-A91625AF5273}"/>
            </a:ext>
          </a:extLst>
        </xdr:cNvPr>
        <xdr:cNvSpPr txBox="1"/>
      </xdr:nvSpPr>
      <xdr:spPr>
        <a:xfrm>
          <a:off x="85154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177" name="n_3mainValue【福祉施設】&#10;一人当たり面積">
          <a:extLst>
            <a:ext uri="{FF2B5EF4-FFF2-40B4-BE49-F238E27FC236}">
              <a16:creationId xmlns:a16="http://schemas.microsoft.com/office/drawing/2014/main" id="{1C6D4C8A-DB8F-48DB-BB0C-9DE38D89CF75}"/>
            </a:ext>
          </a:extLst>
        </xdr:cNvPr>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122127</xdr:rowOff>
    </xdr:from>
    <xdr:ext cx="469744" cy="259045"/>
    <xdr:sp macro="" textlink="">
      <xdr:nvSpPr>
        <xdr:cNvPr id="178" name="n_4mainValue【福祉施設】&#10;一人当たり面積">
          <a:extLst>
            <a:ext uri="{FF2B5EF4-FFF2-40B4-BE49-F238E27FC236}">
              <a16:creationId xmlns:a16="http://schemas.microsoft.com/office/drawing/2014/main" id="{44FF7162-AE73-444D-8CFF-095B7BEB6600}"/>
            </a:ext>
          </a:extLst>
        </xdr:cNvPr>
        <xdr:cNvSpPr txBox="1"/>
      </xdr:nvSpPr>
      <xdr:spPr>
        <a:xfrm>
          <a:off x="6737427" y="1486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5BFF1B41-56AA-4858-9795-C98E063C79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D3872392-6BCD-458E-B0DE-C23164F471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A4D8E044-6BD3-4C51-8F0F-F115ED68ACC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AB465D4B-3CED-431C-92BB-8D0F127B55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8A96F63B-6BFE-4EF0-8137-CC3A2C6C44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7B486A62-6867-42B7-9654-4FEC02CB5C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77D44490-F6BB-4672-9F2C-96FB740DF5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2A718E82-7FDB-4108-B876-E51ED761447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2E484C55-251C-461F-BD0A-C96773409F2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EE0233C7-7201-47E9-9AE9-657724B8110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A3986FCD-5D67-45B8-A951-E8A8C637A1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B94A0F49-DA06-4F88-9E92-F4C2E3045F9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2A20195E-1CB5-40D2-A787-1191EDC7DD5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79EF7A19-B313-439B-8EE6-9056CE1C0FA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E19B1C59-68CE-457F-81B4-E9B540772DD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C5631C2F-8A40-4284-8B17-B55E72CFD96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49FBE760-6FE7-4390-A768-E2D0A1ECBD7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63861695-B373-45BC-859D-ACD377A8DCC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E397D5C0-B2E6-4C8E-AC1F-EAC40F34043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A4098D89-24B4-420F-8B11-06B9F66D4F5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B55DE02C-7238-4E2D-AD12-BCB51DE61D7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4CDFAC5C-F981-44BD-B190-2E1555D057D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F97C42B5-1882-4C87-BB6F-453C8600D6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048C44B1-8EAB-4665-B5B0-37DDA283B45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0B2AFCC2-89C2-47BC-93CC-AF88863797D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2045CC12-1052-42E7-A05C-8134C7157C93}"/>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37E62EEB-F39F-41CC-9877-82D7238D4CD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CDB101DB-2C34-4BFE-95EE-71E3FF1D350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7" name="【市民会館】&#10;有形固定資産減価償却率最大値テキスト">
          <a:extLst>
            <a:ext uri="{FF2B5EF4-FFF2-40B4-BE49-F238E27FC236}">
              <a16:creationId xmlns:a16="http://schemas.microsoft.com/office/drawing/2014/main" id="{C99278DB-8115-46F4-B086-DAC269721509}"/>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08" name="直線コネクタ 207">
          <a:extLst>
            <a:ext uri="{FF2B5EF4-FFF2-40B4-BE49-F238E27FC236}">
              <a16:creationId xmlns:a16="http://schemas.microsoft.com/office/drawing/2014/main" id="{E72D5C24-16C0-46A7-99B7-5CD0999126B7}"/>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9B6CA4A9-308D-43CE-9FF7-0BD8C6E2CDFC}"/>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0" name="フローチャート: 判断 209">
          <a:extLst>
            <a:ext uri="{FF2B5EF4-FFF2-40B4-BE49-F238E27FC236}">
              <a16:creationId xmlns:a16="http://schemas.microsoft.com/office/drawing/2014/main" id="{6E053518-C0D5-47A4-A5C5-31DF8A9CAEC4}"/>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1" name="フローチャート: 判断 210">
          <a:extLst>
            <a:ext uri="{FF2B5EF4-FFF2-40B4-BE49-F238E27FC236}">
              <a16:creationId xmlns:a16="http://schemas.microsoft.com/office/drawing/2014/main" id="{3775372D-863F-493E-95E0-0788B2EDE159}"/>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2" name="フローチャート: 判断 211">
          <a:extLst>
            <a:ext uri="{FF2B5EF4-FFF2-40B4-BE49-F238E27FC236}">
              <a16:creationId xmlns:a16="http://schemas.microsoft.com/office/drawing/2014/main" id="{62627E1F-861E-4817-AFC5-811D99324048}"/>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213" name="フローチャート: 判断 212">
          <a:extLst>
            <a:ext uri="{FF2B5EF4-FFF2-40B4-BE49-F238E27FC236}">
              <a16:creationId xmlns:a16="http://schemas.microsoft.com/office/drawing/2014/main" id="{3CC6E4E9-B562-4D8D-913F-3A29D24146FE}"/>
            </a:ext>
          </a:extLst>
        </xdr:cNvPr>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35198</xdr:rowOff>
    </xdr:from>
    <xdr:to>
      <xdr:col>6</xdr:col>
      <xdr:colOff>38100</xdr:colOff>
      <xdr:row>105</xdr:row>
      <xdr:rowOff>136798</xdr:rowOff>
    </xdr:to>
    <xdr:sp macro="" textlink="">
      <xdr:nvSpPr>
        <xdr:cNvPr id="214" name="フローチャート: 判断 213">
          <a:extLst>
            <a:ext uri="{FF2B5EF4-FFF2-40B4-BE49-F238E27FC236}">
              <a16:creationId xmlns:a16="http://schemas.microsoft.com/office/drawing/2014/main" id="{BEC6C1D7-4090-4F0D-B2D7-4D4588C3C40B}"/>
            </a:ext>
          </a:extLst>
        </xdr:cNvPr>
        <xdr:cNvSpPr/>
      </xdr:nvSpPr>
      <xdr:spPr>
        <a:xfrm>
          <a:off x="1079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40297D12-E876-4A65-91AA-42D5273C2F3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CFF3D05B-BD44-4E38-BDED-82C4A9286C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D9484B4C-37DE-48D7-86B9-B5FAC7540A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301F61D7-EA9B-4CA4-B774-0DA8D0BA26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CE49883C-93A5-4AC3-9622-114620960E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62956</xdr:rowOff>
    </xdr:from>
    <xdr:to>
      <xdr:col>24</xdr:col>
      <xdr:colOff>114300</xdr:colOff>
      <xdr:row>107</xdr:row>
      <xdr:rowOff>164556</xdr:rowOff>
    </xdr:to>
    <xdr:sp macro="" textlink="">
      <xdr:nvSpPr>
        <xdr:cNvPr id="220" name="楕円 219">
          <a:extLst>
            <a:ext uri="{FF2B5EF4-FFF2-40B4-BE49-F238E27FC236}">
              <a16:creationId xmlns:a16="http://schemas.microsoft.com/office/drawing/2014/main" id="{A86B6F8B-A1FF-495F-A78B-128F8A1DEEC3}"/>
            </a:ext>
          </a:extLst>
        </xdr:cNvPr>
        <xdr:cNvSpPr/>
      </xdr:nvSpPr>
      <xdr:spPr>
        <a:xfrm>
          <a:off x="4584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41383</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657F4D1D-CB07-4849-9299-FEFBD8CDBDC9}"/>
            </a:ext>
          </a:extLst>
        </xdr:cNvPr>
        <xdr:cNvSpPr txBox="1"/>
      </xdr:nvSpPr>
      <xdr:spPr>
        <a:xfrm>
          <a:off x="4673600"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30299</xdr:rowOff>
    </xdr:from>
    <xdr:to>
      <xdr:col>20</xdr:col>
      <xdr:colOff>38100</xdr:colOff>
      <xdr:row>107</xdr:row>
      <xdr:rowOff>131899</xdr:rowOff>
    </xdr:to>
    <xdr:sp macro="" textlink="">
      <xdr:nvSpPr>
        <xdr:cNvPr id="222" name="楕円 221">
          <a:extLst>
            <a:ext uri="{FF2B5EF4-FFF2-40B4-BE49-F238E27FC236}">
              <a16:creationId xmlns:a16="http://schemas.microsoft.com/office/drawing/2014/main" id="{760D42FE-9C8D-4137-B7EC-98D45057FF43}"/>
            </a:ext>
          </a:extLst>
        </xdr:cNvPr>
        <xdr:cNvSpPr/>
      </xdr:nvSpPr>
      <xdr:spPr>
        <a:xfrm>
          <a:off x="3746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81099</xdr:rowOff>
    </xdr:from>
    <xdr:to>
      <xdr:col>24</xdr:col>
      <xdr:colOff>63500</xdr:colOff>
      <xdr:row>107</xdr:row>
      <xdr:rowOff>113756</xdr:rowOff>
    </xdr:to>
    <xdr:cxnSp macro="">
      <xdr:nvCxnSpPr>
        <xdr:cNvPr id="223" name="直線コネクタ 222">
          <a:extLst>
            <a:ext uri="{FF2B5EF4-FFF2-40B4-BE49-F238E27FC236}">
              <a16:creationId xmlns:a16="http://schemas.microsoft.com/office/drawing/2014/main" id="{475EC5A0-3814-4FAD-A4A7-7B9747A9C591}"/>
            </a:ext>
          </a:extLst>
        </xdr:cNvPr>
        <xdr:cNvCxnSpPr/>
      </xdr:nvCxnSpPr>
      <xdr:spPr>
        <a:xfrm>
          <a:off x="3797300" y="184262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167458</xdr:rowOff>
    </xdr:from>
    <xdr:to>
      <xdr:col>15</xdr:col>
      <xdr:colOff>101600</xdr:colOff>
      <xdr:row>107</xdr:row>
      <xdr:rowOff>97608</xdr:rowOff>
    </xdr:to>
    <xdr:sp macro="" textlink="">
      <xdr:nvSpPr>
        <xdr:cNvPr id="224" name="楕円 223">
          <a:extLst>
            <a:ext uri="{FF2B5EF4-FFF2-40B4-BE49-F238E27FC236}">
              <a16:creationId xmlns:a16="http://schemas.microsoft.com/office/drawing/2014/main" id="{C827FE3E-BD51-464A-A0C8-FF444570F841}"/>
            </a:ext>
          </a:extLst>
        </xdr:cNvPr>
        <xdr:cNvSpPr/>
      </xdr:nvSpPr>
      <xdr:spPr>
        <a:xfrm>
          <a:off x="2857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46808</xdr:rowOff>
    </xdr:from>
    <xdr:to>
      <xdr:col>19</xdr:col>
      <xdr:colOff>177800</xdr:colOff>
      <xdr:row>107</xdr:row>
      <xdr:rowOff>81099</xdr:rowOff>
    </xdr:to>
    <xdr:cxnSp macro="">
      <xdr:nvCxnSpPr>
        <xdr:cNvPr id="225" name="直線コネクタ 224">
          <a:extLst>
            <a:ext uri="{FF2B5EF4-FFF2-40B4-BE49-F238E27FC236}">
              <a16:creationId xmlns:a16="http://schemas.microsoft.com/office/drawing/2014/main" id="{5BAE9FA8-7F4A-42D0-8C1C-AA2A894F54B1}"/>
            </a:ext>
          </a:extLst>
        </xdr:cNvPr>
        <xdr:cNvCxnSpPr/>
      </xdr:nvCxnSpPr>
      <xdr:spPr>
        <a:xfrm>
          <a:off x="2908300" y="183919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134801</xdr:rowOff>
    </xdr:from>
    <xdr:to>
      <xdr:col>10</xdr:col>
      <xdr:colOff>165100</xdr:colOff>
      <xdr:row>107</xdr:row>
      <xdr:rowOff>64951</xdr:rowOff>
    </xdr:to>
    <xdr:sp macro="" textlink="">
      <xdr:nvSpPr>
        <xdr:cNvPr id="226" name="楕円 225">
          <a:extLst>
            <a:ext uri="{FF2B5EF4-FFF2-40B4-BE49-F238E27FC236}">
              <a16:creationId xmlns:a16="http://schemas.microsoft.com/office/drawing/2014/main" id="{985960D6-278B-4423-BF6E-432312E7555E}"/>
            </a:ext>
          </a:extLst>
        </xdr:cNvPr>
        <xdr:cNvSpPr/>
      </xdr:nvSpPr>
      <xdr:spPr>
        <a:xfrm>
          <a:off x="1968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14151</xdr:rowOff>
    </xdr:from>
    <xdr:to>
      <xdr:col>15</xdr:col>
      <xdr:colOff>50800</xdr:colOff>
      <xdr:row>107</xdr:row>
      <xdr:rowOff>46808</xdr:rowOff>
    </xdr:to>
    <xdr:cxnSp macro="">
      <xdr:nvCxnSpPr>
        <xdr:cNvPr id="227" name="直線コネクタ 226">
          <a:extLst>
            <a:ext uri="{FF2B5EF4-FFF2-40B4-BE49-F238E27FC236}">
              <a16:creationId xmlns:a16="http://schemas.microsoft.com/office/drawing/2014/main" id="{196F3FD1-DD6E-4F94-BD12-94EE1C4060ED}"/>
            </a:ext>
          </a:extLst>
        </xdr:cNvPr>
        <xdr:cNvCxnSpPr/>
      </xdr:nvCxnSpPr>
      <xdr:spPr>
        <a:xfrm>
          <a:off x="2019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102144</xdr:rowOff>
    </xdr:from>
    <xdr:to>
      <xdr:col>6</xdr:col>
      <xdr:colOff>38100</xdr:colOff>
      <xdr:row>107</xdr:row>
      <xdr:rowOff>32294</xdr:rowOff>
    </xdr:to>
    <xdr:sp macro="" textlink="">
      <xdr:nvSpPr>
        <xdr:cNvPr id="228" name="楕円 227">
          <a:extLst>
            <a:ext uri="{FF2B5EF4-FFF2-40B4-BE49-F238E27FC236}">
              <a16:creationId xmlns:a16="http://schemas.microsoft.com/office/drawing/2014/main" id="{3CDFF318-3945-430B-8BAF-D6A4B7639707}"/>
            </a:ext>
          </a:extLst>
        </xdr:cNvPr>
        <xdr:cNvSpPr/>
      </xdr:nvSpPr>
      <xdr:spPr>
        <a:xfrm>
          <a:off x="1079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152944</xdr:rowOff>
    </xdr:from>
    <xdr:to>
      <xdr:col>10</xdr:col>
      <xdr:colOff>114300</xdr:colOff>
      <xdr:row>107</xdr:row>
      <xdr:rowOff>14151</xdr:rowOff>
    </xdr:to>
    <xdr:cxnSp macro="">
      <xdr:nvCxnSpPr>
        <xdr:cNvPr id="229" name="直線コネクタ 228">
          <a:extLst>
            <a:ext uri="{FF2B5EF4-FFF2-40B4-BE49-F238E27FC236}">
              <a16:creationId xmlns:a16="http://schemas.microsoft.com/office/drawing/2014/main" id="{001214B6-51E2-4ADA-875B-4BEEB917332C}"/>
            </a:ext>
          </a:extLst>
        </xdr:cNvPr>
        <xdr:cNvCxnSpPr/>
      </xdr:nvCxnSpPr>
      <xdr:spPr>
        <a:xfrm>
          <a:off x="1130300" y="1832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0" name="n_1aveValue【市民会館】&#10;有形固定資産減価償却率">
          <a:extLst>
            <a:ext uri="{FF2B5EF4-FFF2-40B4-BE49-F238E27FC236}">
              <a16:creationId xmlns:a16="http://schemas.microsoft.com/office/drawing/2014/main" id="{E0F1AB5C-0052-441E-8068-72D174C44630}"/>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1" name="n_2aveValue【市民会館】&#10;有形固定資産減価償却率">
          <a:extLst>
            <a:ext uri="{FF2B5EF4-FFF2-40B4-BE49-F238E27FC236}">
              <a16:creationId xmlns:a16="http://schemas.microsoft.com/office/drawing/2014/main" id="{26C8F3C6-4162-4746-B77E-909BE26B2EC3}"/>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16164</xdr:rowOff>
    </xdr:from>
    <xdr:ext cx="405111" cy="259045"/>
    <xdr:sp macro="" textlink="">
      <xdr:nvSpPr>
        <xdr:cNvPr id="232" name="n_3aveValue【市民会館】&#10;有形固定資産減価償却率">
          <a:extLst>
            <a:ext uri="{FF2B5EF4-FFF2-40B4-BE49-F238E27FC236}">
              <a16:creationId xmlns:a16="http://schemas.microsoft.com/office/drawing/2014/main" id="{D09F3A5E-218C-45F4-9F92-99001F95438D}"/>
            </a:ext>
          </a:extLst>
        </xdr:cNvPr>
        <xdr:cNvSpPr txBox="1"/>
      </xdr:nvSpPr>
      <xdr:spPr>
        <a:xfrm>
          <a:off x="1816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153325</xdr:rowOff>
    </xdr:from>
    <xdr:ext cx="405111" cy="259045"/>
    <xdr:sp macro="" textlink="">
      <xdr:nvSpPr>
        <xdr:cNvPr id="233" name="n_4aveValue【市民会館】&#10;有形固定資産減価償却率">
          <a:extLst>
            <a:ext uri="{FF2B5EF4-FFF2-40B4-BE49-F238E27FC236}">
              <a16:creationId xmlns:a16="http://schemas.microsoft.com/office/drawing/2014/main" id="{099DBDE0-61C6-489E-8E26-50275E2F29B5}"/>
            </a:ext>
          </a:extLst>
        </xdr:cNvPr>
        <xdr:cNvSpPr txBox="1"/>
      </xdr:nvSpPr>
      <xdr:spPr>
        <a:xfrm>
          <a:off x="927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123026</xdr:rowOff>
    </xdr:from>
    <xdr:ext cx="405111" cy="259045"/>
    <xdr:sp macro="" textlink="">
      <xdr:nvSpPr>
        <xdr:cNvPr id="234" name="n_1mainValue【市民会館】&#10;有形固定資産減価償却率">
          <a:extLst>
            <a:ext uri="{FF2B5EF4-FFF2-40B4-BE49-F238E27FC236}">
              <a16:creationId xmlns:a16="http://schemas.microsoft.com/office/drawing/2014/main" id="{C0D092C6-E6C7-429C-AFB3-B7A34E344194}"/>
            </a:ext>
          </a:extLst>
        </xdr:cNvPr>
        <xdr:cNvSpPr txBox="1"/>
      </xdr:nvSpPr>
      <xdr:spPr>
        <a:xfrm>
          <a:off x="35820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88735</xdr:rowOff>
    </xdr:from>
    <xdr:ext cx="405111" cy="259045"/>
    <xdr:sp macro="" textlink="">
      <xdr:nvSpPr>
        <xdr:cNvPr id="235" name="n_2mainValue【市民会館】&#10;有形固定資産減価償却率">
          <a:extLst>
            <a:ext uri="{FF2B5EF4-FFF2-40B4-BE49-F238E27FC236}">
              <a16:creationId xmlns:a16="http://schemas.microsoft.com/office/drawing/2014/main" id="{D0E190D2-93EE-49CE-B27D-7C77D07BD19D}"/>
            </a:ext>
          </a:extLst>
        </xdr:cNvPr>
        <xdr:cNvSpPr txBox="1"/>
      </xdr:nvSpPr>
      <xdr:spPr>
        <a:xfrm>
          <a:off x="2705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56078</xdr:rowOff>
    </xdr:from>
    <xdr:ext cx="405111" cy="259045"/>
    <xdr:sp macro="" textlink="">
      <xdr:nvSpPr>
        <xdr:cNvPr id="236" name="n_3mainValue【市民会館】&#10;有形固定資産減価償却率">
          <a:extLst>
            <a:ext uri="{FF2B5EF4-FFF2-40B4-BE49-F238E27FC236}">
              <a16:creationId xmlns:a16="http://schemas.microsoft.com/office/drawing/2014/main" id="{B082BB62-D522-4777-95E7-078731548A5D}"/>
            </a:ext>
          </a:extLst>
        </xdr:cNvPr>
        <xdr:cNvSpPr txBox="1"/>
      </xdr:nvSpPr>
      <xdr:spPr>
        <a:xfrm>
          <a:off x="1816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23421</xdr:rowOff>
    </xdr:from>
    <xdr:ext cx="405111" cy="259045"/>
    <xdr:sp macro="" textlink="">
      <xdr:nvSpPr>
        <xdr:cNvPr id="237" name="n_4mainValue【市民会館】&#10;有形固定資産減価償却率">
          <a:extLst>
            <a:ext uri="{FF2B5EF4-FFF2-40B4-BE49-F238E27FC236}">
              <a16:creationId xmlns:a16="http://schemas.microsoft.com/office/drawing/2014/main" id="{BA2DF927-E2ED-48CE-8DDB-34A84FEDE911}"/>
            </a:ext>
          </a:extLst>
        </xdr:cNvPr>
        <xdr:cNvSpPr txBox="1"/>
      </xdr:nvSpPr>
      <xdr:spPr>
        <a:xfrm>
          <a:off x="927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6048115E-C759-4EAE-A874-AB74015518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DC6007BB-AFC3-4251-9843-CEA26A7B66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5C25FBE6-9697-464A-86E3-920AF3CCDD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F526F336-1403-441C-B42A-6B980E569C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A6A38E68-E1BB-4872-94F5-95F637CDAF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96159E90-6D46-4AC1-A882-A20B0E3386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3E50807E-F176-48D9-B396-14699076D7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E8131A6F-5186-4505-A4AA-A00569D1FFC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F2BEA633-25D2-4F0F-A37A-C30B916A4D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EEA20551-2528-46F2-A25A-AF49EC9D9A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EFD3798D-D0F5-402C-A265-1371AED07E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90B2F42E-3071-4A2D-A309-823443C8BF1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3FEE1A0C-9C1D-4600-B76C-F23C68E8989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805ED608-B70F-4A90-B371-70437B5B27F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7B9AD177-10B4-40CB-9703-94F492B5A2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F2FCFEB8-F32E-4065-89FE-F4D62B8AB46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E2DE7EEA-FF44-4D6D-AC0E-F9E2D05EF11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EAC62A58-B47D-4295-9FB9-3D0FC729DC2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BCE87F4E-ADFB-464A-A709-45872A06EF9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426F3F6E-3A7A-4CCC-93C6-EEADDE9685A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A76594B0-47A3-49A5-8B5E-1BBAFC06D52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ABA3083D-415C-40BA-B638-5C19C6761E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90FB20CE-A9BC-4FAA-B979-1931CC53BB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1" name="直線コネクタ 260">
          <a:extLst>
            <a:ext uri="{FF2B5EF4-FFF2-40B4-BE49-F238E27FC236}">
              <a16:creationId xmlns:a16="http://schemas.microsoft.com/office/drawing/2014/main" id="{0840717D-0B1B-4E0E-A6D8-97DF769B0E40}"/>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2" name="【市民会館】&#10;一人当たり面積最小値テキスト">
          <a:extLst>
            <a:ext uri="{FF2B5EF4-FFF2-40B4-BE49-F238E27FC236}">
              <a16:creationId xmlns:a16="http://schemas.microsoft.com/office/drawing/2014/main" id="{6A25E6C9-5A0C-4046-81A8-C1C28B0CC528}"/>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3" name="直線コネクタ 262">
          <a:extLst>
            <a:ext uri="{FF2B5EF4-FFF2-40B4-BE49-F238E27FC236}">
              <a16:creationId xmlns:a16="http://schemas.microsoft.com/office/drawing/2014/main" id="{256048DE-2519-44C7-BF54-80080AC74743}"/>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4" name="【市民会館】&#10;一人当たり面積最大値テキスト">
          <a:extLst>
            <a:ext uri="{FF2B5EF4-FFF2-40B4-BE49-F238E27FC236}">
              <a16:creationId xmlns:a16="http://schemas.microsoft.com/office/drawing/2014/main" id="{3B58A9C1-005C-41F1-90EF-C3075F9F997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5" name="直線コネクタ 264">
          <a:extLst>
            <a:ext uri="{FF2B5EF4-FFF2-40B4-BE49-F238E27FC236}">
              <a16:creationId xmlns:a16="http://schemas.microsoft.com/office/drawing/2014/main" id="{D5F97D44-DC51-4E29-BA7A-07F15642E271}"/>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266" name="【市民会館】&#10;一人当たり面積平均値テキスト">
          <a:extLst>
            <a:ext uri="{FF2B5EF4-FFF2-40B4-BE49-F238E27FC236}">
              <a16:creationId xmlns:a16="http://schemas.microsoft.com/office/drawing/2014/main" id="{28BFC98A-7EAA-453C-A0C2-F755D3914ED8}"/>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7" name="フローチャート: 判断 266">
          <a:extLst>
            <a:ext uri="{FF2B5EF4-FFF2-40B4-BE49-F238E27FC236}">
              <a16:creationId xmlns:a16="http://schemas.microsoft.com/office/drawing/2014/main" id="{4AA987DA-F347-4545-A125-5D608E875F8E}"/>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68" name="フローチャート: 判断 267">
          <a:extLst>
            <a:ext uri="{FF2B5EF4-FFF2-40B4-BE49-F238E27FC236}">
              <a16:creationId xmlns:a16="http://schemas.microsoft.com/office/drawing/2014/main" id="{8E9C5C49-C0A8-4857-BCF5-26B17514339C}"/>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69" name="フローチャート: 判断 268">
          <a:extLst>
            <a:ext uri="{FF2B5EF4-FFF2-40B4-BE49-F238E27FC236}">
              <a16:creationId xmlns:a16="http://schemas.microsoft.com/office/drawing/2014/main" id="{876F51CF-0BC5-4A59-8759-25E45D17B034}"/>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270" name="フローチャート: 判断 269">
          <a:extLst>
            <a:ext uri="{FF2B5EF4-FFF2-40B4-BE49-F238E27FC236}">
              <a16:creationId xmlns:a16="http://schemas.microsoft.com/office/drawing/2014/main" id="{A978DB48-B2EE-49E0-AC54-453762AD20CD}"/>
            </a:ext>
          </a:extLst>
        </xdr:cNvPr>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271" name="フローチャート: 判断 270">
          <a:extLst>
            <a:ext uri="{FF2B5EF4-FFF2-40B4-BE49-F238E27FC236}">
              <a16:creationId xmlns:a16="http://schemas.microsoft.com/office/drawing/2014/main" id="{5B9E2614-9FD0-43C4-BAFB-8A29487AE6E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4B260996-0FC2-4694-B0BF-CC71BDC4857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13EA1379-27E2-49B4-AAD2-A02A1CCA0F2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91B9ACAF-4FFB-4BA3-AF6B-028A236A90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4F9C4305-630F-4861-B305-B2BA13E6CB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DB240D81-6401-4132-BD5F-E223A0EC9AE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140081</xdr:rowOff>
    </xdr:from>
    <xdr:to>
      <xdr:col>55</xdr:col>
      <xdr:colOff>50800</xdr:colOff>
      <xdr:row>108</xdr:row>
      <xdr:rowOff>70231</xdr:rowOff>
    </xdr:to>
    <xdr:sp macro="" textlink="">
      <xdr:nvSpPr>
        <xdr:cNvPr id="277" name="楕円 276">
          <a:extLst>
            <a:ext uri="{FF2B5EF4-FFF2-40B4-BE49-F238E27FC236}">
              <a16:creationId xmlns:a16="http://schemas.microsoft.com/office/drawing/2014/main" id="{72FE28B9-3E66-4B8F-921F-E2017EF60279}"/>
            </a:ext>
          </a:extLst>
        </xdr:cNvPr>
        <xdr:cNvSpPr/>
      </xdr:nvSpPr>
      <xdr:spPr>
        <a:xfrm>
          <a:off x="10426700" y="184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55008</xdr:rowOff>
    </xdr:from>
    <xdr:ext cx="469744" cy="259045"/>
    <xdr:sp macro="" textlink="">
      <xdr:nvSpPr>
        <xdr:cNvPr id="278" name="【市民会館】&#10;一人当たり面積該当値テキスト">
          <a:extLst>
            <a:ext uri="{FF2B5EF4-FFF2-40B4-BE49-F238E27FC236}">
              <a16:creationId xmlns:a16="http://schemas.microsoft.com/office/drawing/2014/main" id="{48441579-BD74-4837-93DA-8400A736ACCA}"/>
            </a:ext>
          </a:extLst>
        </xdr:cNvPr>
        <xdr:cNvSpPr txBox="1"/>
      </xdr:nvSpPr>
      <xdr:spPr>
        <a:xfrm>
          <a:off x="10515600" y="184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143890</xdr:rowOff>
    </xdr:from>
    <xdr:to>
      <xdr:col>50</xdr:col>
      <xdr:colOff>165100</xdr:colOff>
      <xdr:row>108</xdr:row>
      <xdr:rowOff>74040</xdr:rowOff>
    </xdr:to>
    <xdr:sp macro="" textlink="">
      <xdr:nvSpPr>
        <xdr:cNvPr id="279" name="楕円 278">
          <a:extLst>
            <a:ext uri="{FF2B5EF4-FFF2-40B4-BE49-F238E27FC236}">
              <a16:creationId xmlns:a16="http://schemas.microsoft.com/office/drawing/2014/main" id="{B2F7EA1C-67C2-41F4-BDB1-A744640E9392}"/>
            </a:ext>
          </a:extLst>
        </xdr:cNvPr>
        <xdr:cNvSpPr/>
      </xdr:nvSpPr>
      <xdr:spPr>
        <a:xfrm>
          <a:off x="9588500" y="184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19431</xdr:rowOff>
    </xdr:from>
    <xdr:to>
      <xdr:col>55</xdr:col>
      <xdr:colOff>0</xdr:colOff>
      <xdr:row>108</xdr:row>
      <xdr:rowOff>23240</xdr:rowOff>
    </xdr:to>
    <xdr:cxnSp macro="">
      <xdr:nvCxnSpPr>
        <xdr:cNvPr id="280" name="直線コネクタ 279">
          <a:extLst>
            <a:ext uri="{FF2B5EF4-FFF2-40B4-BE49-F238E27FC236}">
              <a16:creationId xmlns:a16="http://schemas.microsoft.com/office/drawing/2014/main" id="{99D1E1B4-26DD-4DD5-B55B-70895F0AA4FD}"/>
            </a:ext>
          </a:extLst>
        </xdr:cNvPr>
        <xdr:cNvCxnSpPr/>
      </xdr:nvCxnSpPr>
      <xdr:spPr>
        <a:xfrm flipV="1">
          <a:off x="9639300" y="1853603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146177</xdr:rowOff>
    </xdr:from>
    <xdr:to>
      <xdr:col>46</xdr:col>
      <xdr:colOff>38100</xdr:colOff>
      <xdr:row>108</xdr:row>
      <xdr:rowOff>76327</xdr:rowOff>
    </xdr:to>
    <xdr:sp macro="" textlink="">
      <xdr:nvSpPr>
        <xdr:cNvPr id="281" name="楕円 280">
          <a:extLst>
            <a:ext uri="{FF2B5EF4-FFF2-40B4-BE49-F238E27FC236}">
              <a16:creationId xmlns:a16="http://schemas.microsoft.com/office/drawing/2014/main" id="{A1D17A6E-CC25-4778-B127-1F6E40467B19}"/>
            </a:ext>
          </a:extLst>
        </xdr:cNvPr>
        <xdr:cNvSpPr/>
      </xdr:nvSpPr>
      <xdr:spPr>
        <a:xfrm>
          <a:off x="8699500" y="18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23240</xdr:rowOff>
    </xdr:from>
    <xdr:to>
      <xdr:col>50</xdr:col>
      <xdr:colOff>114300</xdr:colOff>
      <xdr:row>108</xdr:row>
      <xdr:rowOff>25527</xdr:rowOff>
    </xdr:to>
    <xdr:cxnSp macro="">
      <xdr:nvCxnSpPr>
        <xdr:cNvPr id="282" name="直線コネクタ 281">
          <a:extLst>
            <a:ext uri="{FF2B5EF4-FFF2-40B4-BE49-F238E27FC236}">
              <a16:creationId xmlns:a16="http://schemas.microsoft.com/office/drawing/2014/main" id="{5BA80311-7968-4BC4-9C1A-171C41C298C1}"/>
            </a:ext>
          </a:extLst>
        </xdr:cNvPr>
        <xdr:cNvCxnSpPr/>
      </xdr:nvCxnSpPr>
      <xdr:spPr>
        <a:xfrm flipV="1">
          <a:off x="8750300" y="1853984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148844</xdr:rowOff>
    </xdr:from>
    <xdr:to>
      <xdr:col>41</xdr:col>
      <xdr:colOff>101600</xdr:colOff>
      <xdr:row>108</xdr:row>
      <xdr:rowOff>78994</xdr:rowOff>
    </xdr:to>
    <xdr:sp macro="" textlink="">
      <xdr:nvSpPr>
        <xdr:cNvPr id="283" name="楕円 282">
          <a:extLst>
            <a:ext uri="{FF2B5EF4-FFF2-40B4-BE49-F238E27FC236}">
              <a16:creationId xmlns:a16="http://schemas.microsoft.com/office/drawing/2014/main" id="{5D1578E7-BA8C-4A22-87BF-21E21BE79FFF}"/>
            </a:ext>
          </a:extLst>
        </xdr:cNvPr>
        <xdr:cNvSpPr/>
      </xdr:nvSpPr>
      <xdr:spPr>
        <a:xfrm>
          <a:off x="7810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25527</xdr:rowOff>
    </xdr:from>
    <xdr:to>
      <xdr:col>45</xdr:col>
      <xdr:colOff>177800</xdr:colOff>
      <xdr:row>108</xdr:row>
      <xdr:rowOff>28194</xdr:rowOff>
    </xdr:to>
    <xdr:cxnSp macro="">
      <xdr:nvCxnSpPr>
        <xdr:cNvPr id="284" name="直線コネクタ 283">
          <a:extLst>
            <a:ext uri="{FF2B5EF4-FFF2-40B4-BE49-F238E27FC236}">
              <a16:creationId xmlns:a16="http://schemas.microsoft.com/office/drawing/2014/main" id="{716199FE-B496-4738-A58C-07F51A60227B}"/>
            </a:ext>
          </a:extLst>
        </xdr:cNvPr>
        <xdr:cNvCxnSpPr/>
      </xdr:nvCxnSpPr>
      <xdr:spPr>
        <a:xfrm flipV="1">
          <a:off x="7861300" y="185421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149225</xdr:rowOff>
    </xdr:from>
    <xdr:to>
      <xdr:col>36</xdr:col>
      <xdr:colOff>165100</xdr:colOff>
      <xdr:row>108</xdr:row>
      <xdr:rowOff>79375</xdr:rowOff>
    </xdr:to>
    <xdr:sp macro="" textlink="">
      <xdr:nvSpPr>
        <xdr:cNvPr id="285" name="楕円 284">
          <a:extLst>
            <a:ext uri="{FF2B5EF4-FFF2-40B4-BE49-F238E27FC236}">
              <a16:creationId xmlns:a16="http://schemas.microsoft.com/office/drawing/2014/main" id="{07DC36EE-64D2-4E57-A74E-B4A92AE1F341}"/>
            </a:ext>
          </a:extLst>
        </xdr:cNvPr>
        <xdr:cNvSpPr/>
      </xdr:nvSpPr>
      <xdr:spPr>
        <a:xfrm>
          <a:off x="6921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28194</xdr:rowOff>
    </xdr:from>
    <xdr:to>
      <xdr:col>41</xdr:col>
      <xdr:colOff>50800</xdr:colOff>
      <xdr:row>108</xdr:row>
      <xdr:rowOff>28575</xdr:rowOff>
    </xdr:to>
    <xdr:cxnSp macro="">
      <xdr:nvCxnSpPr>
        <xdr:cNvPr id="286" name="直線コネクタ 285">
          <a:extLst>
            <a:ext uri="{FF2B5EF4-FFF2-40B4-BE49-F238E27FC236}">
              <a16:creationId xmlns:a16="http://schemas.microsoft.com/office/drawing/2014/main" id="{458D06EC-272D-400E-9B29-650EAE389AB5}"/>
            </a:ext>
          </a:extLst>
        </xdr:cNvPr>
        <xdr:cNvCxnSpPr/>
      </xdr:nvCxnSpPr>
      <xdr:spPr>
        <a:xfrm flipV="1">
          <a:off x="6972300" y="1854479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287" name="n_1aveValue【市民会館】&#10;一人当たり面積">
          <a:extLst>
            <a:ext uri="{FF2B5EF4-FFF2-40B4-BE49-F238E27FC236}">
              <a16:creationId xmlns:a16="http://schemas.microsoft.com/office/drawing/2014/main" id="{4C2B6035-7CBD-40E9-9612-77DA05A5E3DD}"/>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288" name="n_2aveValue【市民会館】&#10;一人当たり面積">
          <a:extLst>
            <a:ext uri="{FF2B5EF4-FFF2-40B4-BE49-F238E27FC236}">
              <a16:creationId xmlns:a16="http://schemas.microsoft.com/office/drawing/2014/main" id="{F9E286A6-307D-45C6-841D-F7A1A96CEEED}"/>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86758</xdr:rowOff>
    </xdr:from>
    <xdr:ext cx="469744" cy="259045"/>
    <xdr:sp macro="" textlink="">
      <xdr:nvSpPr>
        <xdr:cNvPr id="289" name="n_3aveValue【市民会館】&#10;一人当たり面積">
          <a:extLst>
            <a:ext uri="{FF2B5EF4-FFF2-40B4-BE49-F238E27FC236}">
              <a16:creationId xmlns:a16="http://schemas.microsoft.com/office/drawing/2014/main" id="{EC7CDCB1-C3E6-4D20-BE16-C933CE790761}"/>
            </a:ext>
          </a:extLst>
        </xdr:cNvPr>
        <xdr:cNvSpPr txBox="1"/>
      </xdr:nvSpPr>
      <xdr:spPr>
        <a:xfrm>
          <a:off x="7626427" y="180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290" name="n_4aveValue【市民会館】&#10;一人当たり面積">
          <a:extLst>
            <a:ext uri="{FF2B5EF4-FFF2-40B4-BE49-F238E27FC236}">
              <a16:creationId xmlns:a16="http://schemas.microsoft.com/office/drawing/2014/main" id="{73A31E85-E0E5-473A-A494-45E88D97481A}"/>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65167</xdr:rowOff>
    </xdr:from>
    <xdr:ext cx="469744" cy="259045"/>
    <xdr:sp macro="" textlink="">
      <xdr:nvSpPr>
        <xdr:cNvPr id="291" name="n_1mainValue【市民会館】&#10;一人当たり面積">
          <a:extLst>
            <a:ext uri="{FF2B5EF4-FFF2-40B4-BE49-F238E27FC236}">
              <a16:creationId xmlns:a16="http://schemas.microsoft.com/office/drawing/2014/main" id="{BE57523E-5757-4867-BC86-9CB750FE7F25}"/>
            </a:ext>
          </a:extLst>
        </xdr:cNvPr>
        <xdr:cNvSpPr txBox="1"/>
      </xdr:nvSpPr>
      <xdr:spPr>
        <a:xfrm>
          <a:off x="9391727" y="185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67454</xdr:rowOff>
    </xdr:from>
    <xdr:ext cx="469744" cy="259045"/>
    <xdr:sp macro="" textlink="">
      <xdr:nvSpPr>
        <xdr:cNvPr id="292" name="n_2mainValue【市民会館】&#10;一人当たり面積">
          <a:extLst>
            <a:ext uri="{FF2B5EF4-FFF2-40B4-BE49-F238E27FC236}">
              <a16:creationId xmlns:a16="http://schemas.microsoft.com/office/drawing/2014/main" id="{D3DC5C43-7504-4196-B1F3-BA2A2162A255}"/>
            </a:ext>
          </a:extLst>
        </xdr:cNvPr>
        <xdr:cNvSpPr txBox="1"/>
      </xdr:nvSpPr>
      <xdr:spPr>
        <a:xfrm>
          <a:off x="8515427" y="185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70121</xdr:rowOff>
    </xdr:from>
    <xdr:ext cx="469744" cy="259045"/>
    <xdr:sp macro="" textlink="">
      <xdr:nvSpPr>
        <xdr:cNvPr id="293" name="n_3mainValue【市民会館】&#10;一人当たり面積">
          <a:extLst>
            <a:ext uri="{FF2B5EF4-FFF2-40B4-BE49-F238E27FC236}">
              <a16:creationId xmlns:a16="http://schemas.microsoft.com/office/drawing/2014/main" id="{E43D90B2-5C9B-4851-BF7B-A21F4D0053E4}"/>
            </a:ext>
          </a:extLst>
        </xdr:cNvPr>
        <xdr:cNvSpPr txBox="1"/>
      </xdr:nvSpPr>
      <xdr:spPr>
        <a:xfrm>
          <a:off x="7626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70502</xdr:rowOff>
    </xdr:from>
    <xdr:ext cx="469744" cy="259045"/>
    <xdr:sp macro="" textlink="">
      <xdr:nvSpPr>
        <xdr:cNvPr id="294" name="n_4mainValue【市民会館】&#10;一人当たり面積">
          <a:extLst>
            <a:ext uri="{FF2B5EF4-FFF2-40B4-BE49-F238E27FC236}">
              <a16:creationId xmlns:a16="http://schemas.microsoft.com/office/drawing/2014/main" id="{EDD8C001-8F39-4875-94C9-8F4EA4ADC37F}"/>
            </a:ext>
          </a:extLst>
        </xdr:cNvPr>
        <xdr:cNvSpPr txBox="1"/>
      </xdr:nvSpPr>
      <xdr:spPr>
        <a:xfrm>
          <a:off x="67374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42D5CE63-87CC-4540-AB37-41DEB64D31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1B49D868-ECC3-4DF9-9271-707EF37B7E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E988A78D-C26F-4D1A-A64B-0BB765EAEB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69B5AA0F-65B4-46A5-A749-5EC24048DD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679A28EE-A182-4D27-9D5A-9232E4CE20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1B263AF1-C46A-453E-85E5-0D895FD6EF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DA4A2FC6-1435-4E26-9AF0-620333E92F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21B24C4F-F56F-4D37-935A-176FC6BE360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AFDF5419-1440-4D0B-9A98-CB3AFBBD6E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55777E42-E54C-4D84-9BED-D561DEA5A2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E1E7A969-E699-4BAB-8AB6-52EE3DFFED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ECE2FB31-1AAA-4ADC-AA15-77947DEF6F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BF22B782-AF80-4893-B0FF-AA49BB004B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8DBC2E63-8305-438E-8632-851B1BFC61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F9FE5671-DD55-4CCD-AB3E-003F92F20F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867A40BE-A95A-48AE-84B5-41282191933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4EB6C4B5-88C7-46AB-8857-EA906E9E849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63C27A0D-5F52-4159-9769-B0BDFE49D5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0DAF5A75-8E2E-4056-910E-38709D922F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6A3DBDD7-5A9E-4814-AC0E-8A3CD5F5E3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3DFE5A70-A376-4271-8F50-CA852000AA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E06BE71A-8D45-4F42-97E7-CFFEFB3642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7EF0573F-1A1F-4AD9-B83B-F45F8CBB6C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D09C03A2-6EA6-44F3-865B-3EF8F0C271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E2CDFA0F-91F4-46C4-9EEE-E73F20B8A8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D7F9B8ED-248F-4F96-A319-A7F635D003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F1FE7379-3C5E-4D94-8AFD-340915A2B4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83E72849-B0F8-40AE-8B06-BE8136D3023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6564DB85-FF52-4EBB-AE31-77A918B3E6B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02570333-93B2-4497-A1F7-389F1F18EA8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5A094A62-8893-4A3E-8244-2D178F319F8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872D4BE6-1462-43C7-B29C-DB168BAE7A4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CFB3EC60-960C-4C74-A1D8-806F24E768C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61FDA779-877C-4763-88D9-69A2366901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C8570233-FFA6-43C4-B60E-DC9ABEC6250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C27DAA10-A9E0-487F-95FA-36D61EF5656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6DD972AB-E7C3-4D17-951C-5A3032C82D2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D2AD0BF1-6CB3-4A63-81F3-7CC60E4605E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C3366AB7-B931-432C-AB49-AA65B5A6D53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3AE40AE4-21AF-4BBA-9C32-C7B9EAB56B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3783F039-9A44-4F64-A295-4912B0BA54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36" name="直線コネクタ 335">
          <a:extLst>
            <a:ext uri="{FF2B5EF4-FFF2-40B4-BE49-F238E27FC236}">
              <a16:creationId xmlns:a16="http://schemas.microsoft.com/office/drawing/2014/main" id="{BC265318-5B75-463A-8054-0929E0F2E2F2}"/>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4F1A0F3C-C624-44E6-9C60-418C175949C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a:extLst>
            <a:ext uri="{FF2B5EF4-FFF2-40B4-BE49-F238E27FC236}">
              <a16:creationId xmlns:a16="http://schemas.microsoft.com/office/drawing/2014/main" id="{3EA4C5EC-EAB4-4E71-9F66-2183947035B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A3F9A8E5-C337-46E0-9700-B0C7E266D6AF}"/>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40" name="直線コネクタ 339">
          <a:extLst>
            <a:ext uri="{FF2B5EF4-FFF2-40B4-BE49-F238E27FC236}">
              <a16:creationId xmlns:a16="http://schemas.microsoft.com/office/drawing/2014/main" id="{BD9647F9-8B8B-420C-BACE-A902011FFFBC}"/>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B9B989AE-01CB-4A56-97CE-739099680647}"/>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42" name="フローチャート: 判断 341">
          <a:extLst>
            <a:ext uri="{FF2B5EF4-FFF2-40B4-BE49-F238E27FC236}">
              <a16:creationId xmlns:a16="http://schemas.microsoft.com/office/drawing/2014/main" id="{6B3CDDFD-D96A-4955-B555-F92256306D84}"/>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43" name="フローチャート: 判断 342">
          <a:extLst>
            <a:ext uri="{FF2B5EF4-FFF2-40B4-BE49-F238E27FC236}">
              <a16:creationId xmlns:a16="http://schemas.microsoft.com/office/drawing/2014/main" id="{11505DE3-A74F-41F4-8BE2-B27725643695}"/>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44" name="フローチャート: 判断 343">
          <a:extLst>
            <a:ext uri="{FF2B5EF4-FFF2-40B4-BE49-F238E27FC236}">
              <a16:creationId xmlns:a16="http://schemas.microsoft.com/office/drawing/2014/main" id="{1A733E8B-A9D6-4218-A4D3-9B4E595A4127}"/>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345" name="フローチャート: 判断 344">
          <a:extLst>
            <a:ext uri="{FF2B5EF4-FFF2-40B4-BE49-F238E27FC236}">
              <a16:creationId xmlns:a16="http://schemas.microsoft.com/office/drawing/2014/main" id="{B51A846E-CF9D-45B1-9C4F-CC3265A48A8A}"/>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346" name="フローチャート: 判断 345">
          <a:extLst>
            <a:ext uri="{FF2B5EF4-FFF2-40B4-BE49-F238E27FC236}">
              <a16:creationId xmlns:a16="http://schemas.microsoft.com/office/drawing/2014/main" id="{F66B9501-10D3-46C9-AE21-AB9746C26135}"/>
            </a:ext>
          </a:extLst>
        </xdr:cNvPr>
        <xdr:cNvSpPr/>
      </xdr:nvSpPr>
      <xdr:spPr>
        <a:xfrm>
          <a:off x="12763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77EF066F-D3DA-4818-A6DC-9B2338A64A9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56DE8881-909D-46A9-8C7D-558349CBF0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A092F446-4A9A-4447-A8D8-1E2CD4AB78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E8128A00-3C93-49FA-8AAB-AD63AF5E21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5CEFA2AD-7A8A-4946-896A-FF65021527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352" name="楕円 351">
          <a:extLst>
            <a:ext uri="{FF2B5EF4-FFF2-40B4-BE49-F238E27FC236}">
              <a16:creationId xmlns:a16="http://schemas.microsoft.com/office/drawing/2014/main" id="{3ADEB1AB-5DE3-4207-B5ED-54B90682739C}"/>
            </a:ext>
          </a:extLst>
        </xdr:cNvPr>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102705</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A37A7D3D-F046-47CF-A833-FAF49DAC72DB}"/>
            </a:ext>
          </a:extLst>
        </xdr:cNvPr>
        <xdr:cNvSpPr txBox="1"/>
      </xdr:nvSpPr>
      <xdr:spPr>
        <a:xfrm>
          <a:off x="16357600" y="1021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354" name="楕円 353">
          <a:extLst>
            <a:ext uri="{FF2B5EF4-FFF2-40B4-BE49-F238E27FC236}">
              <a16:creationId xmlns:a16="http://schemas.microsoft.com/office/drawing/2014/main" id="{F9C19FCE-15AB-42C3-985B-822166BE6AF2}"/>
            </a:ext>
          </a:extLst>
        </xdr:cNvPr>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355" name="直線コネクタ 354">
          <a:extLst>
            <a:ext uri="{FF2B5EF4-FFF2-40B4-BE49-F238E27FC236}">
              <a16:creationId xmlns:a16="http://schemas.microsoft.com/office/drawing/2014/main" id="{BB5B2CA7-8030-44DE-A37E-C3FEEBF2393D}"/>
            </a:ext>
          </a:extLst>
        </xdr:cNvPr>
        <xdr:cNvCxnSpPr/>
      </xdr:nvCxnSpPr>
      <xdr:spPr>
        <a:xfrm>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356" name="楕円 355">
          <a:extLst>
            <a:ext uri="{FF2B5EF4-FFF2-40B4-BE49-F238E27FC236}">
              <a16:creationId xmlns:a16="http://schemas.microsoft.com/office/drawing/2014/main" id="{5D55D4D5-9AF2-48C2-A73B-B511E16B76F3}"/>
            </a:ext>
          </a:extLst>
        </xdr:cNvPr>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97972</xdr:rowOff>
    </xdr:to>
    <xdr:cxnSp macro="">
      <xdr:nvCxnSpPr>
        <xdr:cNvPr id="357" name="直線コネクタ 356">
          <a:extLst>
            <a:ext uri="{FF2B5EF4-FFF2-40B4-BE49-F238E27FC236}">
              <a16:creationId xmlns:a16="http://schemas.microsoft.com/office/drawing/2014/main" id="{40C28054-F912-48D1-BA74-C8AC41E80ED2}"/>
            </a:ext>
          </a:extLst>
        </xdr:cNvPr>
        <xdr:cNvCxnSpPr/>
      </xdr:nvCxnSpPr>
      <xdr:spPr>
        <a:xfrm>
          <a:off x="14592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358" name="楕円 357">
          <a:extLst>
            <a:ext uri="{FF2B5EF4-FFF2-40B4-BE49-F238E27FC236}">
              <a16:creationId xmlns:a16="http://schemas.microsoft.com/office/drawing/2014/main" id="{EE73EADB-4ECE-46E1-8B2D-EF9EE3038AE0}"/>
            </a:ext>
          </a:extLst>
        </xdr:cNvPr>
        <xdr:cNvSpPr/>
      </xdr:nvSpPr>
      <xdr:spPr>
        <a:xfrm>
          <a:off x="1365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65315</xdr:rowOff>
    </xdr:to>
    <xdr:cxnSp macro="">
      <xdr:nvCxnSpPr>
        <xdr:cNvPr id="359" name="直線コネクタ 358">
          <a:extLst>
            <a:ext uri="{FF2B5EF4-FFF2-40B4-BE49-F238E27FC236}">
              <a16:creationId xmlns:a16="http://schemas.microsoft.com/office/drawing/2014/main" id="{2E12CC1C-4B42-4A9B-A7A4-D51E1D5A9CF0}"/>
            </a:ext>
          </a:extLst>
        </xdr:cNvPr>
        <xdr:cNvCxnSpPr/>
      </xdr:nvCxnSpPr>
      <xdr:spPr>
        <a:xfrm>
          <a:off x="13703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360" name="楕円 359">
          <a:extLst>
            <a:ext uri="{FF2B5EF4-FFF2-40B4-BE49-F238E27FC236}">
              <a16:creationId xmlns:a16="http://schemas.microsoft.com/office/drawing/2014/main" id="{25189BC8-1642-4F10-A0D5-5EAE2B5BB45D}"/>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32657</xdr:rowOff>
    </xdr:to>
    <xdr:cxnSp macro="">
      <xdr:nvCxnSpPr>
        <xdr:cNvPr id="361" name="直線コネクタ 360">
          <a:extLst>
            <a:ext uri="{FF2B5EF4-FFF2-40B4-BE49-F238E27FC236}">
              <a16:creationId xmlns:a16="http://schemas.microsoft.com/office/drawing/2014/main" id="{32DCFA72-6030-471C-8186-D61879D43548}"/>
            </a:ext>
          </a:extLst>
        </xdr:cNvPr>
        <xdr:cNvCxnSpPr/>
      </xdr:nvCxnSpPr>
      <xdr:spPr>
        <a:xfrm>
          <a:off x="12814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44968CCE-D1C2-4AF8-A029-4546AE879754}"/>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D4865991-D3F8-4D72-ADD5-DB94D9113053}"/>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92546</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8C2FE3AA-19B2-45EA-98EC-AE8CC6337A6F}"/>
            </a:ext>
          </a:extLst>
        </xdr:cNvPr>
        <xdr:cNvSpPr txBox="1"/>
      </xdr:nvSpPr>
      <xdr:spPr>
        <a:xfrm>
          <a:off x="13500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61521</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28DF1560-02C2-4528-B438-320C421559B5}"/>
            </a:ext>
          </a:extLst>
        </xdr:cNvPr>
        <xdr:cNvSpPr txBox="1"/>
      </xdr:nvSpPr>
      <xdr:spPr>
        <a:xfrm>
          <a:off x="12611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165299</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DAD978D7-0147-4E70-83B8-23A746E04A08}"/>
            </a:ext>
          </a:extLst>
        </xdr:cNvPr>
        <xdr:cNvSpPr txBox="1"/>
      </xdr:nvSpPr>
      <xdr:spPr>
        <a:xfrm>
          <a:off x="15266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132642</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B8CDC276-082C-4F11-B941-559BE41CDCD5}"/>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E6F5E9CE-46CC-4019-953C-3D3FBAF68E3E}"/>
            </a:ext>
          </a:extLst>
        </xdr:cNvPr>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EF9678B4-D216-4318-BB5B-FB9D779A9F9D}"/>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F46FA289-8C29-470B-AE5A-EA5148841E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13FCEF31-4DD0-4655-A314-80D8265D34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A98705CA-655B-4058-8FA9-84009D614FC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5455D295-7DC0-47BE-AD03-E57A1590B6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61CAAADC-6DA8-4EE2-AB15-77AA93858CF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00A247BF-022A-48D4-8D7C-8CFB006691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C3818952-3B75-496F-B82B-5D4C8DB9D3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12DDB852-125D-4F3E-AA4B-EFA96AA279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4E7B6A76-64A8-4A5D-89FC-056C25DE82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84F0F64D-88C4-429B-815D-1CBAA7C89A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0" name="直線コネクタ 379">
          <a:extLst>
            <a:ext uri="{FF2B5EF4-FFF2-40B4-BE49-F238E27FC236}">
              <a16:creationId xmlns:a16="http://schemas.microsoft.com/office/drawing/2014/main" id="{D1641005-2D17-4653-8383-3C1BFF9887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1" name="テキスト ボックス 380">
          <a:extLst>
            <a:ext uri="{FF2B5EF4-FFF2-40B4-BE49-F238E27FC236}">
              <a16:creationId xmlns:a16="http://schemas.microsoft.com/office/drawing/2014/main" id="{5FA26F44-8EF3-4D6A-9CA1-C071C03BCFE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2" name="直線コネクタ 381">
          <a:extLst>
            <a:ext uri="{FF2B5EF4-FFF2-40B4-BE49-F238E27FC236}">
              <a16:creationId xmlns:a16="http://schemas.microsoft.com/office/drawing/2014/main" id="{99504D8D-F330-4C9F-A679-216F8E6D7C8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3" name="テキスト ボックス 382">
          <a:extLst>
            <a:ext uri="{FF2B5EF4-FFF2-40B4-BE49-F238E27FC236}">
              <a16:creationId xmlns:a16="http://schemas.microsoft.com/office/drawing/2014/main" id="{5DD9A5AB-121B-416F-9238-77A196BACD0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4" name="直線コネクタ 383">
          <a:extLst>
            <a:ext uri="{FF2B5EF4-FFF2-40B4-BE49-F238E27FC236}">
              <a16:creationId xmlns:a16="http://schemas.microsoft.com/office/drawing/2014/main" id="{94AF0B74-BA02-45ED-8EC0-997A5367909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5" name="テキスト ボックス 384">
          <a:extLst>
            <a:ext uri="{FF2B5EF4-FFF2-40B4-BE49-F238E27FC236}">
              <a16:creationId xmlns:a16="http://schemas.microsoft.com/office/drawing/2014/main" id="{ECDFD8CA-E323-48F1-9A71-D8E0D31443D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6" name="直線コネクタ 385">
          <a:extLst>
            <a:ext uri="{FF2B5EF4-FFF2-40B4-BE49-F238E27FC236}">
              <a16:creationId xmlns:a16="http://schemas.microsoft.com/office/drawing/2014/main" id="{4F6DA081-832A-4463-9B37-E7036052DC3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7" name="テキスト ボックス 386">
          <a:extLst>
            <a:ext uri="{FF2B5EF4-FFF2-40B4-BE49-F238E27FC236}">
              <a16:creationId xmlns:a16="http://schemas.microsoft.com/office/drawing/2014/main" id="{4E5405E0-2F85-4BE5-81D4-C124F6960D0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0860A4B6-FEC1-49D6-B551-849EF98AA79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54E71587-ED28-4F10-A565-9D36E0C9B8B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42A37FA2-2792-42FD-A4C7-6AB1111474D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91" name="直線コネクタ 390">
          <a:extLst>
            <a:ext uri="{FF2B5EF4-FFF2-40B4-BE49-F238E27FC236}">
              <a16:creationId xmlns:a16="http://schemas.microsoft.com/office/drawing/2014/main" id="{EB122AE6-1807-4BA9-B374-735796F1BC88}"/>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EE7CADEE-9419-4C32-B4FB-A791DE7E2F83}"/>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93" name="直線コネクタ 392">
          <a:extLst>
            <a:ext uri="{FF2B5EF4-FFF2-40B4-BE49-F238E27FC236}">
              <a16:creationId xmlns:a16="http://schemas.microsoft.com/office/drawing/2014/main" id="{493D3096-A2D1-4C9E-A9F3-3B7A45141EDC}"/>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6E39BB5C-F2CF-4942-B520-770A3B6FBD0E}"/>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95" name="直線コネクタ 394">
          <a:extLst>
            <a:ext uri="{FF2B5EF4-FFF2-40B4-BE49-F238E27FC236}">
              <a16:creationId xmlns:a16="http://schemas.microsoft.com/office/drawing/2014/main" id="{5894F263-8D02-4C34-B2C1-84A7F0927662}"/>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AEB932E6-AA74-4EC9-8BC5-5B315807DEB8}"/>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97" name="フローチャート: 判断 396">
          <a:extLst>
            <a:ext uri="{FF2B5EF4-FFF2-40B4-BE49-F238E27FC236}">
              <a16:creationId xmlns:a16="http://schemas.microsoft.com/office/drawing/2014/main" id="{AD67322D-3501-445A-A29B-B12145E396BB}"/>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98" name="フローチャート: 判断 397">
          <a:extLst>
            <a:ext uri="{FF2B5EF4-FFF2-40B4-BE49-F238E27FC236}">
              <a16:creationId xmlns:a16="http://schemas.microsoft.com/office/drawing/2014/main" id="{B29274CE-85E2-4B44-8151-82B1CEA09CED}"/>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99" name="フローチャート: 判断 398">
          <a:extLst>
            <a:ext uri="{FF2B5EF4-FFF2-40B4-BE49-F238E27FC236}">
              <a16:creationId xmlns:a16="http://schemas.microsoft.com/office/drawing/2014/main" id="{9643F7E7-137F-421D-B3EA-C97C66DD8A84}"/>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23952</xdr:rowOff>
    </xdr:from>
    <xdr:to>
      <xdr:col>102</xdr:col>
      <xdr:colOff>165100</xdr:colOff>
      <xdr:row>63</xdr:row>
      <xdr:rowOff>125552</xdr:rowOff>
    </xdr:to>
    <xdr:sp macro="" textlink="">
      <xdr:nvSpPr>
        <xdr:cNvPr id="400" name="フローチャート: 判断 399">
          <a:extLst>
            <a:ext uri="{FF2B5EF4-FFF2-40B4-BE49-F238E27FC236}">
              <a16:creationId xmlns:a16="http://schemas.microsoft.com/office/drawing/2014/main" id="{29FFFB54-56F1-4475-9803-545357B5A7C4}"/>
            </a:ext>
          </a:extLst>
        </xdr:cNvPr>
        <xdr:cNvSpPr/>
      </xdr:nvSpPr>
      <xdr:spPr>
        <a:xfrm>
          <a:off x="19494500" y="108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27610</xdr:rowOff>
    </xdr:from>
    <xdr:to>
      <xdr:col>98</xdr:col>
      <xdr:colOff>38100</xdr:colOff>
      <xdr:row>63</xdr:row>
      <xdr:rowOff>129210</xdr:rowOff>
    </xdr:to>
    <xdr:sp macro="" textlink="">
      <xdr:nvSpPr>
        <xdr:cNvPr id="401" name="フローチャート: 判断 400">
          <a:extLst>
            <a:ext uri="{FF2B5EF4-FFF2-40B4-BE49-F238E27FC236}">
              <a16:creationId xmlns:a16="http://schemas.microsoft.com/office/drawing/2014/main" id="{3E7640E1-8512-45C4-9210-49A8A46FF4C7}"/>
            </a:ext>
          </a:extLst>
        </xdr:cNvPr>
        <xdr:cNvSpPr/>
      </xdr:nvSpPr>
      <xdr:spPr>
        <a:xfrm>
          <a:off x="18605500" y="108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2877E7DB-C771-4C6F-82DA-C22106B78B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ECC22ED5-C558-454A-A916-C46130E4D6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4A77B5C2-8748-4F12-9985-7EEBCC6477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7940393B-8FFF-4A08-AD90-D1C88454DA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769A3A6E-B044-454F-8454-95E15E2E671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7036</xdr:rowOff>
    </xdr:from>
    <xdr:to>
      <xdr:col>116</xdr:col>
      <xdr:colOff>114300</xdr:colOff>
      <xdr:row>63</xdr:row>
      <xdr:rowOff>108636</xdr:rowOff>
    </xdr:to>
    <xdr:sp macro="" textlink="">
      <xdr:nvSpPr>
        <xdr:cNvPr id="407" name="楕円 406">
          <a:extLst>
            <a:ext uri="{FF2B5EF4-FFF2-40B4-BE49-F238E27FC236}">
              <a16:creationId xmlns:a16="http://schemas.microsoft.com/office/drawing/2014/main" id="{2A6890CB-4E42-410B-BBA1-2D1DBD64E9D2}"/>
            </a:ext>
          </a:extLst>
        </xdr:cNvPr>
        <xdr:cNvSpPr/>
      </xdr:nvSpPr>
      <xdr:spPr>
        <a:xfrm>
          <a:off x="22110700" y="1080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137863</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DB2600DF-627E-4784-B5A2-266FA9DCF215}"/>
            </a:ext>
          </a:extLst>
        </xdr:cNvPr>
        <xdr:cNvSpPr txBox="1"/>
      </xdr:nvSpPr>
      <xdr:spPr>
        <a:xfrm>
          <a:off x="22199600" y="1059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10008</xdr:rowOff>
    </xdr:from>
    <xdr:to>
      <xdr:col>112</xdr:col>
      <xdr:colOff>38100</xdr:colOff>
      <xdr:row>63</xdr:row>
      <xdr:rowOff>111608</xdr:rowOff>
    </xdr:to>
    <xdr:sp macro="" textlink="">
      <xdr:nvSpPr>
        <xdr:cNvPr id="409" name="楕円 408">
          <a:extLst>
            <a:ext uri="{FF2B5EF4-FFF2-40B4-BE49-F238E27FC236}">
              <a16:creationId xmlns:a16="http://schemas.microsoft.com/office/drawing/2014/main" id="{DAA8E68A-16E4-4E4D-A4E1-2C3B07D17AE6}"/>
            </a:ext>
          </a:extLst>
        </xdr:cNvPr>
        <xdr:cNvSpPr/>
      </xdr:nvSpPr>
      <xdr:spPr>
        <a:xfrm>
          <a:off x="21272500" y="108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57836</xdr:rowOff>
    </xdr:from>
    <xdr:to>
      <xdr:col>116</xdr:col>
      <xdr:colOff>63500</xdr:colOff>
      <xdr:row>63</xdr:row>
      <xdr:rowOff>60808</xdr:rowOff>
    </xdr:to>
    <xdr:cxnSp macro="">
      <xdr:nvCxnSpPr>
        <xdr:cNvPr id="410" name="直線コネクタ 409">
          <a:extLst>
            <a:ext uri="{FF2B5EF4-FFF2-40B4-BE49-F238E27FC236}">
              <a16:creationId xmlns:a16="http://schemas.microsoft.com/office/drawing/2014/main" id="{7E14820C-C8CE-42F7-9E09-DE821FF96A06}"/>
            </a:ext>
          </a:extLst>
        </xdr:cNvPr>
        <xdr:cNvCxnSpPr/>
      </xdr:nvCxnSpPr>
      <xdr:spPr>
        <a:xfrm flipV="1">
          <a:off x="21323300" y="10859186"/>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xdr:rowOff>
    </xdr:from>
    <xdr:to>
      <xdr:col>107</xdr:col>
      <xdr:colOff>101600</xdr:colOff>
      <xdr:row>63</xdr:row>
      <xdr:rowOff>113665</xdr:rowOff>
    </xdr:to>
    <xdr:sp macro="" textlink="">
      <xdr:nvSpPr>
        <xdr:cNvPr id="411" name="楕円 410">
          <a:extLst>
            <a:ext uri="{FF2B5EF4-FFF2-40B4-BE49-F238E27FC236}">
              <a16:creationId xmlns:a16="http://schemas.microsoft.com/office/drawing/2014/main" id="{04EBDE54-920F-4D21-B5BD-3864BC57A8E2}"/>
            </a:ext>
          </a:extLst>
        </xdr:cNvPr>
        <xdr:cNvSpPr/>
      </xdr:nvSpPr>
      <xdr:spPr>
        <a:xfrm>
          <a:off x="20383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60808</xdr:rowOff>
    </xdr:from>
    <xdr:to>
      <xdr:col>111</xdr:col>
      <xdr:colOff>177800</xdr:colOff>
      <xdr:row>63</xdr:row>
      <xdr:rowOff>62865</xdr:rowOff>
    </xdr:to>
    <xdr:cxnSp macro="">
      <xdr:nvCxnSpPr>
        <xdr:cNvPr id="412" name="直線コネクタ 411">
          <a:extLst>
            <a:ext uri="{FF2B5EF4-FFF2-40B4-BE49-F238E27FC236}">
              <a16:creationId xmlns:a16="http://schemas.microsoft.com/office/drawing/2014/main" id="{A4D06511-13E8-45D1-A9EE-2F81FABB2DA7}"/>
            </a:ext>
          </a:extLst>
        </xdr:cNvPr>
        <xdr:cNvCxnSpPr/>
      </xdr:nvCxnSpPr>
      <xdr:spPr>
        <a:xfrm flipV="1">
          <a:off x="20434300" y="1086215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13" name="楕円 412">
          <a:extLst>
            <a:ext uri="{FF2B5EF4-FFF2-40B4-BE49-F238E27FC236}">
              <a16:creationId xmlns:a16="http://schemas.microsoft.com/office/drawing/2014/main" id="{660382D0-1E7C-4D7B-BB87-89ACF066D614}"/>
            </a:ext>
          </a:extLst>
        </xdr:cNvPr>
        <xdr:cNvSpPr/>
      </xdr:nvSpPr>
      <xdr:spPr>
        <a:xfrm>
          <a:off x="19494500" y="108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62865</xdr:rowOff>
    </xdr:from>
    <xdr:to>
      <xdr:col>107</xdr:col>
      <xdr:colOff>50800</xdr:colOff>
      <xdr:row>63</xdr:row>
      <xdr:rowOff>64922</xdr:rowOff>
    </xdr:to>
    <xdr:cxnSp macro="">
      <xdr:nvCxnSpPr>
        <xdr:cNvPr id="414" name="直線コネクタ 413">
          <a:extLst>
            <a:ext uri="{FF2B5EF4-FFF2-40B4-BE49-F238E27FC236}">
              <a16:creationId xmlns:a16="http://schemas.microsoft.com/office/drawing/2014/main" id="{8FF246FB-BEE0-4C24-BAEB-CDDD63EAB809}"/>
            </a:ext>
          </a:extLst>
        </xdr:cNvPr>
        <xdr:cNvCxnSpPr/>
      </xdr:nvCxnSpPr>
      <xdr:spPr>
        <a:xfrm flipV="1">
          <a:off x="19545300" y="1086421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14808</xdr:rowOff>
    </xdr:from>
    <xdr:to>
      <xdr:col>98</xdr:col>
      <xdr:colOff>38100</xdr:colOff>
      <xdr:row>63</xdr:row>
      <xdr:rowOff>116408</xdr:rowOff>
    </xdr:to>
    <xdr:sp macro="" textlink="">
      <xdr:nvSpPr>
        <xdr:cNvPr id="415" name="楕円 414">
          <a:extLst>
            <a:ext uri="{FF2B5EF4-FFF2-40B4-BE49-F238E27FC236}">
              <a16:creationId xmlns:a16="http://schemas.microsoft.com/office/drawing/2014/main" id="{80FF74DA-7193-4237-9739-6C620B79782F}"/>
            </a:ext>
          </a:extLst>
        </xdr:cNvPr>
        <xdr:cNvSpPr/>
      </xdr:nvSpPr>
      <xdr:spPr>
        <a:xfrm>
          <a:off x="18605500" y="108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64922</xdr:rowOff>
    </xdr:from>
    <xdr:to>
      <xdr:col>102</xdr:col>
      <xdr:colOff>114300</xdr:colOff>
      <xdr:row>63</xdr:row>
      <xdr:rowOff>65608</xdr:rowOff>
    </xdr:to>
    <xdr:cxnSp macro="">
      <xdr:nvCxnSpPr>
        <xdr:cNvPr id="416" name="直線コネクタ 415">
          <a:extLst>
            <a:ext uri="{FF2B5EF4-FFF2-40B4-BE49-F238E27FC236}">
              <a16:creationId xmlns:a16="http://schemas.microsoft.com/office/drawing/2014/main" id="{CE5E1CD2-4D6F-4968-A9B6-5B30E193D190}"/>
            </a:ext>
          </a:extLst>
        </xdr:cNvPr>
        <xdr:cNvCxnSpPr/>
      </xdr:nvCxnSpPr>
      <xdr:spPr>
        <a:xfrm flipV="1">
          <a:off x="18656300" y="1086627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417" name="n_1aveValue【保健センター・保健所】&#10;一人当たり面積">
          <a:extLst>
            <a:ext uri="{FF2B5EF4-FFF2-40B4-BE49-F238E27FC236}">
              <a16:creationId xmlns:a16="http://schemas.microsoft.com/office/drawing/2014/main" id="{12D782F8-966D-4ABB-A3CC-D4F3D53D34D2}"/>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418" name="n_2aveValue【保健センター・保健所】&#10;一人当たり面積">
          <a:extLst>
            <a:ext uri="{FF2B5EF4-FFF2-40B4-BE49-F238E27FC236}">
              <a16:creationId xmlns:a16="http://schemas.microsoft.com/office/drawing/2014/main" id="{FB9D0E28-6CFE-4D92-BF74-6E718F17CBBB}"/>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116679</xdr:rowOff>
    </xdr:from>
    <xdr:ext cx="469744" cy="259045"/>
    <xdr:sp macro="" textlink="">
      <xdr:nvSpPr>
        <xdr:cNvPr id="419" name="n_3aveValue【保健センター・保健所】&#10;一人当たり面積">
          <a:extLst>
            <a:ext uri="{FF2B5EF4-FFF2-40B4-BE49-F238E27FC236}">
              <a16:creationId xmlns:a16="http://schemas.microsoft.com/office/drawing/2014/main" id="{0A5356F8-D285-441C-95FC-43F916A297E0}"/>
            </a:ext>
          </a:extLst>
        </xdr:cNvPr>
        <xdr:cNvSpPr txBox="1"/>
      </xdr:nvSpPr>
      <xdr:spPr>
        <a:xfrm>
          <a:off x="19310427" y="109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120337</xdr:rowOff>
    </xdr:from>
    <xdr:ext cx="469744" cy="259045"/>
    <xdr:sp macro="" textlink="">
      <xdr:nvSpPr>
        <xdr:cNvPr id="420" name="n_4aveValue【保健センター・保健所】&#10;一人当たり面積">
          <a:extLst>
            <a:ext uri="{FF2B5EF4-FFF2-40B4-BE49-F238E27FC236}">
              <a16:creationId xmlns:a16="http://schemas.microsoft.com/office/drawing/2014/main" id="{C245AF39-32D4-4423-B086-9559DC9823BC}"/>
            </a:ext>
          </a:extLst>
        </xdr:cNvPr>
        <xdr:cNvSpPr txBox="1"/>
      </xdr:nvSpPr>
      <xdr:spPr>
        <a:xfrm>
          <a:off x="18421427" y="109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128135</xdr:rowOff>
    </xdr:from>
    <xdr:ext cx="469744" cy="259045"/>
    <xdr:sp macro="" textlink="">
      <xdr:nvSpPr>
        <xdr:cNvPr id="421" name="n_1mainValue【保健センター・保健所】&#10;一人当たり面積">
          <a:extLst>
            <a:ext uri="{FF2B5EF4-FFF2-40B4-BE49-F238E27FC236}">
              <a16:creationId xmlns:a16="http://schemas.microsoft.com/office/drawing/2014/main" id="{D8C8F62A-04BA-49E0-9C79-5188027B6910}"/>
            </a:ext>
          </a:extLst>
        </xdr:cNvPr>
        <xdr:cNvSpPr txBox="1"/>
      </xdr:nvSpPr>
      <xdr:spPr>
        <a:xfrm>
          <a:off x="21075727" y="1058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130192</xdr:rowOff>
    </xdr:from>
    <xdr:ext cx="469744" cy="259045"/>
    <xdr:sp macro="" textlink="">
      <xdr:nvSpPr>
        <xdr:cNvPr id="422" name="n_2mainValue【保健センター・保健所】&#10;一人当たり面積">
          <a:extLst>
            <a:ext uri="{FF2B5EF4-FFF2-40B4-BE49-F238E27FC236}">
              <a16:creationId xmlns:a16="http://schemas.microsoft.com/office/drawing/2014/main" id="{B4A7DD63-6923-4328-9EBF-4A03BD4E1DF6}"/>
            </a:ext>
          </a:extLst>
        </xdr:cNvPr>
        <xdr:cNvSpPr txBox="1"/>
      </xdr:nvSpPr>
      <xdr:spPr>
        <a:xfrm>
          <a:off x="20199427" y="105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423" name="n_3mainValue【保健センター・保健所】&#10;一人当たり面積">
          <a:extLst>
            <a:ext uri="{FF2B5EF4-FFF2-40B4-BE49-F238E27FC236}">
              <a16:creationId xmlns:a16="http://schemas.microsoft.com/office/drawing/2014/main" id="{69C2AC00-1152-480D-BABF-A5BBFF2C35B0}"/>
            </a:ext>
          </a:extLst>
        </xdr:cNvPr>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132935</xdr:rowOff>
    </xdr:from>
    <xdr:ext cx="469744" cy="259045"/>
    <xdr:sp macro="" textlink="">
      <xdr:nvSpPr>
        <xdr:cNvPr id="424" name="n_4mainValue【保健センター・保健所】&#10;一人当たり面積">
          <a:extLst>
            <a:ext uri="{FF2B5EF4-FFF2-40B4-BE49-F238E27FC236}">
              <a16:creationId xmlns:a16="http://schemas.microsoft.com/office/drawing/2014/main" id="{61D039DE-7334-4A19-A61E-2B503D3C36E2}"/>
            </a:ext>
          </a:extLst>
        </xdr:cNvPr>
        <xdr:cNvSpPr txBox="1"/>
      </xdr:nvSpPr>
      <xdr:spPr>
        <a:xfrm>
          <a:off x="18421427" y="1059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1A9F6563-2585-4197-B3D0-AD79626DD9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1413E89B-9E29-4F17-9DFC-CF20110869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206D5574-8CCB-4DB5-8E9C-1DAF950380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978A5254-66B6-4643-A1D2-24494F5CF0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BEFA3A0A-89B3-4A75-A7CA-9B734234FB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1718B210-B519-4AF0-8E6C-1C5627DD72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BF649926-1CF1-46D6-B040-31623406E0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3FA30215-E383-4F8C-9595-C380FFA0DD5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3" name="正方形/長方形 432">
          <a:extLst>
            <a:ext uri="{FF2B5EF4-FFF2-40B4-BE49-F238E27FC236}">
              <a16:creationId xmlns:a16="http://schemas.microsoft.com/office/drawing/2014/main" id="{72E5B85D-18F5-43C9-AEEA-8D2C31026E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4" name="正方形/長方形 433">
          <a:extLst>
            <a:ext uri="{FF2B5EF4-FFF2-40B4-BE49-F238E27FC236}">
              <a16:creationId xmlns:a16="http://schemas.microsoft.com/office/drawing/2014/main" id="{6CC18584-FEEC-4B9F-A418-9FBCDBE1CD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5" name="正方形/長方形 434">
          <a:extLst>
            <a:ext uri="{FF2B5EF4-FFF2-40B4-BE49-F238E27FC236}">
              <a16:creationId xmlns:a16="http://schemas.microsoft.com/office/drawing/2014/main" id="{EA7F9075-0B9B-41CA-A152-6F8E26228F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6" name="正方形/長方形 435">
          <a:extLst>
            <a:ext uri="{FF2B5EF4-FFF2-40B4-BE49-F238E27FC236}">
              <a16:creationId xmlns:a16="http://schemas.microsoft.com/office/drawing/2014/main" id="{2C7B9F48-789C-4BC4-A517-1F6E391157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7" name="正方形/長方形 436">
          <a:extLst>
            <a:ext uri="{FF2B5EF4-FFF2-40B4-BE49-F238E27FC236}">
              <a16:creationId xmlns:a16="http://schemas.microsoft.com/office/drawing/2014/main" id="{9AC3AB88-5FDF-4136-8A6A-58EEDAD899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8" name="正方形/長方形 437">
          <a:extLst>
            <a:ext uri="{FF2B5EF4-FFF2-40B4-BE49-F238E27FC236}">
              <a16:creationId xmlns:a16="http://schemas.microsoft.com/office/drawing/2014/main" id="{1DE302F3-9ECA-42EE-93BE-D375A22DE1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9" name="正方形/長方形 438">
          <a:extLst>
            <a:ext uri="{FF2B5EF4-FFF2-40B4-BE49-F238E27FC236}">
              <a16:creationId xmlns:a16="http://schemas.microsoft.com/office/drawing/2014/main" id="{19367725-E7F2-471B-AEEC-DD3E861BD2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0" name="正方形/長方形 439">
          <a:extLst>
            <a:ext uri="{FF2B5EF4-FFF2-40B4-BE49-F238E27FC236}">
              <a16:creationId xmlns:a16="http://schemas.microsoft.com/office/drawing/2014/main" id="{580BB6AE-CAE5-41BD-A3CB-CF2849AA3A8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a:extLst>
            <a:ext uri="{FF2B5EF4-FFF2-40B4-BE49-F238E27FC236}">
              <a16:creationId xmlns:a16="http://schemas.microsoft.com/office/drawing/2014/main" id="{BD0DA50F-D785-4C7E-A679-08685B5B24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a:extLst>
            <a:ext uri="{FF2B5EF4-FFF2-40B4-BE49-F238E27FC236}">
              <a16:creationId xmlns:a16="http://schemas.microsoft.com/office/drawing/2014/main" id="{4A5AE461-5FEA-4E04-9718-2610BD46B0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a:extLst>
            <a:ext uri="{FF2B5EF4-FFF2-40B4-BE49-F238E27FC236}">
              <a16:creationId xmlns:a16="http://schemas.microsoft.com/office/drawing/2014/main" id="{2AF9CF42-082A-4BE9-A5F4-B965835EF7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a:extLst>
            <a:ext uri="{FF2B5EF4-FFF2-40B4-BE49-F238E27FC236}">
              <a16:creationId xmlns:a16="http://schemas.microsoft.com/office/drawing/2014/main" id="{FAB265D2-EDB7-48D8-AD6A-D02F938AED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a:extLst>
            <a:ext uri="{FF2B5EF4-FFF2-40B4-BE49-F238E27FC236}">
              <a16:creationId xmlns:a16="http://schemas.microsoft.com/office/drawing/2014/main" id="{4AF3050E-F041-4C3F-80DC-BC3C51423C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a:extLst>
            <a:ext uri="{FF2B5EF4-FFF2-40B4-BE49-F238E27FC236}">
              <a16:creationId xmlns:a16="http://schemas.microsoft.com/office/drawing/2014/main" id="{41448578-C852-446C-A8C7-C06B51B7C7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a:extLst>
            <a:ext uri="{FF2B5EF4-FFF2-40B4-BE49-F238E27FC236}">
              <a16:creationId xmlns:a16="http://schemas.microsoft.com/office/drawing/2014/main" id="{474AD6AE-A663-4EB3-BD6A-9E13B0B6DF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a:extLst>
            <a:ext uri="{FF2B5EF4-FFF2-40B4-BE49-F238E27FC236}">
              <a16:creationId xmlns:a16="http://schemas.microsoft.com/office/drawing/2014/main" id="{FD672A35-D173-4FAE-8757-0AC5696737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a:extLst>
            <a:ext uri="{FF2B5EF4-FFF2-40B4-BE49-F238E27FC236}">
              <a16:creationId xmlns:a16="http://schemas.microsoft.com/office/drawing/2014/main" id="{F21EAF02-C452-4AF4-9546-1B11036A66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a:extLst>
            <a:ext uri="{FF2B5EF4-FFF2-40B4-BE49-F238E27FC236}">
              <a16:creationId xmlns:a16="http://schemas.microsoft.com/office/drawing/2014/main" id="{163862FA-CC8D-4661-85F7-ED67EA1336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a:extLst>
            <a:ext uri="{FF2B5EF4-FFF2-40B4-BE49-F238E27FC236}">
              <a16:creationId xmlns:a16="http://schemas.microsoft.com/office/drawing/2014/main" id="{20B962B9-BD0C-4064-9FE1-F640841FD6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a:extLst>
            <a:ext uri="{FF2B5EF4-FFF2-40B4-BE49-F238E27FC236}">
              <a16:creationId xmlns:a16="http://schemas.microsoft.com/office/drawing/2014/main" id="{D7D134E3-276F-4042-B25E-F76CFA40AE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a:extLst>
            <a:ext uri="{FF2B5EF4-FFF2-40B4-BE49-F238E27FC236}">
              <a16:creationId xmlns:a16="http://schemas.microsoft.com/office/drawing/2014/main" id="{A9B56A87-8F4B-4D23-9A33-47F72D62659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a:extLst>
            <a:ext uri="{FF2B5EF4-FFF2-40B4-BE49-F238E27FC236}">
              <a16:creationId xmlns:a16="http://schemas.microsoft.com/office/drawing/2014/main" id="{FD0E377C-2E01-4C6A-A523-991B5A7C4B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a:extLst>
            <a:ext uri="{FF2B5EF4-FFF2-40B4-BE49-F238E27FC236}">
              <a16:creationId xmlns:a16="http://schemas.microsoft.com/office/drawing/2014/main" id="{2611C534-3126-4FB5-BD64-0CD618E6C17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a:extLst>
            <a:ext uri="{FF2B5EF4-FFF2-40B4-BE49-F238E27FC236}">
              <a16:creationId xmlns:a16="http://schemas.microsoft.com/office/drawing/2014/main" id="{EDC8E3F9-0AA5-4668-87B9-23DD215D65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a:extLst>
            <a:ext uri="{FF2B5EF4-FFF2-40B4-BE49-F238E27FC236}">
              <a16:creationId xmlns:a16="http://schemas.microsoft.com/office/drawing/2014/main" id="{B1C3E8C0-0CB2-4F81-8F94-BB22E16C851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a:extLst>
            <a:ext uri="{FF2B5EF4-FFF2-40B4-BE49-F238E27FC236}">
              <a16:creationId xmlns:a16="http://schemas.microsoft.com/office/drawing/2014/main" id="{722CB07E-954D-4535-9B70-C2A682BECC6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a:extLst>
            <a:ext uri="{FF2B5EF4-FFF2-40B4-BE49-F238E27FC236}">
              <a16:creationId xmlns:a16="http://schemas.microsoft.com/office/drawing/2014/main" id="{229ABDD1-B591-4D1F-9D52-0B149A5830B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a:extLst>
            <a:ext uri="{FF2B5EF4-FFF2-40B4-BE49-F238E27FC236}">
              <a16:creationId xmlns:a16="http://schemas.microsoft.com/office/drawing/2014/main" id="{59ADC232-2B8E-494F-A940-5CDD062701F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a:extLst>
            <a:ext uri="{FF2B5EF4-FFF2-40B4-BE49-F238E27FC236}">
              <a16:creationId xmlns:a16="http://schemas.microsoft.com/office/drawing/2014/main" id="{5FBEC966-3DEC-4CAC-A015-B416A75D02A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a:extLst>
            <a:ext uri="{FF2B5EF4-FFF2-40B4-BE49-F238E27FC236}">
              <a16:creationId xmlns:a16="http://schemas.microsoft.com/office/drawing/2014/main" id="{D8F06022-4CBE-45EF-B1B8-EF6D981D49B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a:extLst>
            <a:ext uri="{FF2B5EF4-FFF2-40B4-BE49-F238E27FC236}">
              <a16:creationId xmlns:a16="http://schemas.microsoft.com/office/drawing/2014/main" id="{369ACA47-D556-40B1-9A3D-53A75CCB78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2658BE6A-4877-4756-86B2-68C1B8D700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4CD59B49-78E5-4AE6-A056-DF16832D93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66" name="直線コネクタ 465">
          <a:extLst>
            <a:ext uri="{FF2B5EF4-FFF2-40B4-BE49-F238E27FC236}">
              <a16:creationId xmlns:a16="http://schemas.microsoft.com/office/drawing/2014/main" id="{F0F7914A-1474-4715-BA74-C08BE1DF8BC5}"/>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a:extLst>
            <a:ext uri="{FF2B5EF4-FFF2-40B4-BE49-F238E27FC236}">
              <a16:creationId xmlns:a16="http://schemas.microsoft.com/office/drawing/2014/main" id="{0CEF3AD3-52AD-4521-B8F9-130903E86BD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a:extLst>
            <a:ext uri="{FF2B5EF4-FFF2-40B4-BE49-F238E27FC236}">
              <a16:creationId xmlns:a16="http://schemas.microsoft.com/office/drawing/2014/main" id="{BCD93F87-1B8E-495C-9C93-428F654276C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69" name="【庁舎】&#10;有形固定資産減価償却率最大値テキスト">
          <a:extLst>
            <a:ext uri="{FF2B5EF4-FFF2-40B4-BE49-F238E27FC236}">
              <a16:creationId xmlns:a16="http://schemas.microsoft.com/office/drawing/2014/main" id="{1D20F26A-5D9D-46B8-804C-47DF09A420E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0" name="直線コネクタ 469">
          <a:extLst>
            <a:ext uri="{FF2B5EF4-FFF2-40B4-BE49-F238E27FC236}">
              <a16:creationId xmlns:a16="http://schemas.microsoft.com/office/drawing/2014/main" id="{C31F7282-203F-427C-8D07-5796AE4EFDF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71" name="【庁舎】&#10;有形固定資産減価償却率平均値テキスト">
          <a:extLst>
            <a:ext uri="{FF2B5EF4-FFF2-40B4-BE49-F238E27FC236}">
              <a16:creationId xmlns:a16="http://schemas.microsoft.com/office/drawing/2014/main" id="{94E2C310-74ED-4D12-BE55-3E53CAA8785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2" name="フローチャート: 判断 471">
          <a:extLst>
            <a:ext uri="{FF2B5EF4-FFF2-40B4-BE49-F238E27FC236}">
              <a16:creationId xmlns:a16="http://schemas.microsoft.com/office/drawing/2014/main" id="{8CAC50B4-EA41-4D73-BF6B-DED60F818323}"/>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3" name="フローチャート: 判断 472">
          <a:extLst>
            <a:ext uri="{FF2B5EF4-FFF2-40B4-BE49-F238E27FC236}">
              <a16:creationId xmlns:a16="http://schemas.microsoft.com/office/drawing/2014/main" id="{646AE3A8-E644-493E-8698-C87918FFE495}"/>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74" name="フローチャート: 判断 473">
          <a:extLst>
            <a:ext uri="{FF2B5EF4-FFF2-40B4-BE49-F238E27FC236}">
              <a16:creationId xmlns:a16="http://schemas.microsoft.com/office/drawing/2014/main" id="{6EDA23F1-6963-4187-B886-2239629A9BA2}"/>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75" name="フローチャート: 判断 474">
          <a:extLst>
            <a:ext uri="{FF2B5EF4-FFF2-40B4-BE49-F238E27FC236}">
              <a16:creationId xmlns:a16="http://schemas.microsoft.com/office/drawing/2014/main" id="{D19E249F-6433-4788-997E-E7935DF5CBF4}"/>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476" name="フローチャート: 判断 475">
          <a:extLst>
            <a:ext uri="{FF2B5EF4-FFF2-40B4-BE49-F238E27FC236}">
              <a16:creationId xmlns:a16="http://schemas.microsoft.com/office/drawing/2014/main" id="{912F4B50-5586-4D19-AEA0-47E75DDFD28D}"/>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57561AB-00B3-47AB-AA86-46370C5A9B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3EE0B2E-6953-43AF-9ECD-22A8950068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0AC1944-DD1D-46C1-AF00-A618D4849E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80FA864-B21F-4775-BA3C-B21421CFB6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757E4C7E-09BE-42DD-AE59-D6E8B95C1F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482" name="楕円 481">
          <a:extLst>
            <a:ext uri="{FF2B5EF4-FFF2-40B4-BE49-F238E27FC236}">
              <a16:creationId xmlns:a16="http://schemas.microsoft.com/office/drawing/2014/main" id="{0BD6E31B-01AB-4654-956F-149C14D4B374}"/>
            </a:ext>
          </a:extLst>
        </xdr:cNvPr>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483" name="【庁舎】&#10;有形固定資産減価償却率該当値テキスト">
          <a:extLst>
            <a:ext uri="{FF2B5EF4-FFF2-40B4-BE49-F238E27FC236}">
              <a16:creationId xmlns:a16="http://schemas.microsoft.com/office/drawing/2014/main" id="{10915978-AEDD-486C-8BF3-E2471D52A2F1}"/>
            </a:ext>
          </a:extLst>
        </xdr:cNvPr>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72752</xdr:rowOff>
    </xdr:from>
    <xdr:to>
      <xdr:col>81</xdr:col>
      <xdr:colOff>101600</xdr:colOff>
      <xdr:row>107</xdr:row>
      <xdr:rowOff>2902</xdr:rowOff>
    </xdr:to>
    <xdr:sp macro="" textlink="">
      <xdr:nvSpPr>
        <xdr:cNvPr id="484" name="楕円 483">
          <a:extLst>
            <a:ext uri="{FF2B5EF4-FFF2-40B4-BE49-F238E27FC236}">
              <a16:creationId xmlns:a16="http://schemas.microsoft.com/office/drawing/2014/main" id="{B8697577-4B36-4E32-8FA4-65F4C468CA3E}"/>
            </a:ext>
          </a:extLst>
        </xdr:cNvPr>
        <xdr:cNvSpPr/>
      </xdr:nvSpPr>
      <xdr:spPr>
        <a:xfrm>
          <a:off x="15430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123552</xdr:rowOff>
    </xdr:from>
    <xdr:to>
      <xdr:col>85</xdr:col>
      <xdr:colOff>127000</xdr:colOff>
      <xdr:row>106</xdr:row>
      <xdr:rowOff>156211</xdr:rowOff>
    </xdr:to>
    <xdr:cxnSp macro="">
      <xdr:nvCxnSpPr>
        <xdr:cNvPr id="485" name="直線コネクタ 484">
          <a:extLst>
            <a:ext uri="{FF2B5EF4-FFF2-40B4-BE49-F238E27FC236}">
              <a16:creationId xmlns:a16="http://schemas.microsoft.com/office/drawing/2014/main" id="{394D4658-AFB9-42C6-B0E2-2C35AD400EEC}"/>
            </a:ext>
          </a:extLst>
        </xdr:cNvPr>
        <xdr:cNvCxnSpPr/>
      </xdr:nvCxnSpPr>
      <xdr:spPr>
        <a:xfrm>
          <a:off x="15481300" y="1829725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40095</xdr:rowOff>
    </xdr:from>
    <xdr:to>
      <xdr:col>76</xdr:col>
      <xdr:colOff>165100</xdr:colOff>
      <xdr:row>106</xdr:row>
      <xdr:rowOff>141695</xdr:rowOff>
    </xdr:to>
    <xdr:sp macro="" textlink="">
      <xdr:nvSpPr>
        <xdr:cNvPr id="486" name="楕円 485">
          <a:extLst>
            <a:ext uri="{FF2B5EF4-FFF2-40B4-BE49-F238E27FC236}">
              <a16:creationId xmlns:a16="http://schemas.microsoft.com/office/drawing/2014/main" id="{346FEAEF-A9F4-4FFE-8A8A-FACD2B1CCD49}"/>
            </a:ext>
          </a:extLst>
        </xdr:cNvPr>
        <xdr:cNvSpPr/>
      </xdr:nvSpPr>
      <xdr:spPr>
        <a:xfrm>
          <a:off x="14541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90895</xdr:rowOff>
    </xdr:from>
    <xdr:to>
      <xdr:col>81</xdr:col>
      <xdr:colOff>50800</xdr:colOff>
      <xdr:row>106</xdr:row>
      <xdr:rowOff>123552</xdr:rowOff>
    </xdr:to>
    <xdr:cxnSp macro="">
      <xdr:nvCxnSpPr>
        <xdr:cNvPr id="487" name="直線コネクタ 486">
          <a:extLst>
            <a:ext uri="{FF2B5EF4-FFF2-40B4-BE49-F238E27FC236}">
              <a16:creationId xmlns:a16="http://schemas.microsoft.com/office/drawing/2014/main" id="{5F647CE3-2F46-4D20-8970-628B90C2714D}"/>
            </a:ext>
          </a:extLst>
        </xdr:cNvPr>
        <xdr:cNvCxnSpPr/>
      </xdr:nvCxnSpPr>
      <xdr:spPr>
        <a:xfrm>
          <a:off x="14592300" y="182645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488" name="楕円 487">
          <a:extLst>
            <a:ext uri="{FF2B5EF4-FFF2-40B4-BE49-F238E27FC236}">
              <a16:creationId xmlns:a16="http://schemas.microsoft.com/office/drawing/2014/main" id="{127B2745-3A1E-4F88-8B06-250027E79DE4}"/>
            </a:ext>
          </a:extLst>
        </xdr:cNvPr>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90895</xdr:rowOff>
    </xdr:to>
    <xdr:cxnSp macro="">
      <xdr:nvCxnSpPr>
        <xdr:cNvPr id="489" name="直線コネクタ 488">
          <a:extLst>
            <a:ext uri="{FF2B5EF4-FFF2-40B4-BE49-F238E27FC236}">
              <a16:creationId xmlns:a16="http://schemas.microsoft.com/office/drawing/2014/main" id="{F91638C8-1249-4F8C-B6DE-8939F7CA0FC3}"/>
            </a:ext>
          </a:extLst>
        </xdr:cNvPr>
        <xdr:cNvCxnSpPr/>
      </xdr:nvCxnSpPr>
      <xdr:spPr>
        <a:xfrm>
          <a:off x="13703300" y="182319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146231</xdr:rowOff>
    </xdr:from>
    <xdr:to>
      <xdr:col>67</xdr:col>
      <xdr:colOff>101600</xdr:colOff>
      <xdr:row>106</xdr:row>
      <xdr:rowOff>76381</xdr:rowOff>
    </xdr:to>
    <xdr:sp macro="" textlink="">
      <xdr:nvSpPr>
        <xdr:cNvPr id="490" name="楕円 489">
          <a:extLst>
            <a:ext uri="{FF2B5EF4-FFF2-40B4-BE49-F238E27FC236}">
              <a16:creationId xmlns:a16="http://schemas.microsoft.com/office/drawing/2014/main" id="{D943F5C6-FA35-4D97-A622-F5F8C3EBB6DE}"/>
            </a:ext>
          </a:extLst>
        </xdr:cNvPr>
        <xdr:cNvSpPr/>
      </xdr:nvSpPr>
      <xdr:spPr>
        <a:xfrm>
          <a:off x="12763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25581</xdr:rowOff>
    </xdr:from>
    <xdr:to>
      <xdr:col>71</xdr:col>
      <xdr:colOff>177800</xdr:colOff>
      <xdr:row>106</xdr:row>
      <xdr:rowOff>58238</xdr:rowOff>
    </xdr:to>
    <xdr:cxnSp macro="">
      <xdr:nvCxnSpPr>
        <xdr:cNvPr id="491" name="直線コネクタ 490">
          <a:extLst>
            <a:ext uri="{FF2B5EF4-FFF2-40B4-BE49-F238E27FC236}">
              <a16:creationId xmlns:a16="http://schemas.microsoft.com/office/drawing/2014/main" id="{8A9C49D1-D9EB-42D2-A507-D68115AA1F13}"/>
            </a:ext>
          </a:extLst>
        </xdr:cNvPr>
        <xdr:cNvCxnSpPr/>
      </xdr:nvCxnSpPr>
      <xdr:spPr>
        <a:xfrm>
          <a:off x="12814300" y="181992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492" name="n_1aveValue【庁舎】&#10;有形固定資産減価償却率">
          <a:extLst>
            <a:ext uri="{FF2B5EF4-FFF2-40B4-BE49-F238E27FC236}">
              <a16:creationId xmlns:a16="http://schemas.microsoft.com/office/drawing/2014/main" id="{200B92C0-5B8D-4CBF-9DAC-2E38D84D9477}"/>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93" name="n_2aveValue【庁舎】&#10;有形固定資産減価償却率">
          <a:extLst>
            <a:ext uri="{FF2B5EF4-FFF2-40B4-BE49-F238E27FC236}">
              <a16:creationId xmlns:a16="http://schemas.microsoft.com/office/drawing/2014/main" id="{47BC3EC7-F024-4AA0-BFFB-64F0AAA998E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494" name="n_3aveValue【庁舎】&#10;有形固定資産減価償却率">
          <a:extLst>
            <a:ext uri="{FF2B5EF4-FFF2-40B4-BE49-F238E27FC236}">
              <a16:creationId xmlns:a16="http://schemas.microsoft.com/office/drawing/2014/main" id="{61BBFE2A-FB3F-4A56-8FBD-052AA804CC21}"/>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95" name="n_4aveValue【庁舎】&#10;有形固定資産減価償却率">
          <a:extLst>
            <a:ext uri="{FF2B5EF4-FFF2-40B4-BE49-F238E27FC236}">
              <a16:creationId xmlns:a16="http://schemas.microsoft.com/office/drawing/2014/main" id="{BB5F21D3-A129-477C-B52B-08A1456C4D13}"/>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165479</xdr:rowOff>
    </xdr:from>
    <xdr:ext cx="405111" cy="259045"/>
    <xdr:sp macro="" textlink="">
      <xdr:nvSpPr>
        <xdr:cNvPr id="496" name="n_1mainValue【庁舎】&#10;有形固定資産減価償却率">
          <a:extLst>
            <a:ext uri="{FF2B5EF4-FFF2-40B4-BE49-F238E27FC236}">
              <a16:creationId xmlns:a16="http://schemas.microsoft.com/office/drawing/2014/main" id="{45FBFEB3-3DB0-4F04-873E-D696BE459DF5}"/>
            </a:ext>
          </a:extLst>
        </xdr:cNvPr>
        <xdr:cNvSpPr txBox="1"/>
      </xdr:nvSpPr>
      <xdr:spPr>
        <a:xfrm>
          <a:off x="15266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132822</xdr:rowOff>
    </xdr:from>
    <xdr:ext cx="405111" cy="259045"/>
    <xdr:sp macro="" textlink="">
      <xdr:nvSpPr>
        <xdr:cNvPr id="497" name="n_2mainValue【庁舎】&#10;有形固定資産減価償却率">
          <a:extLst>
            <a:ext uri="{FF2B5EF4-FFF2-40B4-BE49-F238E27FC236}">
              <a16:creationId xmlns:a16="http://schemas.microsoft.com/office/drawing/2014/main" id="{26C7BCAF-CEE9-4911-B899-19FD2709ECB9}"/>
            </a:ext>
          </a:extLst>
        </xdr:cNvPr>
        <xdr:cNvSpPr txBox="1"/>
      </xdr:nvSpPr>
      <xdr:spPr>
        <a:xfrm>
          <a:off x="14389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498" name="n_3mainValue【庁舎】&#10;有形固定資産減価償却率">
          <a:extLst>
            <a:ext uri="{FF2B5EF4-FFF2-40B4-BE49-F238E27FC236}">
              <a16:creationId xmlns:a16="http://schemas.microsoft.com/office/drawing/2014/main" id="{3243DA73-A9A6-44F8-9EFA-514BACC903E5}"/>
            </a:ext>
          </a:extLst>
        </xdr:cNvPr>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67508</xdr:rowOff>
    </xdr:from>
    <xdr:ext cx="405111" cy="259045"/>
    <xdr:sp macro="" textlink="">
      <xdr:nvSpPr>
        <xdr:cNvPr id="499" name="n_4mainValue【庁舎】&#10;有形固定資産減価償却率">
          <a:extLst>
            <a:ext uri="{FF2B5EF4-FFF2-40B4-BE49-F238E27FC236}">
              <a16:creationId xmlns:a16="http://schemas.microsoft.com/office/drawing/2014/main" id="{17000E66-D8F2-4A53-9C3F-C8FE05C7C0BE}"/>
            </a:ext>
          </a:extLst>
        </xdr:cNvPr>
        <xdr:cNvSpPr txBox="1"/>
      </xdr:nvSpPr>
      <xdr:spPr>
        <a:xfrm>
          <a:off x="12611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1F0A2529-4DE1-4F5F-8270-6857BE7BB0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CD3EF226-D2A0-4FD1-BF15-E97B663BBB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06D58F94-9FEA-46A5-8DEF-8998E8DE41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4E742494-CBBD-4EE6-8FC3-4888BA410B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7530C333-C122-4D25-B1CD-4662B1A11E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17AB8459-8715-4AD3-93D9-8B71C7D961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378D1749-29C3-401E-976F-16A9C3F434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CAAFD24D-65B7-498F-9C49-1128BFCEBC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2D6D6380-D310-4BCE-BB0F-F18787F75C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997A3AD5-B059-47CD-B18D-2482E20E15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a:extLst>
            <a:ext uri="{FF2B5EF4-FFF2-40B4-BE49-F238E27FC236}">
              <a16:creationId xmlns:a16="http://schemas.microsoft.com/office/drawing/2014/main" id="{A30B341B-D9D4-43C7-A111-397F47388A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1" name="テキスト ボックス 510">
          <a:extLst>
            <a:ext uri="{FF2B5EF4-FFF2-40B4-BE49-F238E27FC236}">
              <a16:creationId xmlns:a16="http://schemas.microsoft.com/office/drawing/2014/main" id="{A4E0AE48-B4A8-4310-AAD4-10442BC0689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a:extLst>
            <a:ext uri="{FF2B5EF4-FFF2-40B4-BE49-F238E27FC236}">
              <a16:creationId xmlns:a16="http://schemas.microsoft.com/office/drawing/2014/main" id="{DA4C772E-9445-4AF8-AEEF-F26F40E745E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3" name="テキスト ボックス 512">
          <a:extLst>
            <a:ext uri="{FF2B5EF4-FFF2-40B4-BE49-F238E27FC236}">
              <a16:creationId xmlns:a16="http://schemas.microsoft.com/office/drawing/2014/main" id="{3B2EAFBB-1398-4C5D-A956-E60BAB022F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a:extLst>
            <a:ext uri="{FF2B5EF4-FFF2-40B4-BE49-F238E27FC236}">
              <a16:creationId xmlns:a16="http://schemas.microsoft.com/office/drawing/2014/main" id="{326107FB-7CDF-46A6-8315-B17598E092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5" name="テキスト ボックス 514">
          <a:extLst>
            <a:ext uri="{FF2B5EF4-FFF2-40B4-BE49-F238E27FC236}">
              <a16:creationId xmlns:a16="http://schemas.microsoft.com/office/drawing/2014/main" id="{944EBBCC-3ACA-48B2-B04A-282957F7ED5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a:extLst>
            <a:ext uri="{FF2B5EF4-FFF2-40B4-BE49-F238E27FC236}">
              <a16:creationId xmlns:a16="http://schemas.microsoft.com/office/drawing/2014/main" id="{D0963055-8922-4F13-89CF-30294912720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7" name="テキスト ボックス 516">
          <a:extLst>
            <a:ext uri="{FF2B5EF4-FFF2-40B4-BE49-F238E27FC236}">
              <a16:creationId xmlns:a16="http://schemas.microsoft.com/office/drawing/2014/main" id="{9215D3FE-0CC3-4B0D-91FB-5B0FC01909F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a:extLst>
            <a:ext uri="{FF2B5EF4-FFF2-40B4-BE49-F238E27FC236}">
              <a16:creationId xmlns:a16="http://schemas.microsoft.com/office/drawing/2014/main" id="{ADF0E768-7326-42B8-9EF0-330DE4622F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9" name="テキスト ボックス 518">
          <a:extLst>
            <a:ext uri="{FF2B5EF4-FFF2-40B4-BE49-F238E27FC236}">
              <a16:creationId xmlns:a16="http://schemas.microsoft.com/office/drawing/2014/main" id="{B5534F8C-0C9B-48AC-A71A-9B733483A0D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031CECFB-8D90-4922-9DAB-89903305EE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1" name="テキスト ボックス 520">
          <a:extLst>
            <a:ext uri="{FF2B5EF4-FFF2-40B4-BE49-F238E27FC236}">
              <a16:creationId xmlns:a16="http://schemas.microsoft.com/office/drawing/2014/main" id="{E1100AEC-ED38-4C82-8AC6-D13945597A4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6A7F0CEE-1AD6-4C43-A2CB-D3F517333A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3" name="直線コネクタ 522">
          <a:extLst>
            <a:ext uri="{FF2B5EF4-FFF2-40B4-BE49-F238E27FC236}">
              <a16:creationId xmlns:a16="http://schemas.microsoft.com/office/drawing/2014/main" id="{86E9AA22-49E8-4648-A370-B52CFF96A547}"/>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24" name="【庁舎】&#10;一人当たり面積最小値テキスト">
          <a:extLst>
            <a:ext uri="{FF2B5EF4-FFF2-40B4-BE49-F238E27FC236}">
              <a16:creationId xmlns:a16="http://schemas.microsoft.com/office/drawing/2014/main" id="{01055FFE-B654-41DA-98C7-614D3BBC6B54}"/>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25" name="直線コネクタ 524">
          <a:extLst>
            <a:ext uri="{FF2B5EF4-FFF2-40B4-BE49-F238E27FC236}">
              <a16:creationId xmlns:a16="http://schemas.microsoft.com/office/drawing/2014/main" id="{F8848622-C18C-469A-A033-AA5C0445D341}"/>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26" name="【庁舎】&#10;一人当たり面積最大値テキスト">
          <a:extLst>
            <a:ext uri="{FF2B5EF4-FFF2-40B4-BE49-F238E27FC236}">
              <a16:creationId xmlns:a16="http://schemas.microsoft.com/office/drawing/2014/main" id="{18D688C6-E9D2-4C93-A329-9264880342CD}"/>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27" name="直線コネクタ 526">
          <a:extLst>
            <a:ext uri="{FF2B5EF4-FFF2-40B4-BE49-F238E27FC236}">
              <a16:creationId xmlns:a16="http://schemas.microsoft.com/office/drawing/2014/main" id="{D19AFBE7-03A8-4230-ABCF-82CAD65661EA}"/>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28" name="【庁舎】&#10;一人当たり面積平均値テキスト">
          <a:extLst>
            <a:ext uri="{FF2B5EF4-FFF2-40B4-BE49-F238E27FC236}">
              <a16:creationId xmlns:a16="http://schemas.microsoft.com/office/drawing/2014/main" id="{DB37EB67-FDD9-41B7-8EA9-CDE69C4F9F11}"/>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29" name="フローチャート: 判断 528">
          <a:extLst>
            <a:ext uri="{FF2B5EF4-FFF2-40B4-BE49-F238E27FC236}">
              <a16:creationId xmlns:a16="http://schemas.microsoft.com/office/drawing/2014/main" id="{57135CF7-CAF2-4BBA-AFE5-3166ABB3B6C8}"/>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0" name="フローチャート: 判断 529">
          <a:extLst>
            <a:ext uri="{FF2B5EF4-FFF2-40B4-BE49-F238E27FC236}">
              <a16:creationId xmlns:a16="http://schemas.microsoft.com/office/drawing/2014/main" id="{5E0663E9-CBF7-41CE-A7BE-D5D5158681EA}"/>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1" name="フローチャート: 判断 530">
          <a:extLst>
            <a:ext uri="{FF2B5EF4-FFF2-40B4-BE49-F238E27FC236}">
              <a16:creationId xmlns:a16="http://schemas.microsoft.com/office/drawing/2014/main" id="{BCC53723-708C-4920-BDD8-B6EB78A5B6CB}"/>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532" name="フローチャート: 判断 531">
          <a:extLst>
            <a:ext uri="{FF2B5EF4-FFF2-40B4-BE49-F238E27FC236}">
              <a16:creationId xmlns:a16="http://schemas.microsoft.com/office/drawing/2014/main" id="{E0A12F89-62DC-4A86-A1E7-9E61A647F293}"/>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533" name="フローチャート: 判断 532">
          <a:extLst>
            <a:ext uri="{FF2B5EF4-FFF2-40B4-BE49-F238E27FC236}">
              <a16:creationId xmlns:a16="http://schemas.microsoft.com/office/drawing/2014/main" id="{6807E2A6-98BC-4C97-BF77-5B3018F3DEA0}"/>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B31C5A88-B56C-4C50-94DC-05073FE7073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F0A8EDC9-FAF2-4BAE-A05B-588CEC5A94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37C20F2C-34D4-44C1-8772-029824FE8AB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8F35BDA3-449E-4C34-899E-76D5702C98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5AB8E125-E205-4CD4-9142-2CCB63AEEE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38100</xdr:rowOff>
    </xdr:from>
    <xdr:to>
      <xdr:col>116</xdr:col>
      <xdr:colOff>114300</xdr:colOff>
      <xdr:row>108</xdr:row>
      <xdr:rowOff>139700</xdr:rowOff>
    </xdr:to>
    <xdr:sp macro="" textlink="">
      <xdr:nvSpPr>
        <xdr:cNvPr id="539" name="楕円 538">
          <a:extLst>
            <a:ext uri="{FF2B5EF4-FFF2-40B4-BE49-F238E27FC236}">
              <a16:creationId xmlns:a16="http://schemas.microsoft.com/office/drawing/2014/main" id="{B3B5D430-585C-4199-A64D-F0C682BE7CBF}"/>
            </a:ext>
          </a:extLst>
        </xdr:cNvPr>
        <xdr:cNvSpPr/>
      </xdr:nvSpPr>
      <xdr:spPr>
        <a:xfrm>
          <a:off x="221107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124477</xdr:rowOff>
    </xdr:from>
    <xdr:ext cx="469744" cy="259045"/>
    <xdr:sp macro="" textlink="">
      <xdr:nvSpPr>
        <xdr:cNvPr id="540" name="【庁舎】&#10;一人当たり面積該当値テキスト">
          <a:extLst>
            <a:ext uri="{FF2B5EF4-FFF2-40B4-BE49-F238E27FC236}">
              <a16:creationId xmlns:a16="http://schemas.microsoft.com/office/drawing/2014/main" id="{1E51E05A-2910-418C-B4BD-D84FD4C05014}"/>
            </a:ext>
          </a:extLst>
        </xdr:cNvPr>
        <xdr:cNvSpPr txBox="1"/>
      </xdr:nvSpPr>
      <xdr:spPr>
        <a:xfrm>
          <a:off x="22199600" y="184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39751</xdr:rowOff>
    </xdr:from>
    <xdr:to>
      <xdr:col>112</xdr:col>
      <xdr:colOff>38100</xdr:colOff>
      <xdr:row>108</xdr:row>
      <xdr:rowOff>141351</xdr:rowOff>
    </xdr:to>
    <xdr:sp macro="" textlink="">
      <xdr:nvSpPr>
        <xdr:cNvPr id="541" name="楕円 540">
          <a:extLst>
            <a:ext uri="{FF2B5EF4-FFF2-40B4-BE49-F238E27FC236}">
              <a16:creationId xmlns:a16="http://schemas.microsoft.com/office/drawing/2014/main" id="{B8B5DFB2-A3E4-4E69-AAC9-9FF4655F68AD}"/>
            </a:ext>
          </a:extLst>
        </xdr:cNvPr>
        <xdr:cNvSpPr/>
      </xdr:nvSpPr>
      <xdr:spPr>
        <a:xfrm>
          <a:off x="21272500" y="1855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88900</xdr:rowOff>
    </xdr:from>
    <xdr:to>
      <xdr:col>116</xdr:col>
      <xdr:colOff>63500</xdr:colOff>
      <xdr:row>108</xdr:row>
      <xdr:rowOff>90551</xdr:rowOff>
    </xdr:to>
    <xdr:cxnSp macro="">
      <xdr:nvCxnSpPr>
        <xdr:cNvPr id="542" name="直線コネクタ 541">
          <a:extLst>
            <a:ext uri="{FF2B5EF4-FFF2-40B4-BE49-F238E27FC236}">
              <a16:creationId xmlns:a16="http://schemas.microsoft.com/office/drawing/2014/main" id="{3B3978FD-3B37-4B32-96CB-2941A72DD3D3}"/>
            </a:ext>
          </a:extLst>
        </xdr:cNvPr>
        <xdr:cNvCxnSpPr/>
      </xdr:nvCxnSpPr>
      <xdr:spPr>
        <a:xfrm flipV="1">
          <a:off x="21323300" y="18605500"/>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40894</xdr:rowOff>
    </xdr:from>
    <xdr:to>
      <xdr:col>107</xdr:col>
      <xdr:colOff>101600</xdr:colOff>
      <xdr:row>108</xdr:row>
      <xdr:rowOff>142494</xdr:rowOff>
    </xdr:to>
    <xdr:sp macro="" textlink="">
      <xdr:nvSpPr>
        <xdr:cNvPr id="543" name="楕円 542">
          <a:extLst>
            <a:ext uri="{FF2B5EF4-FFF2-40B4-BE49-F238E27FC236}">
              <a16:creationId xmlns:a16="http://schemas.microsoft.com/office/drawing/2014/main" id="{C5FCE03A-EC5B-464F-A526-18B138DB456A}"/>
            </a:ext>
          </a:extLst>
        </xdr:cNvPr>
        <xdr:cNvSpPr/>
      </xdr:nvSpPr>
      <xdr:spPr>
        <a:xfrm>
          <a:off x="20383500" y="1855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90551</xdr:rowOff>
    </xdr:from>
    <xdr:to>
      <xdr:col>111</xdr:col>
      <xdr:colOff>177800</xdr:colOff>
      <xdr:row>108</xdr:row>
      <xdr:rowOff>91694</xdr:rowOff>
    </xdr:to>
    <xdr:cxnSp macro="">
      <xdr:nvCxnSpPr>
        <xdr:cNvPr id="544" name="直線コネクタ 543">
          <a:extLst>
            <a:ext uri="{FF2B5EF4-FFF2-40B4-BE49-F238E27FC236}">
              <a16:creationId xmlns:a16="http://schemas.microsoft.com/office/drawing/2014/main" id="{EFA44241-97A2-4A47-95F0-B4C0CA27809E}"/>
            </a:ext>
          </a:extLst>
        </xdr:cNvPr>
        <xdr:cNvCxnSpPr/>
      </xdr:nvCxnSpPr>
      <xdr:spPr>
        <a:xfrm flipV="1">
          <a:off x="20434300" y="186071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42163</xdr:rowOff>
    </xdr:from>
    <xdr:to>
      <xdr:col>102</xdr:col>
      <xdr:colOff>165100</xdr:colOff>
      <xdr:row>108</xdr:row>
      <xdr:rowOff>143763</xdr:rowOff>
    </xdr:to>
    <xdr:sp macro="" textlink="">
      <xdr:nvSpPr>
        <xdr:cNvPr id="545" name="楕円 544">
          <a:extLst>
            <a:ext uri="{FF2B5EF4-FFF2-40B4-BE49-F238E27FC236}">
              <a16:creationId xmlns:a16="http://schemas.microsoft.com/office/drawing/2014/main" id="{A77A8F83-4613-4B69-A68A-FC7B2801F65A}"/>
            </a:ext>
          </a:extLst>
        </xdr:cNvPr>
        <xdr:cNvSpPr/>
      </xdr:nvSpPr>
      <xdr:spPr>
        <a:xfrm>
          <a:off x="19494500" y="185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91694</xdr:rowOff>
    </xdr:from>
    <xdr:to>
      <xdr:col>107</xdr:col>
      <xdr:colOff>50800</xdr:colOff>
      <xdr:row>108</xdr:row>
      <xdr:rowOff>92963</xdr:rowOff>
    </xdr:to>
    <xdr:cxnSp macro="">
      <xdr:nvCxnSpPr>
        <xdr:cNvPr id="546" name="直線コネクタ 545">
          <a:extLst>
            <a:ext uri="{FF2B5EF4-FFF2-40B4-BE49-F238E27FC236}">
              <a16:creationId xmlns:a16="http://schemas.microsoft.com/office/drawing/2014/main" id="{94DFEE30-D9A1-4E14-965E-BC66B8586AA2}"/>
            </a:ext>
          </a:extLst>
        </xdr:cNvPr>
        <xdr:cNvCxnSpPr/>
      </xdr:nvCxnSpPr>
      <xdr:spPr>
        <a:xfrm flipV="1">
          <a:off x="19545300" y="18608294"/>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42418</xdr:rowOff>
    </xdr:from>
    <xdr:to>
      <xdr:col>98</xdr:col>
      <xdr:colOff>38100</xdr:colOff>
      <xdr:row>108</xdr:row>
      <xdr:rowOff>144018</xdr:rowOff>
    </xdr:to>
    <xdr:sp macro="" textlink="">
      <xdr:nvSpPr>
        <xdr:cNvPr id="547" name="楕円 546">
          <a:extLst>
            <a:ext uri="{FF2B5EF4-FFF2-40B4-BE49-F238E27FC236}">
              <a16:creationId xmlns:a16="http://schemas.microsoft.com/office/drawing/2014/main" id="{DAF6A831-1096-45DD-B3A8-8E81B6A6C107}"/>
            </a:ext>
          </a:extLst>
        </xdr:cNvPr>
        <xdr:cNvSpPr/>
      </xdr:nvSpPr>
      <xdr:spPr>
        <a:xfrm>
          <a:off x="18605500" y="185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92963</xdr:rowOff>
    </xdr:from>
    <xdr:to>
      <xdr:col>102</xdr:col>
      <xdr:colOff>114300</xdr:colOff>
      <xdr:row>108</xdr:row>
      <xdr:rowOff>93218</xdr:rowOff>
    </xdr:to>
    <xdr:cxnSp macro="">
      <xdr:nvCxnSpPr>
        <xdr:cNvPr id="548" name="直線コネクタ 547">
          <a:extLst>
            <a:ext uri="{FF2B5EF4-FFF2-40B4-BE49-F238E27FC236}">
              <a16:creationId xmlns:a16="http://schemas.microsoft.com/office/drawing/2014/main" id="{184679F4-7A4E-4FDF-93C0-E5D37653BB6F}"/>
            </a:ext>
          </a:extLst>
        </xdr:cNvPr>
        <xdr:cNvCxnSpPr/>
      </xdr:nvCxnSpPr>
      <xdr:spPr>
        <a:xfrm flipV="1">
          <a:off x="18656300" y="18609563"/>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49" name="n_1aveValue【庁舎】&#10;一人当たり面積">
          <a:extLst>
            <a:ext uri="{FF2B5EF4-FFF2-40B4-BE49-F238E27FC236}">
              <a16:creationId xmlns:a16="http://schemas.microsoft.com/office/drawing/2014/main" id="{54572272-A708-4F5E-A0C5-8C50C259B8B7}"/>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550" name="n_2aveValue【庁舎】&#10;一人当たり面積">
          <a:extLst>
            <a:ext uri="{FF2B5EF4-FFF2-40B4-BE49-F238E27FC236}">
              <a16:creationId xmlns:a16="http://schemas.microsoft.com/office/drawing/2014/main" id="{F5D3F082-D1AC-4561-B939-8C689DF2ECEA}"/>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551" name="n_3aveValue【庁舎】&#10;一人当たり面積">
          <a:extLst>
            <a:ext uri="{FF2B5EF4-FFF2-40B4-BE49-F238E27FC236}">
              <a16:creationId xmlns:a16="http://schemas.microsoft.com/office/drawing/2014/main" id="{5FB69BBD-767F-4E2A-A992-64A59778BBBA}"/>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552" name="n_4aveValue【庁舎】&#10;一人当たり面積">
          <a:extLst>
            <a:ext uri="{FF2B5EF4-FFF2-40B4-BE49-F238E27FC236}">
              <a16:creationId xmlns:a16="http://schemas.microsoft.com/office/drawing/2014/main" id="{1ABDD681-102E-4A76-90EF-45691268CA98}"/>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132478</xdr:rowOff>
    </xdr:from>
    <xdr:ext cx="469744" cy="259045"/>
    <xdr:sp macro="" textlink="">
      <xdr:nvSpPr>
        <xdr:cNvPr id="553" name="n_1mainValue【庁舎】&#10;一人当たり面積">
          <a:extLst>
            <a:ext uri="{FF2B5EF4-FFF2-40B4-BE49-F238E27FC236}">
              <a16:creationId xmlns:a16="http://schemas.microsoft.com/office/drawing/2014/main" id="{58FFC441-558B-4DBC-A58C-7A287C141235}"/>
            </a:ext>
          </a:extLst>
        </xdr:cNvPr>
        <xdr:cNvSpPr txBox="1"/>
      </xdr:nvSpPr>
      <xdr:spPr>
        <a:xfrm>
          <a:off x="21075727" y="1864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133621</xdr:rowOff>
    </xdr:from>
    <xdr:ext cx="469744" cy="259045"/>
    <xdr:sp macro="" textlink="">
      <xdr:nvSpPr>
        <xdr:cNvPr id="554" name="n_2mainValue【庁舎】&#10;一人当たり面積">
          <a:extLst>
            <a:ext uri="{FF2B5EF4-FFF2-40B4-BE49-F238E27FC236}">
              <a16:creationId xmlns:a16="http://schemas.microsoft.com/office/drawing/2014/main" id="{7A8142F3-5598-485D-8F1B-E923BCD42FEA}"/>
            </a:ext>
          </a:extLst>
        </xdr:cNvPr>
        <xdr:cNvSpPr txBox="1"/>
      </xdr:nvSpPr>
      <xdr:spPr>
        <a:xfrm>
          <a:off x="20199427" y="186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134890</xdr:rowOff>
    </xdr:from>
    <xdr:ext cx="469744" cy="259045"/>
    <xdr:sp macro="" textlink="">
      <xdr:nvSpPr>
        <xdr:cNvPr id="555" name="n_3mainValue【庁舎】&#10;一人当たり面積">
          <a:extLst>
            <a:ext uri="{FF2B5EF4-FFF2-40B4-BE49-F238E27FC236}">
              <a16:creationId xmlns:a16="http://schemas.microsoft.com/office/drawing/2014/main" id="{D686E3A5-6EB9-44CF-9EE9-365D240CDE1D}"/>
            </a:ext>
          </a:extLst>
        </xdr:cNvPr>
        <xdr:cNvSpPr txBox="1"/>
      </xdr:nvSpPr>
      <xdr:spPr>
        <a:xfrm>
          <a:off x="19310427"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135145</xdr:rowOff>
    </xdr:from>
    <xdr:ext cx="469744" cy="259045"/>
    <xdr:sp macro="" textlink="">
      <xdr:nvSpPr>
        <xdr:cNvPr id="556" name="n_4mainValue【庁舎】&#10;一人当たり面積">
          <a:extLst>
            <a:ext uri="{FF2B5EF4-FFF2-40B4-BE49-F238E27FC236}">
              <a16:creationId xmlns:a16="http://schemas.microsoft.com/office/drawing/2014/main" id="{82200463-1ACE-446B-BD31-22E19206195F}"/>
            </a:ext>
          </a:extLst>
        </xdr:cNvPr>
        <xdr:cNvSpPr txBox="1"/>
      </xdr:nvSpPr>
      <xdr:spPr>
        <a:xfrm>
          <a:off x="18421427" y="1865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EC2ED256-7807-4E6C-9B5D-CBF0D48020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950DA080-4BA0-42F3-8703-0DF70A3C40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20FDDC3B-2596-4803-9928-79B73AAF4D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類似団体と比較して特に固定資産減価償却率が高くなっている施設は、福祉施設、</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民会館である。</a:t>
          </a:r>
          <a:endParaRPr lang="ja-JP" altLang="ja-JP" sz="1400">
            <a:effectLst/>
          </a:endParaRPr>
        </a:p>
        <a:p>
          <a:r>
            <a:rPr kumimoji="1" lang="ja-JP" altLang="ja-JP" sz="1100">
              <a:solidFill>
                <a:schemeClr val="dk1"/>
              </a:solidFill>
              <a:effectLst/>
              <a:latin typeface="+mn-lt"/>
              <a:ea typeface="+mn-ea"/>
              <a:cs typeface="+mn-cs"/>
            </a:rPr>
            <a:t>両施設とも耐震改修を完了しており使用する上での問題はないが、施設の状況を把握し、定期点検を行い予防保全的な維持管理を実施する。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ja-JP" altLang="ja-JP" sz="1100">
              <a:solidFill>
                <a:srgbClr val="FF0000"/>
              </a:solidFill>
              <a:effectLst/>
              <a:latin typeface="+mn-lt"/>
              <a:ea typeface="+mn-ea"/>
              <a:cs typeface="+mn-cs"/>
            </a:rPr>
            <a:t>４年度末４６．０％</a:t>
          </a:r>
          <a:r>
            <a:rPr kumimoji="1" lang="ja-JP" altLang="ja-JP" sz="1100">
              <a:solidFill>
                <a:schemeClr val="dk1"/>
              </a:solidFill>
              <a:effectLst/>
              <a:latin typeface="+mn-lt"/>
              <a:ea typeface="+mn-ea"/>
              <a:cs typeface="+mn-cs"/>
            </a:rPr>
            <a:t>）に加え、長引く景気低迷や第一次産業の不振等により財政基盤が弱く、類似団体平均値ではあるが全国平均や県平均を下回っている。</a:t>
          </a:r>
          <a:endParaRPr lang="ja-JP" altLang="ja-JP" sz="1400">
            <a:effectLst/>
          </a:endParaRPr>
        </a:p>
        <a:p>
          <a:r>
            <a:rPr kumimoji="1" lang="ja-JP" altLang="ja-JP" sz="1100">
              <a:solidFill>
                <a:schemeClr val="dk1"/>
              </a:solidFill>
              <a:effectLst/>
              <a:latin typeface="+mn-lt"/>
              <a:ea typeface="+mn-ea"/>
              <a:cs typeface="+mn-cs"/>
            </a:rPr>
            <a:t>　物件費などの歳出の見直しを実施し、産業の振興による税収増への取り組みを積極的に行うとともに、税収の徴収強化対策を継続して実施し、自主財源の確保に努める。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399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134153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134153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3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経常収支比率は前年度と比較すると</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ポイント増加し、類似団体を７．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増加の要因としては、人件費、物件費、補助費等に係る経常経費の増加に対し、地方税等の減により歳入経常一般財源が減少したためである。　</a:t>
          </a:r>
          <a:endParaRPr lang="ja-JP" altLang="ja-JP" sz="1400">
            <a:effectLst/>
          </a:endParaRPr>
        </a:p>
        <a:p>
          <a:r>
            <a:rPr kumimoji="1" lang="ja-JP" altLang="ja-JP" sz="1100">
              <a:solidFill>
                <a:schemeClr val="dk1"/>
              </a:solidFill>
              <a:effectLst/>
              <a:latin typeface="+mn-lt"/>
              <a:ea typeface="+mn-ea"/>
              <a:cs typeface="+mn-cs"/>
            </a:rPr>
            <a:t>　今後地方債の発行増による公債費の増加が見込まれるため、繰上償還による公債費の削減や、事務事業の優先度の点検を行い経常経費の削減に取り組む。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22225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776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80391</xdr:rowOff>
    </xdr:from>
    <xdr:to>
      <xdr:col>19</xdr:col>
      <xdr:colOff>133350</xdr:colOff>
      <xdr:row>65</xdr:row>
      <xdr:rowOff>133350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53191"/>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80391</xdr:rowOff>
    </xdr:from>
    <xdr:to>
      <xdr:col>15</xdr:col>
      <xdr:colOff>82550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53191"/>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85090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666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114952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29591</xdr:rowOff>
    </xdr:from>
    <xdr:to>
      <xdr:col>15</xdr:col>
      <xdr:colOff>133350</xdr:colOff>
      <xdr:row>64</xdr:row>
      <xdr:rowOff>131191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115968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83329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人件費、物件費及び維持補修費の合計額の人口１人当たりの金額が、前年度より</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１８３</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の原因としては</a:t>
          </a:r>
          <a:r>
            <a:rPr kumimoji="1" lang="ja-JP" altLang="en-US" sz="1100">
              <a:solidFill>
                <a:schemeClr val="dk1"/>
              </a:solidFill>
              <a:effectLst/>
              <a:latin typeface="+mn-lt"/>
              <a:ea typeface="+mn-ea"/>
              <a:cs typeface="+mn-cs"/>
            </a:rPr>
            <a:t>ふるさと納税振興事業費に係る経費が減少したため</a:t>
          </a:r>
          <a:r>
            <a:rPr kumimoji="1" lang="ja-JP" altLang="ja-JP" sz="1100">
              <a:solidFill>
                <a:schemeClr val="dk1"/>
              </a:solidFill>
              <a:effectLst/>
              <a:latin typeface="+mn-lt"/>
              <a:ea typeface="+mn-ea"/>
              <a:cs typeface="+mn-cs"/>
            </a:rPr>
            <a:t>である。　</a:t>
          </a:r>
          <a:endParaRPr lang="ja-JP" altLang="ja-JP" sz="1400">
            <a:effectLst/>
          </a:endParaRPr>
        </a:p>
        <a:p>
          <a:r>
            <a:rPr kumimoji="1" lang="ja-JP" altLang="ja-JP" sz="1100">
              <a:solidFill>
                <a:schemeClr val="dk1"/>
              </a:solidFill>
              <a:effectLst/>
              <a:latin typeface="+mn-lt"/>
              <a:ea typeface="+mn-ea"/>
              <a:cs typeface="+mn-cs"/>
            </a:rPr>
            <a:t>　今後はこれらも含めた経費について、適正管理していく必要がある。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47937</xdr:rowOff>
    </xdr:from>
    <xdr:to>
      <xdr:col>23</xdr:col>
      <xdr:colOff>133350</xdr:colOff>
      <xdr:row>81</xdr:row>
      <xdr:rowOff>51629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35387"/>
          <a:ext cx="8382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29764</xdr:rowOff>
    </xdr:from>
    <xdr:to>
      <xdr:col>19</xdr:col>
      <xdr:colOff>133350</xdr:colOff>
      <xdr:row>81</xdr:row>
      <xdr:rowOff>51629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7214"/>
          <a:ext cx="889000" cy="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29764</xdr:rowOff>
    </xdr:from>
    <xdr:to>
      <xdr:col>15</xdr:col>
      <xdr:colOff>82550</xdr:colOff>
      <xdr:row>81</xdr:row>
      <xdr:rowOff>39148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17214"/>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39148</xdr:rowOff>
    </xdr:from>
    <xdr:to>
      <xdr:col>11</xdr:col>
      <xdr:colOff>31750</xdr:colOff>
      <xdr:row>81</xdr:row>
      <xdr:rowOff>68349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26598"/>
          <a:ext cx="889000" cy="2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168587</xdr:rowOff>
    </xdr:from>
    <xdr:to>
      <xdr:col>23</xdr:col>
      <xdr:colOff>184150</xdr:colOff>
      <xdr:row>81</xdr:row>
      <xdr:rowOff>98737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89864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829</xdr:rowOff>
    </xdr:from>
    <xdr:to>
      <xdr:col>19</xdr:col>
      <xdr:colOff>184150</xdr:colOff>
      <xdr:row>81</xdr:row>
      <xdr:rowOff>102429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112606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150414</xdr:rowOff>
    </xdr:from>
    <xdr:to>
      <xdr:col>15</xdr:col>
      <xdr:colOff>133350</xdr:colOff>
      <xdr:row>81</xdr:row>
      <xdr:rowOff>80564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90741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159798</xdr:rowOff>
    </xdr:from>
    <xdr:to>
      <xdr:col>11</xdr:col>
      <xdr:colOff>82550</xdr:colOff>
      <xdr:row>81</xdr:row>
      <xdr:rowOff>89948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100125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17549</xdr:rowOff>
    </xdr:from>
    <xdr:to>
      <xdr:col>7</xdr:col>
      <xdr:colOff>31750</xdr:colOff>
      <xdr:row>81</xdr:row>
      <xdr:rowOff>119149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129326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全国平均より下回っているが、類似団体平均を</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今後も国の制度改正に準拠した給与の適正管理に努める。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67563</xdr:rowOff>
    </xdr:from>
    <xdr:to>
      <xdr:col>81</xdr:col>
      <xdr:colOff>44450</xdr:colOff>
      <xdr:row>88</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55163"/>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33782</xdr:rowOff>
    </xdr:from>
    <xdr:to>
      <xdr:col>77</xdr:col>
      <xdr:colOff>44450</xdr:colOff>
      <xdr:row>88</xdr:row>
      <xdr:rowOff>67563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21382"/>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33782</xdr:rowOff>
    </xdr:from>
    <xdr:to>
      <xdr:col>72</xdr:col>
      <xdr:colOff>203200</xdr:colOff>
      <xdr:row>88</xdr:row>
      <xdr:rowOff>110998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2138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88</xdr:row>
      <xdr:rowOff>110998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89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17797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16763</xdr:rowOff>
    </xdr:from>
    <xdr:to>
      <xdr:col>77</xdr:col>
      <xdr:colOff>95250</xdr:colOff>
      <xdr:row>88</xdr:row>
      <xdr:rowOff>118363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103140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154432</xdr:rowOff>
    </xdr:from>
    <xdr:to>
      <xdr:col>73</xdr:col>
      <xdr:colOff>44450</xdr:colOff>
      <xdr:row>88</xdr:row>
      <xdr:rowOff>84582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69359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60198</xdr:rowOff>
    </xdr:from>
    <xdr:to>
      <xdr:col>68</xdr:col>
      <xdr:colOff>203200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50546</xdr:rowOff>
    </xdr:from>
    <xdr:to>
      <xdr:col>64</xdr:col>
      <xdr:colOff>152400</xdr:colOff>
      <xdr:row>88</xdr:row>
      <xdr:rowOff>152146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136923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過去からの新規採用抑制や退職不補充等により類似団体平均を下回っている。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今後も定員適正化計画に基づく職員数を配置し、適正な定員管理に努める。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31962</xdr:rowOff>
    </xdr:from>
    <xdr:to>
      <xdr:col>81</xdr:col>
      <xdr:colOff>44450</xdr:colOff>
      <xdr:row>59</xdr:row>
      <xdr:rowOff>45750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47512"/>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31962</xdr:rowOff>
    </xdr:from>
    <xdr:to>
      <xdr:col>77</xdr:col>
      <xdr:colOff>44450</xdr:colOff>
      <xdr:row>59</xdr:row>
      <xdr:rowOff>32076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4751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27710</xdr:rowOff>
    </xdr:from>
    <xdr:to>
      <xdr:col>72</xdr:col>
      <xdr:colOff>203200</xdr:colOff>
      <xdr:row>59</xdr:row>
      <xdr:rowOff>32076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43260"/>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27710</xdr:rowOff>
    </xdr:from>
    <xdr:to>
      <xdr:col>68</xdr:col>
      <xdr:colOff>152400</xdr:colOff>
      <xdr:row>59</xdr:row>
      <xdr:rowOff>30123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4326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114650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110169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166400</xdr:rowOff>
    </xdr:from>
    <xdr:to>
      <xdr:col>81</xdr:col>
      <xdr:colOff>95250</xdr:colOff>
      <xdr:row>59</xdr:row>
      <xdr:rowOff>96550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11477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5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152612</xdr:rowOff>
    </xdr:from>
    <xdr:to>
      <xdr:col>77</xdr:col>
      <xdr:colOff>95250</xdr:colOff>
      <xdr:row>59</xdr:row>
      <xdr:rowOff>82762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92939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6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152726</xdr:rowOff>
    </xdr:from>
    <xdr:to>
      <xdr:col>73</xdr:col>
      <xdr:colOff>44450</xdr:colOff>
      <xdr:row>59</xdr:row>
      <xdr:rowOff>82876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93053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148360</xdr:rowOff>
    </xdr:from>
    <xdr:to>
      <xdr:col>68</xdr:col>
      <xdr:colOff>203200</xdr:colOff>
      <xdr:row>59</xdr:row>
      <xdr:rowOff>78510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88687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150773</xdr:rowOff>
    </xdr:from>
    <xdr:to>
      <xdr:col>64</xdr:col>
      <xdr:colOff>152400</xdr:colOff>
      <xdr:row>59</xdr:row>
      <xdr:rowOff>80923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9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91100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平成１９年度から実施した補償金免除繰上償還等により、類似団体平均を下回っている。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今後も南海トラフ地震対策に係る投資事業の実施等による地方債の発行増に伴い、公債費の増加が見込まれるため、地方債発行の抑制等、公債費の適正管理を図る。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40</xdr:row>
      <xdr:rowOff>6350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195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33020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5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140123</xdr:rowOff>
    </xdr:from>
    <xdr:to>
      <xdr:col>72</xdr:col>
      <xdr:colOff>203200</xdr:colOff>
      <xdr:row>38</xdr:row>
      <xdr:rowOff>148167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6552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164254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66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年度末時点では、普通交付税算入見込額や充当可能基金などの充当可能財源が将来負担を上回っている。</a:t>
          </a:r>
          <a:endParaRPr lang="ja-JP" altLang="ja-JP" sz="1400">
            <a:effectLst/>
          </a:endParaRPr>
        </a:p>
        <a:p>
          <a:r>
            <a:rPr kumimoji="1" lang="ja-JP" altLang="ja-JP" sz="1100">
              <a:solidFill>
                <a:schemeClr val="dk1"/>
              </a:solidFill>
              <a:effectLst/>
              <a:latin typeface="+mn-lt"/>
              <a:ea typeface="+mn-ea"/>
              <a:cs typeface="+mn-cs"/>
            </a:rPr>
            <a:t>　今後も新規事業の実施等にあたっては、総点検を行い財政の健全化を図る。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ポイント下回っており、全国平均より低い数値となっているが、会計年度任用職員の人件費の増加や職員数の増加（＋３人）により対前年度比は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近年は職員数が増加傾向にあるため、人件費の増加も想定される。一定数の職員の確保とともに、業務の外部委託の検討など経費の抑制に努めていく。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10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物件費に係る経常収支比率は類似団体平均を下回っているものの、各課事務事業の点検・見直しにより物件費の抑制に取り組んでいく必要がある。</a:t>
          </a:r>
          <a:endParaRPr lang="ja-JP" altLang="ja-JP">
            <a:effectLst/>
          </a:endParaRPr>
        </a:p>
        <a:p>
          <a:r>
            <a:rPr kumimoji="1" lang="ja-JP" altLang="ja-JP" sz="1100">
              <a:solidFill>
                <a:schemeClr val="dk1"/>
              </a:solidFill>
              <a:effectLst/>
              <a:latin typeface="+mn-lt"/>
              <a:ea typeface="+mn-ea"/>
              <a:cs typeface="+mn-cs"/>
            </a:rPr>
            <a:t>　業務システムや国の制度等による情報システムの導入・運用コストの増大が課題である。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290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3761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37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650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扶助費による経常収支比率は、重度心身障害児者医療費助成金等の減少等により対前年度比は０．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ポイントの減となっているが、ほぼ横ばいで推移しており、今後も大きな増減はないと見込まれる。</a:t>
          </a:r>
          <a:endParaRPr lang="ja-JP" altLang="ja-JP" sz="1400">
            <a:effectLst/>
          </a:endParaRPr>
        </a:p>
        <a:p>
          <a:r>
            <a:rPr kumimoji="1" lang="ja-JP" altLang="ja-JP" sz="1100">
              <a:solidFill>
                <a:schemeClr val="dk1"/>
              </a:solidFill>
              <a:effectLst/>
              <a:latin typeface="+mn-lt"/>
              <a:ea typeface="+mn-ea"/>
              <a:cs typeface="+mn-cs"/>
            </a:rPr>
            <a:t>　消費税社会保障財源分を活用し、少子高齢化対策など真に必要な事業を実施していく。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その他に係る経常収支比率は類似団体平均を上回っている。</a:t>
          </a:r>
          <a:endParaRPr lang="ja-JP" altLang="ja-JP" sz="1400">
            <a:effectLst/>
          </a:endParaRPr>
        </a:p>
        <a:p>
          <a:r>
            <a:rPr kumimoji="1" lang="ja-JP" altLang="ja-JP" sz="1100">
              <a:solidFill>
                <a:schemeClr val="dk1"/>
              </a:solidFill>
              <a:effectLst/>
              <a:latin typeface="+mn-lt"/>
              <a:ea typeface="+mn-ea"/>
              <a:cs typeface="+mn-cs"/>
            </a:rPr>
            <a:t>　他会計への繰出金が主なものであるが、各会計の適正化を図り、数値を抑制する。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6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58</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72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100330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8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補助費等に係る経常収支比率は類似団体平均を上回っているのは、保健福祉費・衛生費・清掃費・消防費等の、広域連合・一部事務組合への負担金が要因である。</a:t>
          </a:r>
          <a:endParaRPr lang="ja-JP" altLang="ja-JP" sz="1400">
            <a:effectLst/>
          </a:endParaRPr>
        </a:p>
        <a:p>
          <a:r>
            <a:rPr kumimoji="1" lang="ja-JP" altLang="ja-JP" sz="1100">
              <a:solidFill>
                <a:schemeClr val="dk1"/>
              </a:solidFill>
              <a:effectLst/>
              <a:latin typeface="+mn-lt"/>
              <a:ea typeface="+mn-ea"/>
              <a:cs typeface="+mn-cs"/>
            </a:rPr>
            <a:t>　一部事務組合等のほか、各種団体等への補助金について適正な管理を行う。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110998</xdr:rowOff>
    </xdr:from>
    <xdr:to>
      <xdr:col>82</xdr:col>
      <xdr:colOff>107950</xdr:colOff>
      <xdr:row>39</xdr:row>
      <xdr:rowOff>170434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7975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154432</xdr:rowOff>
    </xdr:from>
    <xdr:to>
      <xdr:col>78</xdr:col>
      <xdr:colOff>69850</xdr:colOff>
      <xdr:row>39</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695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154432</xdr:rowOff>
    </xdr:from>
    <xdr:to>
      <xdr:col>73</xdr:col>
      <xdr:colOff>180975</xdr:colOff>
      <xdr:row>39</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695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39</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741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119634</xdr:rowOff>
    </xdr:from>
    <xdr:to>
      <xdr:col>82</xdr:col>
      <xdr:colOff>158750</xdr:colOff>
      <xdr:row>40</xdr:row>
      <xdr:rowOff>49784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28211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1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60198</xdr:rowOff>
    </xdr:from>
    <xdr:to>
      <xdr:col>78</xdr:col>
      <xdr:colOff>120650</xdr:colOff>
      <xdr:row>39</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146575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32766</xdr:rowOff>
    </xdr:from>
    <xdr:to>
      <xdr:col>69</xdr:col>
      <xdr:colOff>142875</xdr:colOff>
      <xdr:row>39</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119143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年度においては、対前年度比１．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ポイントの増となっている。今後は、</a:t>
          </a:r>
          <a:r>
            <a:rPr kumimoji="1" lang="ja-JP" altLang="en-US" sz="1100">
              <a:solidFill>
                <a:schemeClr val="dk1"/>
              </a:solidFill>
              <a:effectLst/>
              <a:latin typeface="+mn-lt"/>
              <a:ea typeface="+mn-ea"/>
              <a:cs typeface="+mn-cs"/>
            </a:rPr>
            <a:t>公共施設に</a:t>
          </a:r>
          <a:r>
            <a:rPr kumimoji="1" lang="ja-JP" altLang="ja-JP" sz="1100">
              <a:solidFill>
                <a:schemeClr val="dk1"/>
              </a:solidFill>
              <a:effectLst/>
              <a:latin typeface="+mn-lt"/>
              <a:ea typeface="+mn-ea"/>
              <a:cs typeface="+mn-cs"/>
            </a:rPr>
            <a:t>係る投資事業の実施等による地方債の発行増に伴い、公債費の増加が見込まれるため、公債費削減の取組みと、総合計画に基づいた計画的な事業実施により、適正な数値に抑える。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157480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305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1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1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81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．０ポイント増加となっており、類似団体平均を８．</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物件費や補助費の経常収支比率が主な要因であり、当該経常収支比率は今後も増加傾向にあるため、各特別会計内の運営の適正化を図ることにより、普通会計の負担額を減少するよう努める。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11068</xdr:rowOff>
    </xdr:from>
    <xdr:to>
      <xdr:col>82</xdr:col>
      <xdr:colOff>107950</xdr:colOff>
      <xdr:row>79</xdr:row>
      <xdr:rowOff>43724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556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79</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94361"/>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120469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94361"/>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74749</xdr:rowOff>
    </xdr:from>
    <xdr:to>
      <xdr:col>69</xdr:col>
      <xdr:colOff>92075</xdr:colOff>
      <xdr:row>78</xdr:row>
      <xdr:rowOff>120469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478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164374</xdr:rowOff>
    </xdr:from>
    <xdr:to>
      <xdr:col>82</xdr:col>
      <xdr:colOff>158750</xdr:colOff>
      <xdr:row>79</xdr:row>
      <xdr:rowOff>94524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136451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131718</xdr:rowOff>
    </xdr:from>
    <xdr:to>
      <xdr:col>78</xdr:col>
      <xdr:colOff>120650</xdr:colOff>
      <xdr:row>79</xdr:row>
      <xdr:rowOff>61868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46645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91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69669</xdr:rowOff>
    </xdr:from>
    <xdr:to>
      <xdr:col>69</xdr:col>
      <xdr:colOff>142875</xdr:colOff>
      <xdr:row>78</xdr:row>
      <xdr:rowOff>171269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156046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23949</xdr:rowOff>
    </xdr:from>
    <xdr:to>
      <xdr:col>65</xdr:col>
      <xdr:colOff>53975</xdr:colOff>
      <xdr:row>78</xdr:row>
      <xdr:rowOff>125549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110326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1506</xdr:rowOff>
    </xdr:from>
    <xdr:to>
      <xdr:col>29</xdr:col>
      <xdr:colOff>127000</xdr:colOff>
      <xdr:row>19</xdr:row>
      <xdr:rowOff>33694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06681"/>
          <a:ext cx="647700" cy="3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33694</xdr:rowOff>
    </xdr:from>
    <xdr:to>
      <xdr:col>26</xdr:col>
      <xdr:colOff>50800</xdr:colOff>
      <xdr:row>19</xdr:row>
      <xdr:rowOff>44707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38869"/>
          <a:ext cx="698500" cy="1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32112</xdr:rowOff>
    </xdr:from>
    <xdr:to>
      <xdr:col>22</xdr:col>
      <xdr:colOff>114300</xdr:colOff>
      <xdr:row>19</xdr:row>
      <xdr:rowOff>44707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3337287"/>
          <a:ext cx="698500" cy="12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32112</xdr:rowOff>
    </xdr:from>
    <xdr:to>
      <xdr:col>18</xdr:col>
      <xdr:colOff>177800</xdr:colOff>
      <xdr:row>19</xdr:row>
      <xdr:rowOff>45097</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37287"/>
          <a:ext cx="698500" cy="1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38070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46151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0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122156</xdr:rowOff>
    </xdr:from>
    <xdr:to>
      <xdr:col>29</xdr:col>
      <xdr:colOff>177800</xdr:colOff>
      <xdr:row>19</xdr:row>
      <xdr:rowOff>52306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55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94233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2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154344</xdr:rowOff>
    </xdr:from>
    <xdr:to>
      <xdr:col>26</xdr:col>
      <xdr:colOff>101600</xdr:colOff>
      <xdr:row>19</xdr:row>
      <xdr:rowOff>84494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8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69271</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7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165357</xdr:rowOff>
    </xdr:from>
    <xdr:to>
      <xdr:col>22</xdr:col>
      <xdr:colOff>165100</xdr:colOff>
      <xdr:row>19</xdr:row>
      <xdr:rowOff>95507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9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80284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8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152762</xdr:rowOff>
    </xdr:from>
    <xdr:to>
      <xdr:col>19</xdr:col>
      <xdr:colOff>38100</xdr:colOff>
      <xdr:row>19</xdr:row>
      <xdr:rowOff>82912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86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67689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7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165747</xdr:rowOff>
    </xdr:from>
    <xdr:to>
      <xdr:col>15</xdr:col>
      <xdr:colOff>101600</xdr:colOff>
      <xdr:row>19</xdr:row>
      <xdr:rowOff>95897</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9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80674</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8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84241</xdr:rowOff>
    </xdr:from>
    <xdr:to>
      <xdr:col>29</xdr:col>
      <xdr:colOff>127000</xdr:colOff>
      <xdr:row>36</xdr:row>
      <xdr:rowOff>163614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37491"/>
          <a:ext cx="647700" cy="79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163614</xdr:rowOff>
    </xdr:from>
    <xdr:to>
      <xdr:col>26</xdr:col>
      <xdr:colOff>50800</xdr:colOff>
      <xdr:row>37</xdr:row>
      <xdr:rowOff>34523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16864"/>
          <a:ext cx="698500" cy="42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25547</xdr:rowOff>
    </xdr:from>
    <xdr:to>
      <xdr:col>22</xdr:col>
      <xdr:colOff>114300</xdr:colOff>
      <xdr:row>37</xdr:row>
      <xdr:rowOff>34523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50247"/>
          <a:ext cx="698500" cy="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25547</xdr:rowOff>
    </xdr:from>
    <xdr:to>
      <xdr:col>18</xdr:col>
      <xdr:colOff>177800</xdr:colOff>
      <xdr:row>37</xdr:row>
      <xdr:rowOff>40525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50247"/>
          <a:ext cx="698500" cy="1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33441</xdr:rowOff>
    </xdr:from>
    <xdr:to>
      <xdr:col>29</xdr:col>
      <xdr:colOff>177800</xdr:colOff>
      <xdr:row>36</xdr:row>
      <xdr:rowOff>135041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8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5518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5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112814</xdr:rowOff>
    </xdr:from>
    <xdr:to>
      <xdr:col>26</xdr:col>
      <xdr:colOff>101600</xdr:colOff>
      <xdr:row>37</xdr:row>
      <xdr:rowOff>42964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66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27741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155173</xdr:rowOff>
    </xdr:from>
    <xdr:to>
      <xdr:col>22</xdr:col>
      <xdr:colOff>165100</xdr:colOff>
      <xdr:row>37</xdr:row>
      <xdr:rowOff>85323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08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70100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9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146197</xdr:rowOff>
    </xdr:from>
    <xdr:to>
      <xdr:col>19</xdr:col>
      <xdr:colOff>38100</xdr:colOff>
      <xdr:row>37</xdr:row>
      <xdr:rowOff>76347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99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61124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8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161175</xdr:rowOff>
    </xdr:from>
    <xdr:to>
      <xdr:col>15</xdr:col>
      <xdr:colOff>101600</xdr:colOff>
      <xdr:row>37</xdr:row>
      <xdr:rowOff>91325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76102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102285</xdr:rowOff>
    </xdr:from>
    <xdr:to>
      <xdr:col>24</xdr:col>
      <xdr:colOff>63500</xdr:colOff>
      <xdr:row>37</xdr:row>
      <xdr:rowOff>134506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5935"/>
          <a:ext cx="8382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134506</xdr:rowOff>
    </xdr:from>
    <xdr:to>
      <xdr:col>19</xdr:col>
      <xdr:colOff>177800</xdr:colOff>
      <xdr:row>37</xdr:row>
      <xdr:rowOff>136589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8156"/>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124789</xdr:rowOff>
    </xdr:from>
    <xdr:to>
      <xdr:col>15</xdr:col>
      <xdr:colOff>50800</xdr:colOff>
      <xdr:row>37</xdr:row>
      <xdr:rowOff>136589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6843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124789</xdr:rowOff>
    </xdr:from>
    <xdr:to>
      <xdr:col>10</xdr:col>
      <xdr:colOff>114300</xdr:colOff>
      <xdr:row>38</xdr:row>
      <xdr:rowOff>1319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8439"/>
          <a:ext cx="889000" cy="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143186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14275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51485</xdr:rowOff>
    </xdr:from>
    <xdr:to>
      <xdr:col>24</xdr:col>
      <xdr:colOff>114300</xdr:colOff>
      <xdr:row>37</xdr:row>
      <xdr:rowOff>153085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29912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83706</xdr:rowOff>
    </xdr:from>
    <xdr:to>
      <xdr:col>20</xdr:col>
      <xdr:colOff>38100</xdr:colOff>
      <xdr:row>38</xdr:row>
      <xdr:rowOff>13856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4983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2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85789</xdr:rowOff>
    </xdr:from>
    <xdr:to>
      <xdr:col>15</xdr:col>
      <xdr:colOff>101600</xdr:colOff>
      <xdr:row>38</xdr:row>
      <xdr:rowOff>15939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7066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73989</xdr:rowOff>
    </xdr:from>
    <xdr:to>
      <xdr:col>10</xdr:col>
      <xdr:colOff>165100</xdr:colOff>
      <xdr:row>38</xdr:row>
      <xdr:rowOff>4139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166716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121969</xdr:rowOff>
    </xdr:from>
    <xdr:to>
      <xdr:col>6</xdr:col>
      <xdr:colOff>38100</xdr:colOff>
      <xdr:row>38</xdr:row>
      <xdr:rowOff>52119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43246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113947</xdr:rowOff>
    </xdr:from>
    <xdr:to>
      <xdr:col>24</xdr:col>
      <xdr:colOff>63500</xdr:colOff>
      <xdr:row>57</xdr:row>
      <xdr:rowOff>131861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86597"/>
          <a:ext cx="838200" cy="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113947</xdr:rowOff>
    </xdr:from>
    <xdr:to>
      <xdr:col>19</xdr:col>
      <xdr:colOff>177800</xdr:colOff>
      <xdr:row>57</xdr:row>
      <xdr:rowOff>137819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6597"/>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126784</xdr:rowOff>
    </xdr:from>
    <xdr:to>
      <xdr:col>15</xdr:col>
      <xdr:colOff>50800</xdr:colOff>
      <xdr:row>57</xdr:row>
      <xdr:rowOff>137819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99434"/>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69883</xdr:rowOff>
    </xdr:from>
    <xdr:to>
      <xdr:col>10</xdr:col>
      <xdr:colOff>114300</xdr:colOff>
      <xdr:row>57</xdr:row>
      <xdr:rowOff>126784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42533"/>
          <a:ext cx="889000" cy="5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81061</xdr:rowOff>
    </xdr:from>
    <xdr:to>
      <xdr:col>24</xdr:col>
      <xdr:colOff>114300</xdr:colOff>
      <xdr:row>58</xdr:row>
      <xdr:rowOff>11211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167438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6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63147</xdr:rowOff>
    </xdr:from>
    <xdr:to>
      <xdr:col>20</xdr:col>
      <xdr:colOff>38100</xdr:colOff>
      <xdr:row>57</xdr:row>
      <xdr:rowOff>164747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155874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87019</xdr:rowOff>
    </xdr:from>
    <xdr:to>
      <xdr:col>15</xdr:col>
      <xdr:colOff>101600</xdr:colOff>
      <xdr:row>58</xdr:row>
      <xdr:rowOff>17169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8296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5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75984</xdr:rowOff>
    </xdr:from>
    <xdr:to>
      <xdr:col>10</xdr:col>
      <xdr:colOff>165100</xdr:colOff>
      <xdr:row>58</xdr:row>
      <xdr:rowOff>6134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168711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4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19083</xdr:rowOff>
    </xdr:from>
    <xdr:to>
      <xdr:col>6</xdr:col>
      <xdr:colOff>38100</xdr:colOff>
      <xdr:row>57</xdr:row>
      <xdr:rowOff>120683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137210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49609</xdr:rowOff>
    </xdr:from>
    <xdr:to>
      <xdr:col>24</xdr:col>
      <xdr:colOff>63500</xdr:colOff>
      <xdr:row>78</xdr:row>
      <xdr:rowOff>59689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2709"/>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59689</xdr:rowOff>
    </xdr:from>
    <xdr:to>
      <xdr:col>19</xdr:col>
      <xdr:colOff>177800</xdr:colOff>
      <xdr:row>78</xdr:row>
      <xdr:rowOff>84713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2789"/>
          <a:ext cx="889000" cy="2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84713</xdr:rowOff>
    </xdr:from>
    <xdr:to>
      <xdr:col>15</xdr:col>
      <xdr:colOff>50800</xdr:colOff>
      <xdr:row>78</xdr:row>
      <xdr:rowOff>95374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57813"/>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89709</xdr:rowOff>
    </xdr:from>
    <xdr:to>
      <xdr:col>10</xdr:col>
      <xdr:colOff>114300</xdr:colOff>
      <xdr:row>78</xdr:row>
      <xdr:rowOff>95374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2809"/>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170259</xdr:rowOff>
    </xdr:from>
    <xdr:to>
      <xdr:col>24</xdr:col>
      <xdr:colOff>114300</xdr:colOff>
      <xdr:row>78</xdr:row>
      <xdr:rowOff>100409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8889</xdr:rowOff>
    </xdr:from>
    <xdr:to>
      <xdr:col>20</xdr:col>
      <xdr:colOff>38100</xdr:colOff>
      <xdr:row>78</xdr:row>
      <xdr:rowOff>110489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101616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33913</xdr:rowOff>
    </xdr:from>
    <xdr:to>
      <xdr:col>15</xdr:col>
      <xdr:colOff>101600</xdr:colOff>
      <xdr:row>78</xdr:row>
      <xdr:rowOff>135513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126640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9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44574</xdr:rowOff>
    </xdr:from>
    <xdr:to>
      <xdr:col>10</xdr:col>
      <xdr:colOff>165100</xdr:colOff>
      <xdr:row>78</xdr:row>
      <xdr:rowOff>146174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137301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38909</xdr:rowOff>
    </xdr:from>
    <xdr:to>
      <xdr:col>6</xdr:col>
      <xdr:colOff>38100</xdr:colOff>
      <xdr:row>78</xdr:row>
      <xdr:rowOff>140509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131636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50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50036</xdr:rowOff>
    </xdr:from>
    <xdr:to>
      <xdr:col>24</xdr:col>
      <xdr:colOff>63500</xdr:colOff>
      <xdr:row>98</xdr:row>
      <xdr:rowOff>833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680686"/>
          <a:ext cx="838200" cy="1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60345</xdr:rowOff>
    </xdr:from>
    <xdr:to>
      <xdr:col>19</xdr:col>
      <xdr:colOff>177800</xdr:colOff>
      <xdr:row>98</xdr:row>
      <xdr:rowOff>833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19545"/>
          <a:ext cx="889000" cy="2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60345</xdr:rowOff>
    </xdr:from>
    <xdr:to>
      <xdr:col>15</xdr:col>
      <xdr:colOff>50800</xdr:colOff>
      <xdr:row>98</xdr:row>
      <xdr:rowOff>1366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19545"/>
          <a:ext cx="889000" cy="28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142442</xdr:rowOff>
    </xdr:from>
    <xdr:to>
      <xdr:col>10</xdr:col>
      <xdr:colOff>114300</xdr:colOff>
      <xdr:row>98</xdr:row>
      <xdr:rowOff>1366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773092"/>
          <a:ext cx="889000" cy="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170686</xdr:rowOff>
    </xdr:from>
    <xdr:to>
      <xdr:col>24</xdr:col>
      <xdr:colOff>114300</xdr:colOff>
      <xdr:row>97</xdr:row>
      <xdr:rowOff>100836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2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149113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121483</xdr:rowOff>
    </xdr:from>
    <xdr:to>
      <xdr:col>20</xdr:col>
      <xdr:colOff>38100</xdr:colOff>
      <xdr:row>98</xdr:row>
      <xdr:rowOff>51633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7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42760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8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9545</xdr:rowOff>
    </xdr:from>
    <xdr:to>
      <xdr:col>15</xdr:col>
      <xdr:colOff>101600</xdr:colOff>
      <xdr:row>96</xdr:row>
      <xdr:rowOff>111145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102272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122016</xdr:rowOff>
    </xdr:from>
    <xdr:to>
      <xdr:col>10</xdr:col>
      <xdr:colOff>165100</xdr:colOff>
      <xdr:row>98</xdr:row>
      <xdr:rowOff>52166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43293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4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91642</xdr:rowOff>
    </xdr:from>
    <xdr:to>
      <xdr:col>6</xdr:col>
      <xdr:colOff>38100</xdr:colOff>
      <xdr:row>98</xdr:row>
      <xdr:rowOff>21792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1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77758</xdr:rowOff>
    </xdr:from>
    <xdr:to>
      <xdr:col>55</xdr:col>
      <xdr:colOff>0</xdr:colOff>
      <xdr:row>37</xdr:row>
      <xdr:rowOff>107844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21408"/>
          <a:ext cx="838200" cy="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77758</xdr:rowOff>
    </xdr:from>
    <xdr:to>
      <xdr:col>50</xdr:col>
      <xdr:colOff>114300</xdr:colOff>
      <xdr:row>37</xdr:row>
      <xdr:rowOff>143934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21408"/>
          <a:ext cx="889000" cy="6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29547</xdr:rowOff>
    </xdr:from>
    <xdr:to>
      <xdr:col>45</xdr:col>
      <xdr:colOff>177800</xdr:colOff>
      <xdr:row>37</xdr:row>
      <xdr:rowOff>143934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73197"/>
          <a:ext cx="889000" cy="1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145541</xdr:rowOff>
    </xdr:from>
    <xdr:to>
      <xdr:col>41</xdr:col>
      <xdr:colOff>50800</xdr:colOff>
      <xdr:row>37</xdr:row>
      <xdr:rowOff>29547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972300" y="6317741"/>
          <a:ext cx="889000" cy="5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70199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57044</xdr:rowOff>
    </xdr:from>
    <xdr:to>
      <xdr:col>55</xdr:col>
      <xdr:colOff>50800</xdr:colOff>
      <xdr:row>37</xdr:row>
      <xdr:rowOff>158644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26958</xdr:rowOff>
    </xdr:from>
    <xdr:to>
      <xdr:col>50</xdr:col>
      <xdr:colOff>165100</xdr:colOff>
      <xdr:row>37</xdr:row>
      <xdr:rowOff>128558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7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145085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4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93134</xdr:rowOff>
    </xdr:from>
    <xdr:to>
      <xdr:col>46</xdr:col>
      <xdr:colOff>38100</xdr:colOff>
      <xdr:row>38</xdr:row>
      <xdr:rowOff>23284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14411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150197</xdr:rowOff>
    </xdr:from>
    <xdr:to>
      <xdr:col>41</xdr:col>
      <xdr:colOff>101600</xdr:colOff>
      <xdr:row>37</xdr:row>
      <xdr:rowOff>80347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71474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1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94741</xdr:rowOff>
    </xdr:from>
    <xdr:to>
      <xdr:col>36</xdr:col>
      <xdr:colOff>165100</xdr:colOff>
      <xdr:row>37</xdr:row>
      <xdr:rowOff>24891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41418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4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90377</xdr:rowOff>
    </xdr:from>
    <xdr:to>
      <xdr:col>55</xdr:col>
      <xdr:colOff>0</xdr:colOff>
      <xdr:row>58</xdr:row>
      <xdr:rowOff>93297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34477"/>
          <a:ext cx="8382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87204</xdr:rowOff>
    </xdr:from>
    <xdr:to>
      <xdr:col>50</xdr:col>
      <xdr:colOff>114300</xdr:colOff>
      <xdr:row>58</xdr:row>
      <xdr:rowOff>90377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31304"/>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87204</xdr:rowOff>
    </xdr:from>
    <xdr:to>
      <xdr:col>45</xdr:col>
      <xdr:colOff>177800</xdr:colOff>
      <xdr:row>58</xdr:row>
      <xdr:rowOff>93515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31304"/>
          <a:ext cx="889000" cy="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90358</xdr:rowOff>
    </xdr:from>
    <xdr:to>
      <xdr:col>41</xdr:col>
      <xdr:colOff>50800</xdr:colOff>
      <xdr:row>58</xdr:row>
      <xdr:rowOff>93515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34458"/>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145676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42497</xdr:rowOff>
    </xdr:from>
    <xdr:to>
      <xdr:col>55</xdr:col>
      <xdr:colOff>50800</xdr:colOff>
      <xdr:row>58</xdr:row>
      <xdr:rowOff>144097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8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39577</xdr:rowOff>
    </xdr:from>
    <xdr:to>
      <xdr:col>50</xdr:col>
      <xdr:colOff>165100</xdr:colOff>
      <xdr:row>58</xdr:row>
      <xdr:rowOff>141177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8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132304</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7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36404</xdr:rowOff>
    </xdr:from>
    <xdr:to>
      <xdr:col>46</xdr:col>
      <xdr:colOff>38100</xdr:colOff>
      <xdr:row>58</xdr:row>
      <xdr:rowOff>138004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129131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7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42715</xdr:rowOff>
    </xdr:from>
    <xdr:to>
      <xdr:col>41</xdr:col>
      <xdr:colOff>101600</xdr:colOff>
      <xdr:row>58</xdr:row>
      <xdr:rowOff>144315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135442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39558</xdr:rowOff>
    </xdr:from>
    <xdr:to>
      <xdr:col>36</xdr:col>
      <xdr:colOff>165100</xdr:colOff>
      <xdr:row>58</xdr:row>
      <xdr:rowOff>141158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8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132285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7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108783</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81883"/>
          <a:ext cx="889000" cy="3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108783</xdr:rowOff>
    </xdr:from>
    <xdr:to>
      <xdr:col>45</xdr:col>
      <xdr:colOff>177800</xdr:colOff>
      <xdr:row>78</xdr:row>
      <xdr:rowOff>126530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81883"/>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126530</xdr:rowOff>
    </xdr:from>
    <xdr:to>
      <xdr:col>41</xdr:col>
      <xdr:colOff>50800</xdr:colOff>
      <xdr:row>78</xdr:row>
      <xdr:rowOff>136398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99630"/>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57983</xdr:rowOff>
    </xdr:from>
    <xdr:to>
      <xdr:col>46</xdr:col>
      <xdr:colOff>38100</xdr:colOff>
      <xdr:row>78</xdr:row>
      <xdr:rowOff>159583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3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150710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75730</xdr:rowOff>
    </xdr:from>
    <xdr:to>
      <xdr:col>41</xdr:col>
      <xdr:colOff>101600</xdr:colOff>
      <xdr:row>79</xdr:row>
      <xdr:rowOff>5880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168457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4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85598</xdr:rowOff>
    </xdr:from>
    <xdr:to>
      <xdr:col>36</xdr:col>
      <xdr:colOff>165100</xdr:colOff>
      <xdr:row>79</xdr:row>
      <xdr:rowOff>15748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6875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100206</xdr:rowOff>
    </xdr:from>
    <xdr:to>
      <xdr:col>55</xdr:col>
      <xdr:colOff>0</xdr:colOff>
      <xdr:row>98</xdr:row>
      <xdr:rowOff>101709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02306"/>
          <a:ext cx="8382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100206</xdr:rowOff>
    </xdr:from>
    <xdr:to>
      <xdr:col>50</xdr:col>
      <xdr:colOff>114300</xdr:colOff>
      <xdr:row>98</xdr:row>
      <xdr:rowOff>102557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02306"/>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102557</xdr:rowOff>
    </xdr:from>
    <xdr:to>
      <xdr:col>45</xdr:col>
      <xdr:colOff>177800</xdr:colOff>
      <xdr:row>98</xdr:row>
      <xdr:rowOff>106807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04657"/>
          <a:ext cx="889000" cy="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104488</xdr:rowOff>
    </xdr:from>
    <xdr:to>
      <xdr:col>41</xdr:col>
      <xdr:colOff>50800</xdr:colOff>
      <xdr:row>98</xdr:row>
      <xdr:rowOff>106807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06588"/>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165901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149079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5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50909</xdr:rowOff>
    </xdr:from>
    <xdr:to>
      <xdr:col>55</xdr:col>
      <xdr:colOff>50800</xdr:colOff>
      <xdr:row>98</xdr:row>
      <xdr:rowOff>152509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49406</xdr:rowOff>
    </xdr:from>
    <xdr:to>
      <xdr:col>50</xdr:col>
      <xdr:colOff>165100</xdr:colOff>
      <xdr:row>98</xdr:row>
      <xdr:rowOff>151006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142133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4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51757</xdr:rowOff>
    </xdr:from>
    <xdr:to>
      <xdr:col>46</xdr:col>
      <xdr:colOff>38100</xdr:colOff>
      <xdr:row>98</xdr:row>
      <xdr:rowOff>153357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144484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4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56007</xdr:rowOff>
    </xdr:from>
    <xdr:to>
      <xdr:col>41</xdr:col>
      <xdr:colOff>101600</xdr:colOff>
      <xdr:row>98</xdr:row>
      <xdr:rowOff>157607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148734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5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53688</xdr:rowOff>
    </xdr:from>
    <xdr:to>
      <xdr:col>36</xdr:col>
      <xdr:colOff>165100</xdr:colOff>
      <xdr:row>98</xdr:row>
      <xdr:rowOff>155288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365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29146</xdr:rowOff>
    </xdr:from>
    <xdr:to>
      <xdr:col>85</xdr:col>
      <xdr:colOff>127000</xdr:colOff>
      <xdr:row>39</xdr:row>
      <xdr:rowOff>30544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15696"/>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29146</xdr:rowOff>
    </xdr:from>
    <xdr:to>
      <xdr:col>81</xdr:col>
      <xdr:colOff>50800</xdr:colOff>
      <xdr:row>39</xdr:row>
      <xdr:rowOff>31961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15696"/>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31961</xdr:rowOff>
    </xdr:from>
    <xdr:to>
      <xdr:col>76</xdr:col>
      <xdr:colOff>114300</xdr:colOff>
      <xdr:row>39</xdr:row>
      <xdr:rowOff>32803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18511"/>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14031</xdr:rowOff>
    </xdr:from>
    <xdr:to>
      <xdr:col>71</xdr:col>
      <xdr:colOff>177800</xdr:colOff>
      <xdr:row>39</xdr:row>
      <xdr:rowOff>32803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00581"/>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21918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23964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151194</xdr:rowOff>
    </xdr:from>
    <xdr:to>
      <xdr:col>85</xdr:col>
      <xdr:colOff>177800</xdr:colOff>
      <xdr:row>39</xdr:row>
      <xdr:rowOff>81344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68528</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149796</xdr:rowOff>
    </xdr:from>
    <xdr:to>
      <xdr:col>81</xdr:col>
      <xdr:colOff>101600</xdr:colOff>
      <xdr:row>39</xdr:row>
      <xdr:rowOff>79946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71073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152611</xdr:rowOff>
    </xdr:from>
    <xdr:to>
      <xdr:col>76</xdr:col>
      <xdr:colOff>165100</xdr:colOff>
      <xdr:row>39</xdr:row>
      <xdr:rowOff>82761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73888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153453</xdr:rowOff>
    </xdr:from>
    <xdr:to>
      <xdr:col>72</xdr:col>
      <xdr:colOff>38100</xdr:colOff>
      <xdr:row>39</xdr:row>
      <xdr:rowOff>83603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74730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6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134681</xdr:rowOff>
    </xdr:from>
    <xdr:to>
      <xdr:col>67</xdr:col>
      <xdr:colOff>101600</xdr:colOff>
      <xdr:row>39</xdr:row>
      <xdr:rowOff>64831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55958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2094</xdr:rowOff>
    </xdr:from>
    <xdr:to>
      <xdr:col>85</xdr:col>
      <xdr:colOff>127000</xdr:colOff>
      <xdr:row>78</xdr:row>
      <xdr:rowOff>20290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375194"/>
          <a:ext cx="8382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20290</xdr:rowOff>
    </xdr:from>
    <xdr:to>
      <xdr:col>81</xdr:col>
      <xdr:colOff>50800</xdr:colOff>
      <xdr:row>78</xdr:row>
      <xdr:rowOff>37339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393390"/>
          <a:ext cx="8890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37339</xdr:rowOff>
    </xdr:from>
    <xdr:to>
      <xdr:col>76</xdr:col>
      <xdr:colOff>114300</xdr:colOff>
      <xdr:row>78</xdr:row>
      <xdr:rowOff>47937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10439"/>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47937</xdr:rowOff>
    </xdr:from>
    <xdr:to>
      <xdr:col>71</xdr:col>
      <xdr:colOff>177800</xdr:colOff>
      <xdr:row>78</xdr:row>
      <xdr:rowOff>69062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21037"/>
          <a:ext cx="889000" cy="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122744</xdr:rowOff>
    </xdr:from>
    <xdr:to>
      <xdr:col>85</xdr:col>
      <xdr:colOff>177800</xdr:colOff>
      <xdr:row>78</xdr:row>
      <xdr:rowOff>52894</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101171</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0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140940</xdr:rowOff>
    </xdr:from>
    <xdr:to>
      <xdr:col>81</xdr:col>
      <xdr:colOff>101600</xdr:colOff>
      <xdr:row>78</xdr:row>
      <xdr:rowOff>71090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62217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3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157989</xdr:rowOff>
    </xdr:from>
    <xdr:to>
      <xdr:col>76</xdr:col>
      <xdr:colOff>165100</xdr:colOff>
      <xdr:row>78</xdr:row>
      <xdr:rowOff>88139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79266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4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168587</xdr:rowOff>
    </xdr:from>
    <xdr:to>
      <xdr:col>72</xdr:col>
      <xdr:colOff>38100</xdr:colOff>
      <xdr:row>78</xdr:row>
      <xdr:rowOff>98737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6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18262</xdr:rowOff>
    </xdr:from>
    <xdr:to>
      <xdr:col>67</xdr:col>
      <xdr:colOff>101600</xdr:colOff>
      <xdr:row>78</xdr:row>
      <xdr:rowOff>119862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110989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120517</xdr:rowOff>
    </xdr:from>
    <xdr:to>
      <xdr:col>85</xdr:col>
      <xdr:colOff>127000</xdr:colOff>
      <xdr:row>98</xdr:row>
      <xdr:rowOff>169241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22617"/>
          <a:ext cx="8382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60446</xdr:rowOff>
    </xdr:from>
    <xdr:to>
      <xdr:col>81</xdr:col>
      <xdr:colOff>50800</xdr:colOff>
      <xdr:row>98</xdr:row>
      <xdr:rowOff>120517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62546"/>
          <a:ext cx="8890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60446</xdr:rowOff>
    </xdr:from>
    <xdr:to>
      <xdr:col>76</xdr:col>
      <xdr:colOff>114300</xdr:colOff>
      <xdr:row>98</xdr:row>
      <xdr:rowOff>110155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62546"/>
          <a:ext cx="889000" cy="4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108734</xdr:rowOff>
    </xdr:from>
    <xdr:to>
      <xdr:col>71</xdr:col>
      <xdr:colOff>177800</xdr:colOff>
      <xdr:row>98</xdr:row>
      <xdr:rowOff>110155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739384"/>
          <a:ext cx="889000" cy="17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118441</xdr:rowOff>
    </xdr:from>
    <xdr:to>
      <xdr:col>85</xdr:col>
      <xdr:colOff>177800</xdr:colOff>
      <xdr:row>99</xdr:row>
      <xdr:rowOff>48591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33368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3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69717</xdr:rowOff>
    </xdr:from>
    <xdr:to>
      <xdr:col>81</xdr:col>
      <xdr:colOff>101600</xdr:colOff>
      <xdr:row>98</xdr:row>
      <xdr:rowOff>171317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7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162444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6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9646</xdr:rowOff>
    </xdr:from>
    <xdr:to>
      <xdr:col>76</xdr:col>
      <xdr:colOff>165100</xdr:colOff>
      <xdr:row>98</xdr:row>
      <xdr:rowOff>111246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102373</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90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59355</xdr:rowOff>
    </xdr:from>
    <xdr:to>
      <xdr:col>72</xdr:col>
      <xdr:colOff>38100</xdr:colOff>
      <xdr:row>98</xdr:row>
      <xdr:rowOff>160955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6032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57934</xdr:rowOff>
    </xdr:from>
    <xdr:to>
      <xdr:col>67</xdr:col>
      <xdr:colOff>101600</xdr:colOff>
      <xdr:row>97</xdr:row>
      <xdr:rowOff>159534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6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4611</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46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138575</xdr:rowOff>
    </xdr:from>
    <xdr:to>
      <xdr:col>116</xdr:col>
      <xdr:colOff>63500</xdr:colOff>
      <xdr:row>58</xdr:row>
      <xdr:rowOff>139151</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82675"/>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139151</xdr:rowOff>
    </xdr:from>
    <xdr:to>
      <xdr:col>111</xdr:col>
      <xdr:colOff>177800</xdr:colOff>
      <xdr:row>58</xdr:row>
      <xdr:rowOff>139430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3251"/>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139430</xdr:rowOff>
    </xdr:from>
    <xdr:to>
      <xdr:col>107</xdr:col>
      <xdr:colOff>50800</xdr:colOff>
      <xdr:row>58</xdr:row>
      <xdr:rowOff>139435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83530"/>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138914</xdr:rowOff>
    </xdr:from>
    <xdr:to>
      <xdr:col>102</xdr:col>
      <xdr:colOff>114300</xdr:colOff>
      <xdr:row>58</xdr:row>
      <xdr:rowOff>139435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014"/>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87775</xdr:rowOff>
    </xdr:from>
    <xdr:to>
      <xdr:col>116</xdr:col>
      <xdr:colOff>114300</xdr:colOff>
      <xdr:row>59</xdr:row>
      <xdr:rowOff>17925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88351</xdr:rowOff>
    </xdr:from>
    <xdr:to>
      <xdr:col>112</xdr:col>
      <xdr:colOff>38100</xdr:colOff>
      <xdr:row>59</xdr:row>
      <xdr:rowOff>18501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9628</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88630</xdr:rowOff>
    </xdr:from>
    <xdr:to>
      <xdr:col>107</xdr:col>
      <xdr:colOff>101600</xdr:colOff>
      <xdr:row>59</xdr:row>
      <xdr:rowOff>18780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9907</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77333" y="10125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88635</xdr:rowOff>
    </xdr:from>
    <xdr:to>
      <xdr:col>102</xdr:col>
      <xdr:colOff>165100</xdr:colOff>
      <xdr:row>59</xdr:row>
      <xdr:rowOff>18785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9912</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88333" y="101254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88114</xdr:rowOff>
    </xdr:from>
    <xdr:to>
      <xdr:col>98</xdr:col>
      <xdr:colOff>38100</xdr:colOff>
      <xdr:row>59</xdr:row>
      <xdr:rowOff>18264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9391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151195</xdr:rowOff>
    </xdr:from>
    <xdr:to>
      <xdr:col>116</xdr:col>
      <xdr:colOff>63500</xdr:colOff>
      <xdr:row>77</xdr:row>
      <xdr:rowOff>151665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52845"/>
          <a:ext cx="8382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130941</xdr:rowOff>
    </xdr:from>
    <xdr:to>
      <xdr:col>111</xdr:col>
      <xdr:colOff>177800</xdr:colOff>
      <xdr:row>77</xdr:row>
      <xdr:rowOff>151195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332591"/>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130941</xdr:rowOff>
    </xdr:from>
    <xdr:to>
      <xdr:col>107</xdr:col>
      <xdr:colOff>50800</xdr:colOff>
      <xdr:row>78</xdr:row>
      <xdr:rowOff>25786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332591"/>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25786</xdr:rowOff>
    </xdr:from>
    <xdr:to>
      <xdr:col>102</xdr:col>
      <xdr:colOff>114300</xdr:colOff>
      <xdr:row>78</xdr:row>
      <xdr:rowOff>53161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98886"/>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142029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148691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100865</xdr:rowOff>
    </xdr:from>
    <xdr:to>
      <xdr:col>116</xdr:col>
      <xdr:colOff>114300</xdr:colOff>
      <xdr:row>78</xdr:row>
      <xdr:rowOff>31015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3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79292</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100395</xdr:rowOff>
    </xdr:from>
    <xdr:to>
      <xdr:col>112</xdr:col>
      <xdr:colOff>38100</xdr:colOff>
      <xdr:row>78</xdr:row>
      <xdr:rowOff>30545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21672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80141</xdr:rowOff>
    </xdr:from>
    <xdr:to>
      <xdr:col>107</xdr:col>
      <xdr:colOff>101600</xdr:colOff>
      <xdr:row>78</xdr:row>
      <xdr:rowOff>10291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1418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7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146436</xdr:rowOff>
    </xdr:from>
    <xdr:to>
      <xdr:col>102</xdr:col>
      <xdr:colOff>165100</xdr:colOff>
      <xdr:row>78</xdr:row>
      <xdr:rowOff>76586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67713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2361</xdr:rowOff>
    </xdr:from>
    <xdr:to>
      <xdr:col>98</xdr:col>
      <xdr:colOff>38100</xdr:colOff>
      <xdr:row>78</xdr:row>
      <xdr:rowOff>103961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95088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6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歳出決算合計は、住民一人当たり１，</a:t>
          </a:r>
          <a:r>
            <a:rPr kumimoji="1" lang="ja-JP" altLang="en-US" sz="1100">
              <a:solidFill>
                <a:schemeClr val="dk1"/>
              </a:solidFill>
              <a:effectLst/>
              <a:latin typeface="+mn-lt"/>
              <a:ea typeface="+mn-ea"/>
              <a:cs typeface="+mn-cs"/>
            </a:rPr>
            <a:t>０５２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６３５</a:t>
          </a:r>
          <a:r>
            <a:rPr kumimoji="1" lang="ja-JP" altLang="ja-JP" sz="1100">
              <a:solidFill>
                <a:schemeClr val="dk1"/>
              </a:solidFill>
              <a:effectLst/>
              <a:latin typeface="+mn-lt"/>
              <a:ea typeface="+mn-ea"/>
              <a:cs typeface="+mn-cs"/>
            </a:rPr>
            <a:t>円となっている。主な構成項目である補助費は、住民一人当たり２</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３３８</a:t>
          </a:r>
          <a:r>
            <a:rPr kumimoji="1" lang="ja-JP" altLang="ja-JP" sz="1100">
              <a:solidFill>
                <a:schemeClr val="dk1"/>
              </a:solidFill>
              <a:effectLst/>
              <a:latin typeface="+mn-lt"/>
              <a:ea typeface="+mn-ea"/>
              <a:cs typeface="+mn-cs"/>
            </a:rPr>
            <a:t>円となっており、平成２９年度ピークに減少していたが全国平均、県平均と比べて高い水準にある。これは、保健福祉費・清掃費・消防費等の広域連合・一部事務組合への負担金が多いためとなっている。積立金についても平成３０年度をピークに減少しており、住民一人当たり</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７４０</a:t>
          </a:r>
          <a:r>
            <a:rPr kumimoji="1" lang="ja-JP" altLang="ja-JP" sz="1100">
              <a:solidFill>
                <a:schemeClr val="dk1"/>
              </a:solidFill>
              <a:effectLst/>
              <a:latin typeface="+mn-lt"/>
              <a:ea typeface="+mn-ea"/>
              <a:cs typeface="+mn-cs"/>
            </a:rPr>
            <a:t>円と、全国平均、県平均より高い水準にある。主な原因としては財政調整基金積立が主な要因である。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高知県奈半利町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2,922
2,897
28.37
3,162,838
3,075,796
30,699
1,837,194
3,959,166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20028</xdr:rowOff>
    </xdr:from>
    <xdr:to>
      <xdr:col>24</xdr:col>
      <xdr:colOff>63500</xdr:colOff>
      <xdr:row>38</xdr:row>
      <xdr:rowOff>22492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5128"/>
          <a:ext cx="8382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19253</xdr:rowOff>
    </xdr:from>
    <xdr:to>
      <xdr:col>19</xdr:col>
      <xdr:colOff>177800</xdr:colOff>
      <xdr:row>38</xdr:row>
      <xdr:rowOff>22492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3435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19253</xdr:rowOff>
    </xdr:from>
    <xdr:to>
      <xdr:col>15</xdr:col>
      <xdr:colOff>50800</xdr:colOff>
      <xdr:row>38</xdr:row>
      <xdr:rowOff>30645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34353"/>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28511</xdr:rowOff>
    </xdr:from>
    <xdr:to>
      <xdr:col>10</xdr:col>
      <xdr:colOff>114300</xdr:colOff>
      <xdr:row>38</xdr:row>
      <xdr:rowOff>30645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4361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65168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57980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140678</xdr:rowOff>
    </xdr:from>
    <xdr:to>
      <xdr:col>24</xdr:col>
      <xdr:colOff>114300</xdr:colOff>
      <xdr:row>38</xdr:row>
      <xdr:rowOff>70828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55605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143142</xdr:rowOff>
    </xdr:from>
    <xdr:to>
      <xdr:col>20</xdr:col>
      <xdr:colOff>38100</xdr:colOff>
      <xdr:row>38</xdr:row>
      <xdr:rowOff>73292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64419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139903</xdr:rowOff>
    </xdr:from>
    <xdr:to>
      <xdr:col>15</xdr:col>
      <xdr:colOff>101600</xdr:colOff>
      <xdr:row>38</xdr:row>
      <xdr:rowOff>70053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61180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7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151295</xdr:rowOff>
    </xdr:from>
    <xdr:to>
      <xdr:col>10</xdr:col>
      <xdr:colOff>165100</xdr:colOff>
      <xdr:row>38</xdr:row>
      <xdr:rowOff>81445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72572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149161</xdr:rowOff>
    </xdr:from>
    <xdr:to>
      <xdr:col>6</xdr:col>
      <xdr:colOff>38100</xdr:colOff>
      <xdr:row>38</xdr:row>
      <xdr:rowOff>79311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70438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8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83063</xdr:rowOff>
    </xdr:from>
    <xdr:to>
      <xdr:col>24</xdr:col>
      <xdr:colOff>63500</xdr:colOff>
      <xdr:row>58</xdr:row>
      <xdr:rowOff>93731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27163"/>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72939</xdr:rowOff>
    </xdr:from>
    <xdr:to>
      <xdr:col>19</xdr:col>
      <xdr:colOff>177800</xdr:colOff>
      <xdr:row>58</xdr:row>
      <xdr:rowOff>83063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703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53247</xdr:rowOff>
    </xdr:from>
    <xdr:to>
      <xdr:col>15</xdr:col>
      <xdr:colOff>50800</xdr:colOff>
      <xdr:row>58</xdr:row>
      <xdr:rowOff>72939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97347"/>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158104</xdr:rowOff>
    </xdr:from>
    <xdr:to>
      <xdr:col>10</xdr:col>
      <xdr:colOff>114300</xdr:colOff>
      <xdr:row>58</xdr:row>
      <xdr:rowOff>53247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30754"/>
          <a:ext cx="889000" cy="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110811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42931</xdr:rowOff>
    </xdr:from>
    <xdr:to>
      <xdr:col>24</xdr:col>
      <xdr:colOff>114300</xdr:colOff>
      <xdr:row>58</xdr:row>
      <xdr:rowOff>144531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32263</xdr:rowOff>
    </xdr:from>
    <xdr:to>
      <xdr:col>20</xdr:col>
      <xdr:colOff>38100</xdr:colOff>
      <xdr:row>58</xdr:row>
      <xdr:rowOff>133863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124990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22139</xdr:rowOff>
    </xdr:from>
    <xdr:to>
      <xdr:col>15</xdr:col>
      <xdr:colOff>101600</xdr:colOff>
      <xdr:row>58</xdr:row>
      <xdr:rowOff>123739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114866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2447</xdr:rowOff>
    </xdr:from>
    <xdr:to>
      <xdr:col>10</xdr:col>
      <xdr:colOff>165100</xdr:colOff>
      <xdr:row>58</xdr:row>
      <xdr:rowOff>104047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95174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107304</xdr:rowOff>
    </xdr:from>
    <xdr:to>
      <xdr:col>6</xdr:col>
      <xdr:colOff>38100</xdr:colOff>
      <xdr:row>58</xdr:row>
      <xdr:rowOff>37454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53981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5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104927</xdr:rowOff>
    </xdr:from>
    <xdr:to>
      <xdr:col>24</xdr:col>
      <xdr:colOff>63500</xdr:colOff>
      <xdr:row>77</xdr:row>
      <xdr:rowOff>117588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06577"/>
          <a:ext cx="8382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71320</xdr:rowOff>
    </xdr:from>
    <xdr:to>
      <xdr:col>19</xdr:col>
      <xdr:colOff>177800</xdr:colOff>
      <xdr:row>77</xdr:row>
      <xdr:rowOff>117588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72970"/>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71320</xdr:rowOff>
    </xdr:from>
    <xdr:to>
      <xdr:col>15</xdr:col>
      <xdr:colOff>50800</xdr:colOff>
      <xdr:row>78</xdr:row>
      <xdr:rowOff>41353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72970"/>
          <a:ext cx="889000" cy="1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41353</xdr:rowOff>
    </xdr:from>
    <xdr:to>
      <xdr:col>10</xdr:col>
      <xdr:colOff>114300</xdr:colOff>
      <xdr:row>78</xdr:row>
      <xdr:rowOff>62449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14453"/>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54127</xdr:rowOff>
    </xdr:from>
    <xdr:to>
      <xdr:col>24</xdr:col>
      <xdr:colOff>114300</xdr:colOff>
      <xdr:row>77</xdr:row>
      <xdr:rowOff>155727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140504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66788</xdr:rowOff>
    </xdr:from>
    <xdr:to>
      <xdr:col>20</xdr:col>
      <xdr:colOff>38100</xdr:colOff>
      <xdr:row>77</xdr:row>
      <xdr:rowOff>168388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159515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6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20520</xdr:rowOff>
    </xdr:from>
    <xdr:to>
      <xdr:col>15</xdr:col>
      <xdr:colOff>101600</xdr:colOff>
      <xdr:row>77</xdr:row>
      <xdr:rowOff>122120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113247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162003</xdr:rowOff>
    </xdr:from>
    <xdr:to>
      <xdr:col>10</xdr:col>
      <xdr:colOff>165100</xdr:colOff>
      <xdr:row>78</xdr:row>
      <xdr:rowOff>92153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83280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5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11649</xdr:rowOff>
    </xdr:from>
    <xdr:to>
      <xdr:col>6</xdr:col>
      <xdr:colOff>38100</xdr:colOff>
      <xdr:row>78</xdr:row>
      <xdr:rowOff>113249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104376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14432</xdr:rowOff>
    </xdr:from>
    <xdr:to>
      <xdr:col>24</xdr:col>
      <xdr:colOff>63500</xdr:colOff>
      <xdr:row>97</xdr:row>
      <xdr:rowOff>34996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45082"/>
          <a:ext cx="838200" cy="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14432</xdr:rowOff>
    </xdr:from>
    <xdr:to>
      <xdr:col>19</xdr:col>
      <xdr:colOff>177800</xdr:colOff>
      <xdr:row>97</xdr:row>
      <xdr:rowOff>114007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45082"/>
          <a:ext cx="889000" cy="9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99516</xdr:rowOff>
    </xdr:from>
    <xdr:to>
      <xdr:col>15</xdr:col>
      <xdr:colOff>50800</xdr:colOff>
      <xdr:row>97</xdr:row>
      <xdr:rowOff>114007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30166"/>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99516</xdr:rowOff>
    </xdr:from>
    <xdr:to>
      <xdr:col>10</xdr:col>
      <xdr:colOff>114300</xdr:colOff>
      <xdr:row>97</xdr:row>
      <xdr:rowOff>134421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30166"/>
          <a:ext cx="889000" cy="3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155646</xdr:rowOff>
    </xdr:from>
    <xdr:to>
      <xdr:col>24</xdr:col>
      <xdr:colOff>114300</xdr:colOff>
      <xdr:row>97</xdr:row>
      <xdr:rowOff>85796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134073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9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135082</xdr:rowOff>
    </xdr:from>
    <xdr:to>
      <xdr:col>20</xdr:col>
      <xdr:colOff>38100</xdr:colOff>
      <xdr:row>97</xdr:row>
      <xdr:rowOff>65232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56359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68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63207</xdr:rowOff>
    </xdr:from>
    <xdr:to>
      <xdr:col>15</xdr:col>
      <xdr:colOff>101600</xdr:colOff>
      <xdr:row>97</xdr:row>
      <xdr:rowOff>164807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155934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48716</xdr:rowOff>
    </xdr:from>
    <xdr:to>
      <xdr:col>10</xdr:col>
      <xdr:colOff>165100</xdr:colOff>
      <xdr:row>97</xdr:row>
      <xdr:rowOff>150316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7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83621</xdr:rowOff>
    </xdr:from>
    <xdr:to>
      <xdr:col>6</xdr:col>
      <xdr:colOff>38100</xdr:colOff>
      <xdr:row>98</xdr:row>
      <xdr:rowOff>13771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0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38018</xdr:rowOff>
    </xdr:from>
    <xdr:to>
      <xdr:col>55</xdr:col>
      <xdr:colOff>0</xdr:colOff>
      <xdr:row>59</xdr:row>
      <xdr:rowOff>43160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53568"/>
          <a:ext cx="8382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38018</xdr:rowOff>
    </xdr:from>
    <xdr:to>
      <xdr:col>50</xdr:col>
      <xdr:colOff>114300</xdr:colOff>
      <xdr:row>59</xdr:row>
      <xdr:rowOff>40498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53568"/>
          <a:ext cx="889000" cy="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40498</xdr:rowOff>
    </xdr:from>
    <xdr:to>
      <xdr:col>45</xdr:col>
      <xdr:colOff>177800</xdr:colOff>
      <xdr:row>59</xdr:row>
      <xdr:rowOff>55590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56048"/>
          <a:ext cx="889000" cy="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38244</xdr:rowOff>
    </xdr:from>
    <xdr:to>
      <xdr:col>41</xdr:col>
      <xdr:colOff>50800</xdr:colOff>
      <xdr:row>59</xdr:row>
      <xdr:rowOff>55590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53794"/>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163810</xdr:rowOff>
    </xdr:from>
    <xdr:to>
      <xdr:col>55</xdr:col>
      <xdr:colOff>50800</xdr:colOff>
      <xdr:row>59</xdr:row>
      <xdr:rowOff>93960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78737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158668</xdr:rowOff>
    </xdr:from>
    <xdr:to>
      <xdr:col>50</xdr:col>
      <xdr:colOff>165100</xdr:colOff>
      <xdr:row>59</xdr:row>
      <xdr:rowOff>88818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79945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161148</xdr:rowOff>
    </xdr:from>
    <xdr:to>
      <xdr:col>46</xdr:col>
      <xdr:colOff>38100</xdr:colOff>
      <xdr:row>59</xdr:row>
      <xdr:rowOff>91298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82425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4790</xdr:rowOff>
    </xdr:from>
    <xdr:to>
      <xdr:col>41</xdr:col>
      <xdr:colOff>101600</xdr:colOff>
      <xdr:row>59</xdr:row>
      <xdr:rowOff>106390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97517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158894</xdr:rowOff>
    </xdr:from>
    <xdr:to>
      <xdr:col>36</xdr:col>
      <xdr:colOff>165100</xdr:colOff>
      <xdr:row>59</xdr:row>
      <xdr:rowOff>89044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80171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105377</xdr:rowOff>
    </xdr:from>
    <xdr:to>
      <xdr:col>55</xdr:col>
      <xdr:colOff>0</xdr:colOff>
      <xdr:row>78</xdr:row>
      <xdr:rowOff>125329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8477"/>
          <a:ext cx="8382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98827</xdr:rowOff>
    </xdr:from>
    <xdr:to>
      <xdr:col>50</xdr:col>
      <xdr:colOff>114300</xdr:colOff>
      <xdr:row>78</xdr:row>
      <xdr:rowOff>105377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71927"/>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98827</xdr:rowOff>
    </xdr:from>
    <xdr:to>
      <xdr:col>45</xdr:col>
      <xdr:colOff>177800</xdr:colOff>
      <xdr:row>78</xdr:row>
      <xdr:rowOff>105359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7192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105359</xdr:rowOff>
    </xdr:from>
    <xdr:to>
      <xdr:col>41</xdr:col>
      <xdr:colOff>50800</xdr:colOff>
      <xdr:row>78</xdr:row>
      <xdr:rowOff>129549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8459"/>
          <a:ext cx="889000" cy="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159101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74529</xdr:rowOff>
    </xdr:from>
    <xdr:to>
      <xdr:col>55</xdr:col>
      <xdr:colOff>50800</xdr:colOff>
      <xdr:row>79</xdr:row>
      <xdr:rowOff>4679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160906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6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54577</xdr:rowOff>
    </xdr:from>
    <xdr:to>
      <xdr:col>50</xdr:col>
      <xdr:colOff>165100</xdr:colOff>
      <xdr:row>78</xdr:row>
      <xdr:rowOff>156177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147304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48027</xdr:rowOff>
    </xdr:from>
    <xdr:to>
      <xdr:col>46</xdr:col>
      <xdr:colOff>38100</xdr:colOff>
      <xdr:row>78</xdr:row>
      <xdr:rowOff>149627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140754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1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54559</xdr:rowOff>
    </xdr:from>
    <xdr:to>
      <xdr:col>41</xdr:col>
      <xdr:colOff>101600</xdr:colOff>
      <xdr:row>78</xdr:row>
      <xdr:rowOff>156159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147286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2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78749</xdr:rowOff>
    </xdr:from>
    <xdr:to>
      <xdr:col>36</xdr:col>
      <xdr:colOff>165100</xdr:colOff>
      <xdr:row>79</xdr:row>
      <xdr:rowOff>8899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83969</xdr:rowOff>
    </xdr:from>
    <xdr:to>
      <xdr:col>55</xdr:col>
      <xdr:colOff>0</xdr:colOff>
      <xdr:row>98</xdr:row>
      <xdr:rowOff>132136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86069"/>
          <a:ext cx="838200" cy="4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83969</xdr:rowOff>
    </xdr:from>
    <xdr:to>
      <xdr:col>50</xdr:col>
      <xdr:colOff>114300</xdr:colOff>
      <xdr:row>98</xdr:row>
      <xdr:rowOff>101301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86069"/>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101301</xdr:rowOff>
    </xdr:from>
    <xdr:to>
      <xdr:col>45</xdr:col>
      <xdr:colOff>177800</xdr:colOff>
      <xdr:row>98</xdr:row>
      <xdr:rowOff>132390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0340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113564</xdr:rowOff>
    </xdr:from>
    <xdr:to>
      <xdr:col>41</xdr:col>
      <xdr:colOff>50800</xdr:colOff>
      <xdr:row>98</xdr:row>
      <xdr:rowOff>132390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15664"/>
          <a:ext cx="8890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2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81336</xdr:rowOff>
    </xdr:from>
    <xdr:to>
      <xdr:col>55</xdr:col>
      <xdr:colOff>50800</xdr:colOff>
      <xdr:row>99</xdr:row>
      <xdr:rowOff>11486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33169</xdr:rowOff>
    </xdr:from>
    <xdr:to>
      <xdr:col>50</xdr:col>
      <xdr:colOff>165100</xdr:colOff>
      <xdr:row>98</xdr:row>
      <xdr:rowOff>134769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151296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1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50501</xdr:rowOff>
    </xdr:from>
    <xdr:to>
      <xdr:col>46</xdr:col>
      <xdr:colOff>38100</xdr:colOff>
      <xdr:row>98</xdr:row>
      <xdr:rowOff>152101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143228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81590</xdr:rowOff>
    </xdr:from>
    <xdr:to>
      <xdr:col>41</xdr:col>
      <xdr:colOff>101600</xdr:colOff>
      <xdr:row>99</xdr:row>
      <xdr:rowOff>11740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2867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7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62764</xdr:rowOff>
    </xdr:from>
    <xdr:to>
      <xdr:col>36</xdr:col>
      <xdr:colOff>165100</xdr:colOff>
      <xdr:row>98</xdr:row>
      <xdr:rowOff>164364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155491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5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10061</xdr:rowOff>
    </xdr:from>
    <xdr:to>
      <xdr:col>85</xdr:col>
      <xdr:colOff>127000</xdr:colOff>
      <xdr:row>36</xdr:row>
      <xdr:rowOff>161842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82261"/>
          <a:ext cx="838200" cy="15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161842</xdr:rowOff>
    </xdr:from>
    <xdr:to>
      <xdr:col>81</xdr:col>
      <xdr:colOff>50800</xdr:colOff>
      <xdr:row>37</xdr:row>
      <xdr:rowOff>41612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34042"/>
          <a:ext cx="889000" cy="5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125559</xdr:rowOff>
    </xdr:from>
    <xdr:to>
      <xdr:col>76</xdr:col>
      <xdr:colOff>114300</xdr:colOff>
      <xdr:row>37</xdr:row>
      <xdr:rowOff>41612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97759"/>
          <a:ext cx="889000" cy="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125559</xdr:rowOff>
    </xdr:from>
    <xdr:to>
      <xdr:col>71</xdr:col>
      <xdr:colOff>177800</xdr:colOff>
      <xdr:row>37</xdr:row>
      <xdr:rowOff>39194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97759"/>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130711</xdr:rowOff>
    </xdr:from>
    <xdr:to>
      <xdr:col>85</xdr:col>
      <xdr:colOff>177800</xdr:colOff>
      <xdr:row>36</xdr:row>
      <xdr:rowOff>60861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153588</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111042</xdr:rowOff>
    </xdr:from>
    <xdr:to>
      <xdr:col>81</xdr:col>
      <xdr:colOff>101600</xdr:colOff>
      <xdr:row>37</xdr:row>
      <xdr:rowOff>41192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57719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162262</xdr:rowOff>
    </xdr:from>
    <xdr:to>
      <xdr:col>76</xdr:col>
      <xdr:colOff>165100</xdr:colOff>
      <xdr:row>37</xdr:row>
      <xdr:rowOff>92412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83539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74759</xdr:rowOff>
    </xdr:from>
    <xdr:to>
      <xdr:col>72</xdr:col>
      <xdr:colOff>38100</xdr:colOff>
      <xdr:row>37</xdr:row>
      <xdr:rowOff>4909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4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21436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159844</xdr:rowOff>
    </xdr:from>
    <xdr:to>
      <xdr:col>67</xdr:col>
      <xdr:colOff>101600</xdr:colOff>
      <xdr:row>37</xdr:row>
      <xdr:rowOff>89994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106521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127427</xdr:rowOff>
    </xdr:from>
    <xdr:to>
      <xdr:col>85</xdr:col>
      <xdr:colOff>127000</xdr:colOff>
      <xdr:row>58</xdr:row>
      <xdr:rowOff>150840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71527"/>
          <a:ext cx="8382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150840</xdr:rowOff>
    </xdr:from>
    <xdr:to>
      <xdr:col>81</xdr:col>
      <xdr:colOff>50800</xdr:colOff>
      <xdr:row>58</xdr:row>
      <xdr:rowOff>152719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94940"/>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137940</xdr:rowOff>
    </xdr:from>
    <xdr:to>
      <xdr:col>76</xdr:col>
      <xdr:colOff>114300</xdr:colOff>
      <xdr:row>58</xdr:row>
      <xdr:rowOff>152719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82040"/>
          <a:ext cx="889000" cy="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128501</xdr:rowOff>
    </xdr:from>
    <xdr:to>
      <xdr:col>71</xdr:col>
      <xdr:colOff>177800</xdr:colOff>
      <xdr:row>58</xdr:row>
      <xdr:rowOff>137940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72601"/>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18656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9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76627</xdr:rowOff>
    </xdr:from>
    <xdr:to>
      <xdr:col>85</xdr:col>
      <xdr:colOff>177800</xdr:colOff>
      <xdr:row>59</xdr:row>
      <xdr:rowOff>6777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100040</xdr:rowOff>
    </xdr:from>
    <xdr:to>
      <xdr:col>81</xdr:col>
      <xdr:colOff>101600</xdr:colOff>
      <xdr:row>59</xdr:row>
      <xdr:rowOff>30190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21317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101919</xdr:rowOff>
    </xdr:from>
    <xdr:to>
      <xdr:col>76</xdr:col>
      <xdr:colOff>165100</xdr:colOff>
      <xdr:row>59</xdr:row>
      <xdr:rowOff>32069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23196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3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87140</xdr:rowOff>
    </xdr:from>
    <xdr:to>
      <xdr:col>72</xdr:col>
      <xdr:colOff>38100</xdr:colOff>
      <xdr:row>59</xdr:row>
      <xdr:rowOff>17290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8417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2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77701</xdr:rowOff>
    </xdr:from>
    <xdr:to>
      <xdr:col>67</xdr:col>
      <xdr:colOff>101600</xdr:colOff>
      <xdr:row>59</xdr:row>
      <xdr:rowOff>7851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170428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1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29146</xdr:rowOff>
    </xdr:from>
    <xdr:to>
      <xdr:col>85</xdr:col>
      <xdr:colOff>127000</xdr:colOff>
      <xdr:row>79</xdr:row>
      <xdr:rowOff>30544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73696"/>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29146</xdr:rowOff>
    </xdr:from>
    <xdr:to>
      <xdr:col>81</xdr:col>
      <xdr:colOff>50800</xdr:colOff>
      <xdr:row>79</xdr:row>
      <xdr:rowOff>31961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73696"/>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31961</xdr:rowOff>
    </xdr:from>
    <xdr:to>
      <xdr:col>76</xdr:col>
      <xdr:colOff>114300</xdr:colOff>
      <xdr:row>79</xdr:row>
      <xdr:rowOff>32803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76511"/>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14032</xdr:rowOff>
    </xdr:from>
    <xdr:to>
      <xdr:col>71</xdr:col>
      <xdr:colOff>177800</xdr:colOff>
      <xdr:row>79</xdr:row>
      <xdr:rowOff>32803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58582"/>
          <a:ext cx="889000" cy="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21914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23956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151194</xdr:rowOff>
    </xdr:from>
    <xdr:to>
      <xdr:col>85</xdr:col>
      <xdr:colOff>177800</xdr:colOff>
      <xdr:row>79</xdr:row>
      <xdr:rowOff>81344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149796</xdr:rowOff>
    </xdr:from>
    <xdr:to>
      <xdr:col>81</xdr:col>
      <xdr:colOff>101600</xdr:colOff>
      <xdr:row>79</xdr:row>
      <xdr:rowOff>79946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71073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1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152611</xdr:rowOff>
    </xdr:from>
    <xdr:to>
      <xdr:col>76</xdr:col>
      <xdr:colOff>165100</xdr:colOff>
      <xdr:row>79</xdr:row>
      <xdr:rowOff>82761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73888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153453</xdr:rowOff>
    </xdr:from>
    <xdr:to>
      <xdr:col>72</xdr:col>
      <xdr:colOff>38100</xdr:colOff>
      <xdr:row>79</xdr:row>
      <xdr:rowOff>83603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2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74730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1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134682</xdr:rowOff>
    </xdr:from>
    <xdr:to>
      <xdr:col>67</xdr:col>
      <xdr:colOff>101600</xdr:colOff>
      <xdr:row>79</xdr:row>
      <xdr:rowOff>64832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55959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0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2094</xdr:rowOff>
    </xdr:from>
    <xdr:to>
      <xdr:col>85</xdr:col>
      <xdr:colOff>127000</xdr:colOff>
      <xdr:row>98</xdr:row>
      <xdr:rowOff>20290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04194"/>
          <a:ext cx="8382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20290</xdr:rowOff>
    </xdr:from>
    <xdr:to>
      <xdr:col>81</xdr:col>
      <xdr:colOff>50800</xdr:colOff>
      <xdr:row>98</xdr:row>
      <xdr:rowOff>37339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22390"/>
          <a:ext cx="8890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37339</xdr:rowOff>
    </xdr:from>
    <xdr:to>
      <xdr:col>76</xdr:col>
      <xdr:colOff>114300</xdr:colOff>
      <xdr:row>98</xdr:row>
      <xdr:rowOff>47937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39439"/>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47937</xdr:rowOff>
    </xdr:from>
    <xdr:to>
      <xdr:col>71</xdr:col>
      <xdr:colOff>177800</xdr:colOff>
      <xdr:row>98</xdr:row>
      <xdr:rowOff>69062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50037"/>
          <a:ext cx="889000" cy="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122744</xdr:rowOff>
    </xdr:from>
    <xdr:to>
      <xdr:col>85</xdr:col>
      <xdr:colOff>177800</xdr:colOff>
      <xdr:row>98</xdr:row>
      <xdr:rowOff>52894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5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101171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3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140940</xdr:rowOff>
    </xdr:from>
    <xdr:to>
      <xdr:col>81</xdr:col>
      <xdr:colOff>101600</xdr:colOff>
      <xdr:row>98</xdr:row>
      <xdr:rowOff>71090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62217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6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157989</xdr:rowOff>
    </xdr:from>
    <xdr:to>
      <xdr:col>76</xdr:col>
      <xdr:colOff>165100</xdr:colOff>
      <xdr:row>98</xdr:row>
      <xdr:rowOff>88139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79266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8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168587</xdr:rowOff>
    </xdr:from>
    <xdr:to>
      <xdr:col>72</xdr:col>
      <xdr:colOff>38100</xdr:colOff>
      <xdr:row>98</xdr:row>
      <xdr:rowOff>98737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89864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18262</xdr:rowOff>
    </xdr:from>
    <xdr:to>
      <xdr:col>67</xdr:col>
      <xdr:colOff>101600</xdr:colOff>
      <xdr:row>98</xdr:row>
      <xdr:rowOff>119862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110989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総務費の、住民一人あたりのコストが２</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０８７</a:t>
          </a:r>
          <a:r>
            <a:rPr kumimoji="1" lang="ja-JP" altLang="ja-JP" sz="1100">
              <a:solidFill>
                <a:schemeClr val="dk1"/>
              </a:solidFill>
              <a:effectLst/>
              <a:latin typeface="+mn-lt"/>
              <a:ea typeface="+mn-ea"/>
              <a:cs typeface="+mn-cs"/>
            </a:rPr>
            <a:t>円と前年度と比べ４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６６７</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％）と減少しており、類似団体と比べ低い水準にあるのは、総務費に係る工事請負費の減少及びふるさと応援寄付金への返礼品の調達や発送事務に係る経費が主な要因である。</a:t>
          </a:r>
          <a:endParaRPr lang="ja-JP" altLang="ja-JP">
            <a:effectLst/>
          </a:endParaRPr>
        </a:p>
        <a:p>
          <a:r>
            <a:rPr kumimoji="1" lang="ja-JP" altLang="ja-JP" sz="110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１０３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３５５</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１９８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％）増加し類似団体と比較して一人当たりのコストが高い状況で推移してきた。　これは、地震発生時の避難路整備工事、</a:t>
          </a:r>
          <a:r>
            <a:rPr kumimoji="1" lang="ja-JP" altLang="en-US" sz="1100">
              <a:solidFill>
                <a:schemeClr val="dk1"/>
              </a:solidFill>
              <a:effectLst/>
              <a:latin typeface="+mn-lt"/>
              <a:ea typeface="+mn-ea"/>
              <a:cs typeface="+mn-cs"/>
            </a:rPr>
            <a:t>水門設置工事</a:t>
          </a:r>
          <a:r>
            <a:rPr kumimoji="1" lang="ja-JP" altLang="ja-JP" sz="1100">
              <a:solidFill>
                <a:schemeClr val="dk1"/>
              </a:solidFill>
              <a:effectLst/>
              <a:latin typeface="+mn-lt"/>
              <a:ea typeface="+mn-ea"/>
              <a:cs typeface="+mn-cs"/>
            </a:rPr>
            <a:t>の整備など、地震対策の事業を重点的に取り組んできたことによるものである。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平成２９年度以降は実質単年度収支において黒字となっている。　　　</a:t>
          </a:r>
          <a:endParaRPr lang="ja-JP" altLang="ja-JP" sz="1400">
            <a:effectLst/>
          </a:endParaRPr>
        </a:p>
        <a:p>
          <a:r>
            <a:rPr kumimoji="1" lang="ja-JP" altLang="ja-JP" sz="1100">
              <a:solidFill>
                <a:schemeClr val="dk1"/>
              </a:solidFill>
              <a:effectLst/>
              <a:latin typeface="+mn-lt"/>
              <a:ea typeface="+mn-ea"/>
              <a:cs typeface="+mn-cs"/>
            </a:rPr>
            <a:t>　財政調整基金残高は、積立に伴い</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２７１</a:t>
          </a:r>
          <a:r>
            <a:rPr kumimoji="1" lang="ja-JP" altLang="ja-JP" sz="1100">
              <a:solidFill>
                <a:schemeClr val="dk1"/>
              </a:solidFill>
              <a:effectLst/>
              <a:latin typeface="+mn-lt"/>
              <a:ea typeface="+mn-ea"/>
              <a:cs typeface="+mn-cs"/>
            </a:rPr>
            <a:t>千円の増となり、標準財政規模比は９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今後も、総合計画に基づいた計画的な事業実施等により、財政の健全化に努める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高知県奈半利町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連結実質赤字比率については、一般会計及び各特別会計全て黒字決算となっている。</a:t>
          </a:r>
          <a:endParaRPr lang="ja-JP" altLang="ja-JP" sz="1400">
            <a:effectLst/>
          </a:endParaRPr>
        </a:p>
        <a:p>
          <a:r>
            <a:rPr kumimoji="1" lang="ja-JP" altLang="ja-JP" sz="1100">
              <a:solidFill>
                <a:schemeClr val="dk1"/>
              </a:solidFill>
              <a:effectLst/>
              <a:latin typeface="+mn-lt"/>
              <a:ea typeface="+mn-ea"/>
              <a:cs typeface="+mn-cs"/>
            </a:rPr>
            <a:t>　特別会計では、簡易水道事業の複数年にわたる投資事業が計画されており、国民健康保険事業では一般会計からの繰入金が大きくなっている。</a:t>
          </a:r>
          <a:endParaRPr lang="ja-JP" altLang="ja-JP" sz="1400">
            <a:effectLst/>
          </a:endParaRPr>
        </a:p>
        <a:p>
          <a:r>
            <a:rPr kumimoji="1" lang="ja-JP" altLang="ja-JP" sz="1100">
              <a:solidFill>
                <a:schemeClr val="dk1"/>
              </a:solidFill>
              <a:effectLst/>
              <a:latin typeface="+mn-lt"/>
              <a:ea typeface="+mn-ea"/>
              <a:cs typeface="+mn-cs"/>
            </a:rPr>
            <a:t>　各会計において適正な運営管理を行う必要がある。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file:///C:\Users\owner\Downloads\&#12304;&#36001;&#25919;&#29366;&#27841;&#36039;&#26009;&#38598;&#12305;_393029_&#22856;&#21322;&#21033;&#30010;_2023(2&#22238;&#30446;)_s.xlsx" TargetMode="External" />
  <Relationship Id="rId1" Type="http://schemas.openxmlformats.org/officeDocument/2006/relationships/externalLinkPath" Target="&#12304;&#36001;&#25919;&#29366;&#27841;&#36039;&#26009;&#38598;&#12305;_393029_&#22856;&#21322;&#21033;&#30010;_2023(2&#22238;&#30446;)_s.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53.9</v>
          </cell>
          <cell r="BX53">
            <v>55.1</v>
          </cell>
          <cell r="CF53">
            <v>56.6</v>
          </cell>
          <cell r="CN53">
            <v>57.8</v>
          </cell>
          <cell r="CV53">
            <v>57.2</v>
          </cell>
        </row>
        <row r="55">
          <cell r="AN55" t="str">
            <v>類似団体内平均値</v>
          </cell>
          <cell r="BP55">
            <v>0</v>
          </cell>
          <cell r="BX55">
            <v>0</v>
          </cell>
          <cell r="CF55">
            <v>0</v>
          </cell>
          <cell r="CN55">
            <v>0</v>
          </cell>
          <cell r="CV55">
            <v>0</v>
          </cell>
        </row>
        <row r="57">
          <cell r="BP57">
            <v>60.2</v>
          </cell>
          <cell r="BX57">
            <v>61</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1.2</v>
          </cell>
          <cell r="BX75">
            <v>1</v>
          </cell>
          <cell r="CF75">
            <v>0.9</v>
          </cell>
          <cell r="CN75">
            <v>1.7</v>
          </cell>
          <cell r="CV75">
            <v>3.5</v>
          </cell>
        </row>
        <row r="77">
          <cell r="AN77" t="str">
            <v>類似団体内平均値</v>
          </cell>
          <cell r="BP77">
            <v>0</v>
          </cell>
          <cell r="BX77">
            <v>0</v>
          </cell>
          <cell r="CF77">
            <v>0</v>
          </cell>
          <cell r="CN77">
            <v>0</v>
          </cell>
          <cell r="CV77">
            <v>0</v>
          </cell>
        </row>
        <row r="79">
          <cell r="BP79">
            <v>7.3</v>
          </cell>
          <cell r="BX79">
            <v>7.4</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3162838</v>
      </c>
      <c r="BO4" s="358"/>
      <c r="BP4" s="358"/>
      <c r="BQ4" s="358"/>
      <c r="BR4" s="358"/>
      <c r="BS4" s="358"/>
      <c r="BT4" s="358"/>
      <c r="BU4" s="359"/>
      <c r="BV4" s="357">
        <v>3434808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1.6</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3075796</v>
      </c>
      <c r="BO5" s="395"/>
      <c r="BP5" s="395"/>
      <c r="BQ5" s="395"/>
      <c r="BR5" s="395"/>
      <c r="BS5" s="395"/>
      <c r="BT5" s="395"/>
      <c r="BU5" s="396"/>
      <c r="BV5" s="394">
        <v>3365978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92.5</v>
      </c>
      <c r="CU5" s="392"/>
      <c r="CV5" s="392"/>
      <c r="CW5" s="392"/>
      <c r="CX5" s="392"/>
      <c r="CY5" s="392"/>
      <c r="CZ5" s="392"/>
      <c r="DA5" s="393"/>
      <c r="DB5" s="391">
        <v>90</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87042</v>
      </c>
      <c r="BO6" s="395"/>
      <c r="BP6" s="395"/>
      <c r="BQ6" s="395"/>
      <c r="BR6" s="395"/>
      <c r="BS6" s="395"/>
      <c r="BT6" s="395"/>
      <c r="BU6" s="396"/>
      <c r="BV6" s="394">
        <v>68830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92.9</v>
      </c>
      <c r="CU6" s="432"/>
      <c r="CV6" s="432"/>
      <c r="CW6" s="432"/>
      <c r="CX6" s="432"/>
      <c r="CY6" s="432"/>
      <c r="CZ6" s="432"/>
      <c r="DA6" s="433"/>
      <c r="DB6" s="431">
        <v>90.8</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56343</v>
      </c>
      <c r="BO7" s="395"/>
      <c r="BP7" s="395"/>
      <c r="BQ7" s="395"/>
      <c r="BR7" s="395"/>
      <c r="BS7" s="395"/>
      <c r="BT7" s="395"/>
      <c r="BU7" s="396"/>
      <c r="BV7" s="394">
        <v>39297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1837194</v>
      </c>
      <c r="CU7" s="395"/>
      <c r="CV7" s="395"/>
      <c r="CW7" s="395"/>
      <c r="CX7" s="395"/>
      <c r="CY7" s="395"/>
      <c r="CZ7" s="395"/>
      <c r="DA7" s="396"/>
      <c r="DB7" s="394">
        <v>1863341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30699</v>
      </c>
      <c r="BO8" s="395"/>
      <c r="BP8" s="395"/>
      <c r="BQ8" s="395"/>
      <c r="BR8" s="395"/>
      <c r="BS8" s="395"/>
      <c r="BT8" s="395"/>
      <c r="BU8" s="396"/>
      <c r="BV8" s="394">
        <v>29533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0.18</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3034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1166</v>
      </c>
      <c r="BO9" s="395"/>
      <c r="BP9" s="395"/>
      <c r="BQ9" s="395"/>
      <c r="BR9" s="395"/>
      <c r="BS9" s="395"/>
      <c r="BT9" s="395"/>
      <c r="BU9" s="396"/>
      <c r="BV9" s="394">
        <v>-13623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v>
      </c>
      <c r="CU9" s="392"/>
      <c r="CV9" s="392"/>
      <c r="CW9" s="392"/>
      <c r="CX9" s="392"/>
      <c r="CY9" s="392"/>
      <c r="CZ9" s="392"/>
      <c r="DA9" s="393"/>
      <c r="DB9" s="391">
        <v>13.3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3326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66271</v>
      </c>
      <c r="BO10" s="395"/>
      <c r="BP10" s="395"/>
      <c r="BQ10" s="395"/>
      <c r="BR10" s="395"/>
      <c r="BS10" s="395"/>
      <c r="BT10" s="395"/>
      <c r="BU10" s="396"/>
      <c r="BV10" s="394">
        <v>194460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2922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2897</v>
      </c>
      <c r="S13" s="479"/>
      <c r="T13" s="479"/>
      <c r="U13" s="479"/>
      <c r="V13" s="480"/>
      <c r="W13" s="410" t="s">
        <v>131</v>
      </c>
      <c r="X13" s="411"/>
      <c r="Y13" s="411"/>
      <c r="Z13" s="411"/>
      <c r="AA13" s="411"/>
      <c r="AB13" s="401"/>
      <c r="AC13" s="445">
        <v>226</v>
      </c>
      <c r="AD13" s="446"/>
      <c r="AE13" s="446"/>
      <c r="AF13" s="446"/>
      <c r="AG13" s="488"/>
      <c r="AH13" s="445">
        <v>261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67437</v>
      </c>
      <c r="BO13" s="395"/>
      <c r="BP13" s="395"/>
      <c r="BQ13" s="395"/>
      <c r="BR13" s="395"/>
      <c r="BS13" s="395"/>
      <c r="BT13" s="395"/>
      <c r="BU13" s="396"/>
      <c r="BV13" s="394">
        <v>180837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3.5</v>
      </c>
      <c r="CU13" s="392"/>
      <c r="CV13" s="392"/>
      <c r="CW13" s="392"/>
      <c r="CX13" s="392"/>
      <c r="CY13" s="392"/>
      <c r="CZ13" s="392"/>
      <c r="DA13" s="393"/>
      <c r="DB13" s="391">
        <v>1.7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3003</v>
      </c>
      <c r="S14" s="479"/>
      <c r="T14" s="479"/>
      <c r="U14" s="479"/>
      <c r="V14" s="480"/>
      <c r="W14" s="384"/>
      <c r="X14" s="385"/>
      <c r="Y14" s="385"/>
      <c r="Z14" s="385"/>
      <c r="AA14" s="385"/>
      <c r="AB14" s="374"/>
      <c r="AC14" s="481">
        <v>17</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2987</v>
      </c>
      <c r="S15" s="479"/>
      <c r="T15" s="479"/>
      <c r="U15" s="479"/>
      <c r="V15" s="480"/>
      <c r="W15" s="410" t="s">
        <v>137</v>
      </c>
      <c r="X15" s="411"/>
      <c r="Y15" s="411"/>
      <c r="Z15" s="411"/>
      <c r="AA15" s="411"/>
      <c r="AB15" s="401"/>
      <c r="AC15" s="445">
        <v>223</v>
      </c>
      <c r="AD15" s="446"/>
      <c r="AE15" s="446"/>
      <c r="AF15" s="446"/>
      <c r="AG15" s="488"/>
      <c r="AH15" s="445">
        <v>238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306952</v>
      </c>
      <c r="BO15" s="358"/>
      <c r="BP15" s="358"/>
      <c r="BQ15" s="358"/>
      <c r="BR15" s="358"/>
      <c r="BS15" s="358"/>
      <c r="BT15" s="358"/>
      <c r="BU15" s="359"/>
      <c r="BV15" s="357">
        <v>298650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v>
      </c>
      <c r="AD16" s="482"/>
      <c r="AE16" s="482"/>
      <c r="AF16" s="482"/>
      <c r="AG16" s="483"/>
      <c r="AH16" s="481">
        <v>17.3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1755914</v>
      </c>
      <c r="BO16" s="395"/>
      <c r="BP16" s="395"/>
      <c r="BQ16" s="395"/>
      <c r="BR16" s="395"/>
      <c r="BS16" s="395"/>
      <c r="BT16" s="395"/>
      <c r="BU16" s="396"/>
      <c r="BV16" s="394">
        <v>1775919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880</v>
      </c>
      <c r="AD17" s="446"/>
      <c r="AE17" s="446"/>
      <c r="AF17" s="446"/>
      <c r="AG17" s="488"/>
      <c r="AH17" s="445">
        <v>876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381100</v>
      </c>
      <c r="BO17" s="395"/>
      <c r="BP17" s="395"/>
      <c r="BQ17" s="395"/>
      <c r="BR17" s="395"/>
      <c r="BS17" s="395"/>
      <c r="BT17" s="395"/>
      <c r="BU17" s="396"/>
      <c r="BV17" s="394">
        <v>369641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28.37</v>
      </c>
      <c r="M18" s="521"/>
      <c r="N18" s="521"/>
      <c r="O18" s="521"/>
      <c r="P18" s="521"/>
      <c r="Q18" s="521"/>
      <c r="R18" s="522"/>
      <c r="S18" s="522"/>
      <c r="T18" s="522"/>
      <c r="U18" s="522"/>
      <c r="V18" s="523"/>
      <c r="W18" s="412"/>
      <c r="X18" s="413"/>
      <c r="Y18" s="413"/>
      <c r="Z18" s="413"/>
      <c r="AA18" s="413"/>
      <c r="AB18" s="404"/>
      <c r="AC18" s="524">
        <v>66.2</v>
      </c>
      <c r="AD18" s="525"/>
      <c r="AE18" s="525"/>
      <c r="AF18" s="525"/>
      <c r="AG18" s="526"/>
      <c r="AH18" s="524">
        <v>63.7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1706352</v>
      </c>
      <c r="BO18" s="395"/>
      <c r="BP18" s="395"/>
      <c r="BQ18" s="395"/>
      <c r="BR18" s="395"/>
      <c r="BS18" s="395"/>
      <c r="BT18" s="395"/>
      <c r="BU18" s="396"/>
      <c r="BV18" s="394">
        <v>1700588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107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2182839</v>
      </c>
      <c r="BO19" s="395"/>
      <c r="BP19" s="395"/>
      <c r="BQ19" s="395"/>
      <c r="BR19" s="395"/>
      <c r="BS19" s="395"/>
      <c r="BT19" s="395"/>
      <c r="BU19" s="396"/>
      <c r="BV19" s="394">
        <v>2320714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1409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3959166</v>
      </c>
      <c r="BO22" s="358"/>
      <c r="BP22" s="358"/>
      <c r="BQ22" s="358"/>
      <c r="BR22" s="358"/>
      <c r="BS22" s="358"/>
      <c r="BT22" s="358"/>
      <c r="BU22" s="359"/>
      <c r="BV22" s="357">
        <v>3873012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3905656</v>
      </c>
      <c r="BO23" s="395"/>
      <c r="BP23" s="395"/>
      <c r="BQ23" s="395"/>
      <c r="BR23" s="395"/>
      <c r="BS23" s="395"/>
      <c r="BT23" s="395"/>
      <c r="BU23" s="396"/>
      <c r="BV23" s="394">
        <v>3826212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7030</v>
      </c>
      <c r="R24" s="446"/>
      <c r="S24" s="446"/>
      <c r="T24" s="446"/>
      <c r="U24" s="446"/>
      <c r="V24" s="488"/>
      <c r="W24" s="540"/>
      <c r="X24" s="541"/>
      <c r="Y24" s="542"/>
      <c r="Z24" s="444" t="s">
        <v>162</v>
      </c>
      <c r="AA24" s="424"/>
      <c r="AB24" s="424"/>
      <c r="AC24" s="424"/>
      <c r="AD24" s="424"/>
      <c r="AE24" s="424"/>
      <c r="AF24" s="424"/>
      <c r="AG24" s="425"/>
      <c r="AH24" s="445">
        <v>52</v>
      </c>
      <c r="AI24" s="446"/>
      <c r="AJ24" s="446"/>
      <c r="AK24" s="446"/>
      <c r="AL24" s="488"/>
      <c r="AM24" s="445">
        <v>151164</v>
      </c>
      <c r="AN24" s="446"/>
      <c r="AO24" s="446"/>
      <c r="AP24" s="446"/>
      <c r="AQ24" s="446"/>
      <c r="AR24" s="488"/>
      <c r="AS24" s="445">
        <v>2907</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3469952</v>
      </c>
      <c r="BO24" s="395"/>
      <c r="BP24" s="395"/>
      <c r="BQ24" s="395"/>
      <c r="BR24" s="395"/>
      <c r="BS24" s="395"/>
      <c r="BT24" s="395"/>
      <c r="BU24" s="396"/>
      <c r="BV24" s="394">
        <v>3351498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6130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39116</v>
      </c>
      <c r="BO25" s="358"/>
      <c r="BP25" s="358"/>
      <c r="BQ25" s="358"/>
      <c r="BR25" s="358"/>
      <c r="BS25" s="358"/>
      <c r="BT25" s="358"/>
      <c r="BU25" s="359"/>
      <c r="BV25" s="357">
        <v>64427</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5620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2330</v>
      </c>
      <c r="R27" s="446"/>
      <c r="S27" s="446"/>
      <c r="T27" s="446"/>
      <c r="U27" s="446"/>
      <c r="V27" s="488"/>
      <c r="W27" s="540"/>
      <c r="X27" s="541"/>
      <c r="Y27" s="542"/>
      <c r="Z27" s="444" t="s">
        <v>172</v>
      </c>
      <c r="AA27" s="424"/>
      <c r="AB27" s="424"/>
      <c r="AC27" s="424"/>
      <c r="AD27" s="424"/>
      <c r="AE27" s="424"/>
      <c r="AF27" s="424"/>
      <c r="AG27" s="425"/>
      <c r="AH27" s="445">
        <v>6</v>
      </c>
      <c r="AI27" s="446"/>
      <c r="AJ27" s="446"/>
      <c r="AK27" s="446"/>
      <c r="AL27" s="488"/>
      <c r="AM27" s="445">
        <v>15258</v>
      </c>
      <c r="AN27" s="446"/>
      <c r="AO27" s="446"/>
      <c r="AP27" s="446"/>
      <c r="AQ27" s="446"/>
      <c r="AR27" s="488"/>
      <c r="AS27" s="445">
        <v>2543</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437928</v>
      </c>
      <c r="BO27" s="517"/>
      <c r="BP27" s="517"/>
      <c r="BQ27" s="517"/>
      <c r="BR27" s="517"/>
      <c r="BS27" s="517"/>
      <c r="BT27" s="517"/>
      <c r="BU27" s="518"/>
      <c r="BV27" s="516">
        <v>437857</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1900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1771126</v>
      </c>
      <c r="BO28" s="358"/>
      <c r="BP28" s="358"/>
      <c r="BQ28" s="358"/>
      <c r="BR28" s="358"/>
      <c r="BS28" s="358"/>
      <c r="BT28" s="358"/>
      <c r="BU28" s="359"/>
      <c r="BV28" s="357">
        <v>1704855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8</v>
      </c>
      <c r="M29" s="446"/>
      <c r="N29" s="446"/>
      <c r="O29" s="446"/>
      <c r="P29" s="488"/>
      <c r="Q29" s="445">
        <v>1640</v>
      </c>
      <c r="R29" s="446"/>
      <c r="S29" s="446"/>
      <c r="T29" s="446"/>
      <c r="U29" s="446"/>
      <c r="V29" s="488"/>
      <c r="W29" s="543"/>
      <c r="X29" s="544"/>
      <c r="Y29" s="545"/>
      <c r="Z29" s="444" t="s">
        <v>178</v>
      </c>
      <c r="AA29" s="424"/>
      <c r="AB29" s="424"/>
      <c r="AC29" s="424"/>
      <c r="AD29" s="424"/>
      <c r="AE29" s="424"/>
      <c r="AF29" s="424"/>
      <c r="AG29" s="425"/>
      <c r="AH29" s="445">
        <v>58</v>
      </c>
      <c r="AI29" s="446"/>
      <c r="AJ29" s="446"/>
      <c r="AK29" s="446"/>
      <c r="AL29" s="488"/>
      <c r="AM29" s="445">
        <v>166422</v>
      </c>
      <c r="AN29" s="446"/>
      <c r="AO29" s="446"/>
      <c r="AP29" s="446"/>
      <c r="AQ29" s="446"/>
      <c r="AR29" s="488"/>
      <c r="AS29" s="445">
        <v>2869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599894</v>
      </c>
      <c r="BO29" s="395"/>
      <c r="BP29" s="395"/>
      <c r="BQ29" s="395"/>
      <c r="BR29" s="395"/>
      <c r="BS29" s="395"/>
      <c r="BT29" s="395"/>
      <c r="BU29" s="396"/>
      <c r="BV29" s="394">
        <v>594520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97</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2126694</v>
      </c>
      <c r="BO30" s="517"/>
      <c r="BP30" s="517"/>
      <c r="BQ30" s="517"/>
      <c r="BR30" s="517"/>
      <c r="BS30" s="517"/>
      <c r="BT30" s="517"/>
      <c r="BU30" s="518"/>
      <c r="BV30" s="516">
        <v>2222678</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4</v>
      </c>
      <c r="BF34" s="584"/>
      <c r="BG34" s="585" t="str">
        <f>IF('各会計、関係団体の財政状況及び健全化判断比率'!B30="","",'各会計、関係団体の財政状況及び健全化判断比率'!B30)</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安芸広域市町村圏特別老人ホーム事務組合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中芸介護公社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5</v>
      </c>
      <c r="BF35" s="584"/>
      <c r="BG35" s="585" t="str">
        <f>IF('各会計、関係団体の財政状況及び健全化判断比率'!B31="","",'各会計、関係団体の財政状況及び健全化判断比率'!B31)</f>
        <v>漁業集落排水事業特別会計</v>
      </c>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安芸広域市町村圏事務組合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なはりの郷</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安芸広域市町村圏事務組合（滞納整理事業特別会計）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中芸広域連合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中芸広域連合（介護保険事業特別会計）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11</v>
      </c>
      <c r="BX39" s="584"/>
      <c r="BY39" s="585" t="str">
        <f>IF('各会計、関係団体の財政状況及び健全化判断比率'!B73="","",'各会計、関係団体の財政状況及び健全化判断比率'!B73)</f>
        <v>こうち人づくり広域連合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12</v>
      </c>
      <c r="BX40" s="584"/>
      <c r="BY40" s="585" t="str">
        <f>IF('各会計、関係団体の財政状況及び健全化判断比率'!B74="","",'各会計、関係団体の財政状況及び健全化判断比率'!B74)</f>
        <v>高知県市町村総合事務組合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13</v>
      </c>
      <c r="BX41" s="584"/>
      <c r="BY41" s="585" t="str">
        <f>IF('各会計、関係団体の財政状況及び健全化判断比率'!B75="","",'各会計、関係団体の財政状況及び健全化判断比率'!B75)</f>
        <v>高知県市町村総合事務組合（交通災害共済事業特別会計）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14</v>
      </c>
      <c r="BX42" s="584"/>
      <c r="BY42" s="585" t="str">
        <f>IF('各会計、関係団体の財政状況及び健全化判断比率'!B76="","",'各会計、関係団体の財政状況及び健全化判断比率'!B76)</f>
        <v>高知県後期高齢者医療広域連合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15</v>
      </c>
      <c r="BX43" s="584"/>
      <c r="BY43" s="585" t="str">
        <f>IF('各会計、関係団体の財政状況及び健全化判断比率'!B77="","",'各会計、関係団体の財政状況及び健全化判断比率'!B77)</f>
        <v>高知県後期高齢者医療広域連合（後期高齢者医療特別会計）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GQg4SnYI8nuZl/S0q8/9OEiDkqqLeWJvvfW36nOtlnvaEUUH9EbF/4q7xQS8BvJV+vV2x9oU6ufz5B5Qmj5nA==" saltValue="JslJcWSk7cV9XJvaQkGq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2.2999999999999998</v>
      </c>
      <c r="G34" s="33">
        <v>1.93</v>
      </c>
      <c r="H34" s="33">
        <v>2.27</v>
      </c>
      <c r="I34" s="33">
        <v>1.58</v>
      </c>
      <c r="J34" s="34">
        <v>1.67</v>
      </c>
      <c r="K34" s="22"/>
      <c r="L34" s="22"/>
      <c r="M34" s="22"/>
      <c r="N34" s="22"/>
      <c r="O34" s="22"/>
      <c r="P34" s="22"/>
    </row>
    <row r="35" spans="1:16" ht="39" customHeight="1" x14ac:dyDescent="0.15">
      <c r="A35" s="22"/>
      <c r="B35" s="35"/>
      <c r="C35" s="1132" t="s">
        <v>530</v>
      </c>
      <c r="D35" s="1132"/>
      <c r="E35" s="1133"/>
      <c r="F35" s="36">
        <v>0.13</v>
      </c>
      <c r="G35" s="37">
        <v>0.01</v>
      </c>
      <c r="H35" s="37">
        <v>0.16</v>
      </c>
      <c r="I35" s="37">
        <v>0.06</v>
      </c>
      <c r="J35" s="38">
        <v>0.37</v>
      </c>
      <c r="K35" s="22"/>
      <c r="L35" s="22"/>
      <c r="M35" s="22"/>
      <c r="N35" s="22"/>
      <c r="O35" s="22"/>
      <c r="P35" s="22"/>
    </row>
    <row r="36" spans="1:16" ht="39" customHeight="1" x14ac:dyDescent="0.15">
      <c r="A36" s="22"/>
      <c r="B36" s="35"/>
      <c r="C36" s="1132" t="s">
        <v>531</v>
      </c>
      <c r="D36" s="1132"/>
      <c r="E36" s="1133"/>
      <c r="F36" s="36">
        <v>0.14000000000000001</v>
      </c>
      <c r="G36" s="37">
        <v>0.17</v>
      </c>
      <c r="H36" s="37">
        <v>0.43</v>
      </c>
      <c r="I36" s="37">
        <v>7.0000000000000007E-2</v>
      </c>
      <c r="J36" s="38">
        <v>0.21</v>
      </c>
      <c r="K36" s="22"/>
      <c r="L36" s="22"/>
      <c r="M36" s="22"/>
      <c r="N36" s="22"/>
      <c r="O36" s="22"/>
      <c r="P36" s="22"/>
    </row>
    <row r="37" spans="1:16" ht="39" customHeight="1" x14ac:dyDescent="0.15">
      <c r="A37" s="22"/>
      <c r="B37" s="35"/>
      <c r="C37" s="1132" t="s">
        <v>532</v>
      </c>
      <c r="D37" s="1132"/>
      <c r="E37" s="1133"/>
      <c r="F37" s="36">
        <v>0.31</v>
      </c>
      <c r="G37" s="37">
        <v>0.3</v>
      </c>
      <c r="H37" s="37">
        <v>0.43</v>
      </c>
      <c r="I37" s="37">
        <v>0.26</v>
      </c>
      <c r="J37" s="38">
        <v>0.17</v>
      </c>
      <c r="K37" s="22"/>
      <c r="L37" s="22"/>
      <c r="M37" s="22"/>
      <c r="N37" s="22"/>
      <c r="O37" s="22"/>
      <c r="P37" s="22"/>
    </row>
    <row r="38" spans="1:16" ht="39" customHeight="1" x14ac:dyDescent="0.15">
      <c r="A38" s="22"/>
      <c r="B38" s="35"/>
      <c r="C38" s="1132" t="s">
        <v>533</v>
      </c>
      <c r="D38" s="1132"/>
      <c r="E38" s="1133"/>
      <c r="F38" s="36">
        <v>0.02</v>
      </c>
      <c r="G38" s="37">
        <v>0.01</v>
      </c>
      <c r="H38" s="37">
        <v>7.0000000000000007E-2</v>
      </c>
      <c r="I38" s="37">
        <v>0.03</v>
      </c>
      <c r="J38" s="38">
        <v>0.03</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535</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AEwK8JVrrtBlEe6eoYwsOmO1PxvECOMYXIua2WTEz2uV2n6wAZmT5+kaaiVckjZGpjI5KKsEen2lh5LnOYn3w==" saltValue="nFBIk6Ff3rFUb4K0XtOM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242</v>
      </c>
      <c r="L45" s="58">
        <v>275</v>
      </c>
      <c r="M45" s="58">
        <v>286</v>
      </c>
      <c r="N45" s="58">
        <v>308</v>
      </c>
      <c r="O45" s="59">
        <v>328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27</v>
      </c>
      <c r="L48" s="62">
        <v>38</v>
      </c>
      <c r="M48" s="62">
        <v>40</v>
      </c>
      <c r="N48" s="62">
        <v>55</v>
      </c>
      <c r="O48" s="63">
        <v>62</v>
      </c>
      <c r="P48" s="46"/>
      <c r="Q48" s="46"/>
      <c r="R48" s="46"/>
      <c r="S48" s="46"/>
      <c r="T48" s="46"/>
      <c r="U48" s="46"/>
    </row>
    <row r="49" spans="1:21" ht="30.75" customHeight="1" x14ac:dyDescent="0.15">
      <c r="A49" s="46"/>
      <c r="B49" s="1140"/>
      <c r="C49" s="1141"/>
      <c r="D49" s="60"/>
      <c r="E49" s="1146" t="s">
        <v>14</v>
      </c>
      <c r="F49" s="1146"/>
      <c r="G49" s="1146"/>
      <c r="H49" s="1146"/>
      <c r="I49" s="1146"/>
      <c r="J49" s="1147"/>
      <c r="K49" s="61">
        <v>29</v>
      </c>
      <c r="L49" s="62">
        <v>21</v>
      </c>
      <c r="M49" s="62">
        <v>5</v>
      </c>
      <c r="N49" s="62">
        <v>5</v>
      </c>
      <c r="O49" s="63" t="s">
        <v>485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290</v>
      </c>
      <c r="L52" s="62">
        <v>314</v>
      </c>
      <c r="M52" s="62">
        <v>318</v>
      </c>
      <c r="N52" s="62">
        <v>322</v>
      </c>
      <c r="O52" s="63">
        <v>284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v>
      </c>
      <c r="L53" s="67">
        <v>20</v>
      </c>
      <c r="M53" s="67">
        <v>13</v>
      </c>
      <c r="N53" s="67">
        <v>46</v>
      </c>
      <c r="O53" s="68">
        <v>106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VrKzy2bWw8H4KDwEexUfbkSZYK6zZ0zO8A94GUKuuY9dn2c62i+zQ7Y9wveioqPYDx66/z/uVPx859zdrMT2Q==" saltValue="RsYdGl6VKLwZflmJwfPj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42">
        <v>3344</v>
      </c>
      <c r="J41" s="343">
        <v>3523</v>
      </c>
      <c r="K41" s="343">
        <v>3730</v>
      </c>
      <c r="L41" s="343">
        <v>3873</v>
      </c>
      <c r="M41" s="344">
        <v>3959</v>
      </c>
    </row>
    <row r="42" spans="2:13" ht="27.75" customHeight="1" x14ac:dyDescent="0.15">
      <c r="B42" s="1171"/>
      <c r="C42" s="1172"/>
      <c r="D42" s="104"/>
      <c r="E42" s="1177" t="s">
        <v>32</v>
      </c>
      <c r="F42" s="1177"/>
      <c r="G42" s="1177"/>
      <c r="H42" s="1178"/>
      <c r="I42" s="345" t="s">
        <v>485</v>
      </c>
      <c r="J42" s="346" t="s">
        <v>485</v>
      </c>
      <c r="K42" s="346" t="s">
        <v>485</v>
      </c>
      <c r="L42" s="346" t="s">
        <v>485</v>
      </c>
      <c r="M42" s="347" t="s">
        <v>485</v>
      </c>
    </row>
    <row r="43" spans="2:13" ht="27.75" customHeight="1" x14ac:dyDescent="0.15">
      <c r="B43" s="1171"/>
      <c r="C43" s="1172"/>
      <c r="D43" s="104"/>
      <c r="E43" s="1177" t="s">
        <v>33</v>
      </c>
      <c r="F43" s="1177"/>
      <c r="G43" s="1177"/>
      <c r="H43" s="1178"/>
      <c r="I43" s="345">
        <v>466</v>
      </c>
      <c r="J43" s="346">
        <v>609</v>
      </c>
      <c r="K43" s="346">
        <v>722</v>
      </c>
      <c r="L43" s="346">
        <v>759</v>
      </c>
      <c r="M43" s="347">
        <v>839</v>
      </c>
    </row>
    <row r="44" spans="2:13" ht="27.75" customHeight="1" x14ac:dyDescent="0.15">
      <c r="B44" s="1171"/>
      <c r="C44" s="1172"/>
      <c r="D44" s="104"/>
      <c r="E44" s="1177" t="s">
        <v>34</v>
      </c>
      <c r="F44" s="1177"/>
      <c r="G44" s="1177"/>
      <c r="H44" s="1178"/>
      <c r="I44" s="345">
        <v>30</v>
      </c>
      <c r="J44" s="346">
        <v>9</v>
      </c>
      <c r="K44" s="346">
        <v>5</v>
      </c>
      <c r="L44" s="346" t="s">
        <v>485</v>
      </c>
      <c r="M44" s="347" t="s">
        <v>485</v>
      </c>
    </row>
    <row r="45" spans="2:13" ht="27.75" customHeight="1" x14ac:dyDescent="0.15">
      <c r="B45" s="1171"/>
      <c r="C45" s="1172"/>
      <c r="D45" s="104"/>
      <c r="E45" s="1177" t="s">
        <v>35</v>
      </c>
      <c r="F45" s="1177"/>
      <c r="G45" s="1177"/>
      <c r="H45" s="1178"/>
      <c r="I45" s="345">
        <v>453</v>
      </c>
      <c r="J45" s="346">
        <v>428</v>
      </c>
      <c r="K45" s="346">
        <v>395</v>
      </c>
      <c r="L45" s="346">
        <v>394</v>
      </c>
      <c r="M45" s="347">
        <v>393</v>
      </c>
    </row>
    <row r="46" spans="2:13" ht="27.75" customHeight="1" x14ac:dyDescent="0.15">
      <c r="B46" s="1171"/>
      <c r="C46" s="1172"/>
      <c r="D46" s="105"/>
      <c r="E46" s="1177" t="s">
        <v>36</v>
      </c>
      <c r="F46" s="1177"/>
      <c r="G46" s="1177"/>
      <c r="H46" s="1178"/>
      <c r="I46" s="345" t="s">
        <v>485</v>
      </c>
      <c r="J46" s="346" t="s">
        <v>485</v>
      </c>
      <c r="K46" s="346" t="s">
        <v>485</v>
      </c>
      <c r="L46" s="346" t="s">
        <v>485</v>
      </c>
      <c r="M46" s="347" t="s">
        <v>485</v>
      </c>
    </row>
    <row r="47" spans="2:13" ht="27.75" customHeight="1" x14ac:dyDescent="0.15">
      <c r="B47" s="1171"/>
      <c r="C47" s="1172"/>
      <c r="D47" s="106"/>
      <c r="E47" s="1179" t="s">
        <v>37</v>
      </c>
      <c r="F47" s="1180"/>
      <c r="G47" s="1180"/>
      <c r="H47" s="1181"/>
      <c r="I47" s="345" t="s">
        <v>485</v>
      </c>
      <c r="J47" s="346" t="s">
        <v>485</v>
      </c>
      <c r="K47" s="346" t="s">
        <v>485</v>
      </c>
      <c r="L47" s="346" t="s">
        <v>485</v>
      </c>
      <c r="M47" s="347" t="s">
        <v>485</v>
      </c>
    </row>
    <row r="48" spans="2:13" ht="27.75" customHeight="1" x14ac:dyDescent="0.15">
      <c r="B48" s="1171"/>
      <c r="C48" s="1172"/>
      <c r="D48" s="104"/>
      <c r="E48" s="1177" t="s">
        <v>38</v>
      </c>
      <c r="F48" s="1177"/>
      <c r="G48" s="1177"/>
      <c r="H48" s="1178"/>
      <c r="I48" s="345" t="s">
        <v>485</v>
      </c>
      <c r="J48" s="346" t="s">
        <v>485</v>
      </c>
      <c r="K48" s="346" t="s">
        <v>485</v>
      </c>
      <c r="L48" s="346" t="s">
        <v>485</v>
      </c>
      <c r="M48" s="347" t="s">
        <v>485</v>
      </c>
    </row>
    <row r="49" spans="2:13" ht="27.75" customHeight="1" x14ac:dyDescent="0.15">
      <c r="B49" s="1173"/>
      <c r="C49" s="1174"/>
      <c r="D49" s="104"/>
      <c r="E49" s="1177" t="s">
        <v>39</v>
      </c>
      <c r="F49" s="1177"/>
      <c r="G49" s="1177"/>
      <c r="H49" s="1178"/>
      <c r="I49" s="345" t="s">
        <v>485</v>
      </c>
      <c r="J49" s="346" t="s">
        <v>485</v>
      </c>
      <c r="K49" s="346" t="s">
        <v>485</v>
      </c>
      <c r="L49" s="346" t="s">
        <v>485</v>
      </c>
      <c r="M49" s="347" t="s">
        <v>485</v>
      </c>
    </row>
    <row r="50" spans="2:13" ht="27.75" customHeight="1" x14ac:dyDescent="0.15">
      <c r="B50" s="1182" t="s">
        <v>40</v>
      </c>
      <c r="C50" s="1183"/>
      <c r="D50" s="107"/>
      <c r="E50" s="1177" t="s">
        <v>41</v>
      </c>
      <c r="F50" s="1177"/>
      <c r="G50" s="1177"/>
      <c r="H50" s="1178"/>
      <c r="I50" s="345">
        <v>4399</v>
      </c>
      <c r="J50" s="346">
        <v>4684</v>
      </c>
      <c r="K50" s="346">
        <v>4671</v>
      </c>
      <c r="L50" s="346">
        <v>4769</v>
      </c>
      <c r="M50" s="347">
        <v>4456</v>
      </c>
    </row>
    <row r="51" spans="2:13" ht="27.75" customHeight="1" x14ac:dyDescent="0.15">
      <c r="B51" s="1171"/>
      <c r="C51" s="1172"/>
      <c r="D51" s="104"/>
      <c r="E51" s="1177" t="s">
        <v>42</v>
      </c>
      <c r="F51" s="1177"/>
      <c r="G51" s="1177"/>
      <c r="H51" s="1178"/>
      <c r="I51" s="345" t="s">
        <v>485</v>
      </c>
      <c r="J51" s="346" t="s">
        <v>485</v>
      </c>
      <c r="K51" s="346" t="s">
        <v>485</v>
      </c>
      <c r="L51" s="346" t="s">
        <v>485</v>
      </c>
      <c r="M51" s="347" t="s">
        <v>485</v>
      </c>
    </row>
    <row r="52" spans="2:13" ht="27.75" customHeight="1" x14ac:dyDescent="0.15">
      <c r="B52" s="1173"/>
      <c r="C52" s="1174"/>
      <c r="D52" s="104"/>
      <c r="E52" s="1177" t="s">
        <v>43</v>
      </c>
      <c r="F52" s="1177"/>
      <c r="G52" s="1177"/>
      <c r="H52" s="1178"/>
      <c r="I52" s="345">
        <v>3242</v>
      </c>
      <c r="J52" s="346">
        <v>3073</v>
      </c>
      <c r="K52" s="346">
        <v>2873</v>
      </c>
      <c r="L52" s="346">
        <v>2731</v>
      </c>
      <c r="M52" s="347">
        <v>2240</v>
      </c>
    </row>
    <row r="53" spans="2:13" ht="27.75" customHeight="1" thickBot="1" x14ac:dyDescent="0.2">
      <c r="B53" s="1184" t="s">
        <v>19</v>
      </c>
      <c r="C53" s="1185"/>
      <c r="D53" s="108"/>
      <c r="E53" s="1186" t="s">
        <v>44</v>
      </c>
      <c r="F53" s="1186"/>
      <c r="G53" s="1186"/>
      <c r="H53" s="1187"/>
      <c r="I53" s="348">
        <v>-3348</v>
      </c>
      <c r="J53" s="349">
        <v>-3188</v>
      </c>
      <c r="K53" s="349">
        <v>-2694</v>
      </c>
      <c r="L53" s="349">
        <v>-2474</v>
      </c>
      <c r="M53" s="350">
        <v>-1505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boA6CiwQzbOHAELhpcjEUE6DcCOGXxjVl00Qgjxr/viPtkqk10I5VzAYLdsWccKM37y+1jepR+/KTgGY1pWjQ==" saltValue="QXqTei+2wbWSxkxJGP5t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53" sqref="B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1510</v>
      </c>
      <c r="G55" s="120">
        <v>1705</v>
      </c>
      <c r="H55" s="121">
        <v>1771</v>
      </c>
    </row>
    <row r="56" spans="2:8" ht="52.5" customHeight="1" x14ac:dyDescent="0.15">
      <c r="B56" s="122"/>
      <c r="C56" s="1198" t="s">
        <v>47</v>
      </c>
      <c r="D56" s="1198"/>
      <c r="E56" s="1199"/>
      <c r="F56" s="123">
        <v>591</v>
      </c>
      <c r="G56" s="123">
        <v>595</v>
      </c>
      <c r="H56" s="124">
        <v>600</v>
      </c>
    </row>
    <row r="57" spans="2:8" ht="53.25" customHeight="1" x14ac:dyDescent="0.15">
      <c r="B57" s="122"/>
      <c r="C57" s="1200" t="s">
        <v>48</v>
      </c>
      <c r="D57" s="1200"/>
      <c r="E57" s="1201"/>
      <c r="F57" s="125">
        <v>2322</v>
      </c>
      <c r="G57" s="125">
        <v>2223</v>
      </c>
      <c r="H57" s="126">
        <v>2127</v>
      </c>
    </row>
    <row r="58" spans="2:8" ht="45.75" customHeight="1" x14ac:dyDescent="0.15">
      <c r="B58" s="127"/>
      <c r="C58" s="1188" t="s">
        <v>554</v>
      </c>
      <c r="D58" s="1189"/>
      <c r="E58" s="1190"/>
      <c r="F58" s="128">
        <v>947</v>
      </c>
      <c r="G58" s="128">
        <v>948</v>
      </c>
      <c r="H58" s="129">
        <v>949</v>
      </c>
    </row>
    <row r="59" spans="2:8" ht="45.75" customHeight="1" x14ac:dyDescent="0.15">
      <c r="B59" s="127"/>
      <c r="C59" s="1188" t="s">
        <v>555</v>
      </c>
      <c r="D59" s="1189"/>
      <c r="E59" s="1190"/>
      <c r="F59" s="128">
        <v>471</v>
      </c>
      <c r="G59" s="128">
        <v>420</v>
      </c>
      <c r="H59" s="129">
        <v>374</v>
      </c>
    </row>
    <row r="60" spans="2:8" ht="45.75" customHeight="1" x14ac:dyDescent="0.15">
      <c r="B60" s="127"/>
      <c r="C60" s="1188" t="s">
        <v>556</v>
      </c>
      <c r="D60" s="1189"/>
      <c r="E60" s="1190"/>
      <c r="F60" s="128">
        <v>315</v>
      </c>
      <c r="G60" s="128">
        <v>284</v>
      </c>
      <c r="H60" s="129">
        <v>250</v>
      </c>
    </row>
    <row r="61" spans="2:8" ht="45.75" customHeight="1" x14ac:dyDescent="0.15">
      <c r="B61" s="127"/>
      <c r="C61" s="1188" t="s">
        <v>558</v>
      </c>
      <c r="D61" s="1189"/>
      <c r="E61" s="1190"/>
      <c r="F61" s="128">
        <v>122</v>
      </c>
      <c r="G61" s="128">
        <v>122</v>
      </c>
      <c r="H61" s="129">
        <v>122</v>
      </c>
    </row>
    <row r="62" spans="2:8" ht="45.75" customHeight="1" thickBot="1" x14ac:dyDescent="0.2">
      <c r="B62" s="130"/>
      <c r="C62" s="1191" t="s">
        <v>557</v>
      </c>
      <c r="D62" s="1192"/>
      <c r="E62" s="1193"/>
      <c r="F62" s="131">
        <v>146</v>
      </c>
      <c r="G62" s="131">
        <v>131</v>
      </c>
      <c r="H62" s="132">
        <v>118</v>
      </c>
    </row>
    <row r="63" spans="2:8" ht="52.5" customHeight="1" thickBot="1" x14ac:dyDescent="0.2">
      <c r="B63" s="133"/>
      <c r="C63" s="1194" t="s">
        <v>49</v>
      </c>
      <c r="D63" s="1194"/>
      <c r="E63" s="1195"/>
      <c r="F63" s="134">
        <v>4424</v>
      </c>
      <c r="G63" s="134">
        <v>4522</v>
      </c>
      <c r="H63" s="135">
        <v>4498</v>
      </c>
    </row>
    <row r="64" spans="2:8" x14ac:dyDescent="0.15"/>
  </sheetData>
  <sheetProtection algorithmName="SHA-512" hashValue="G8j87OQOFBkggrhFORp/7yKO5+BNz1GZZ1GkYYTBuSQlYKLVF9GrKvpNLfrCw1vwgOw5Uy0xIMsLVHuAmd3PPA==" saltValue="wETMuOvPmjjvO/oFVyxG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D8AF-B869-48FF-B9F8-B63D012F8776}">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563</v>
      </c>
      <c r="AO51" s="1230"/>
      <c r="AP51" s="1230"/>
      <c r="AQ51" s="1230"/>
      <c r="AR51" s="1230"/>
      <c r="AS51" s="1230"/>
      <c r="AT51" s="1230"/>
      <c r="AU51" s="1230"/>
      <c r="AV51" s="1230"/>
      <c r="AW51" s="1230"/>
      <c r="AX51" s="1230"/>
      <c r="AY51" s="1230"/>
      <c r="AZ51" s="1230"/>
      <c r="BA51" s="1230"/>
      <c r="BB51" s="1230" t="s">
        <v>564</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565</v>
      </c>
      <c r="BC53" s="1230"/>
      <c r="BD53" s="1230"/>
      <c r="BE53" s="1230"/>
      <c r="BF53" s="1230"/>
      <c r="BG53" s="1230"/>
      <c r="BH53" s="1230"/>
      <c r="BI53" s="1230"/>
      <c r="BJ53" s="1230"/>
      <c r="BK53" s="1230"/>
      <c r="BL53" s="1230"/>
      <c r="BM53" s="1230"/>
      <c r="BN53" s="1230"/>
      <c r="BO53" s="1230"/>
      <c r="BP53" s="1231">
        <v>53.9</v>
      </c>
      <c r="BQ53" s="1231"/>
      <c r="BR53" s="1231"/>
      <c r="BS53" s="1231"/>
      <c r="BT53" s="1231"/>
      <c r="BU53" s="1231"/>
      <c r="BV53" s="1231"/>
      <c r="BW53" s="1231"/>
      <c r="BX53" s="1231">
        <v>55.1</v>
      </c>
      <c r="BY53" s="1231"/>
      <c r="BZ53" s="1231"/>
      <c r="CA53" s="1231"/>
      <c r="CB53" s="1231"/>
      <c r="CC53" s="1231"/>
      <c r="CD53" s="1231"/>
      <c r="CE53" s="1231"/>
      <c r="CF53" s="1231">
        <v>56.6</v>
      </c>
      <c r="CG53" s="1231"/>
      <c r="CH53" s="1231"/>
      <c r="CI53" s="1231"/>
      <c r="CJ53" s="1231"/>
      <c r="CK53" s="1231"/>
      <c r="CL53" s="1231"/>
      <c r="CM53" s="1231"/>
      <c r="CN53" s="1231">
        <v>57.8</v>
      </c>
      <c r="CO53" s="1231"/>
      <c r="CP53" s="1231"/>
      <c r="CQ53" s="1231"/>
      <c r="CR53" s="1231"/>
      <c r="CS53" s="1231"/>
      <c r="CT53" s="1231"/>
      <c r="CU53" s="1231"/>
      <c r="CV53" s="1231">
        <v>57.2</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566</v>
      </c>
      <c r="AO55" s="1226"/>
      <c r="AP55" s="1226"/>
      <c r="AQ55" s="1226"/>
      <c r="AR55" s="1226"/>
      <c r="AS55" s="1226"/>
      <c r="AT55" s="1226"/>
      <c r="AU55" s="1226"/>
      <c r="AV55" s="1226"/>
      <c r="AW55" s="1226"/>
      <c r="AX55" s="1226"/>
      <c r="AY55" s="1226"/>
      <c r="AZ55" s="1226"/>
      <c r="BA55" s="1226"/>
      <c r="BB55" s="1230" t="s">
        <v>564</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565</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567</v>
      </c>
    </row>
    <row r="64" spans="1:109" x14ac:dyDescent="0.15">
      <c r="B64" s="259"/>
      <c r="G64" s="1208"/>
      <c r="I64" s="1240"/>
      <c r="J64" s="1240"/>
      <c r="K64" s="1240"/>
      <c r="L64" s="1240"/>
      <c r="M64" s="1240"/>
      <c r="N64" s="1241"/>
      <c r="AM64" s="1208"/>
      <c r="AN64" s="1208" t="s">
        <v>560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563</v>
      </c>
      <c r="AO73" s="1230"/>
      <c r="AP73" s="1230"/>
      <c r="AQ73" s="1230"/>
      <c r="AR73" s="1230"/>
      <c r="AS73" s="1230"/>
      <c r="AT73" s="1230"/>
      <c r="AU73" s="1230"/>
      <c r="AV73" s="1230"/>
      <c r="AW73" s="1230"/>
      <c r="AX73" s="1230"/>
      <c r="AY73" s="1230"/>
      <c r="AZ73" s="1230"/>
      <c r="BA73" s="1230"/>
      <c r="BB73" s="1230" t="s">
        <v>564</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569</v>
      </c>
      <c r="BC75" s="1230"/>
      <c r="BD75" s="1230"/>
      <c r="BE75" s="1230"/>
      <c r="BF75" s="1230"/>
      <c r="BG75" s="1230"/>
      <c r="BH75" s="1230"/>
      <c r="BI75" s="1230"/>
      <c r="BJ75" s="1230"/>
      <c r="BK75" s="1230"/>
      <c r="BL75" s="1230"/>
      <c r="BM75" s="1230"/>
      <c r="BN75" s="1230"/>
      <c r="BO75" s="1230"/>
      <c r="BP75" s="1231">
        <v>1.2</v>
      </c>
      <c r="BQ75" s="1231"/>
      <c r="BR75" s="1231"/>
      <c r="BS75" s="1231"/>
      <c r="BT75" s="1231"/>
      <c r="BU75" s="1231"/>
      <c r="BV75" s="1231"/>
      <c r="BW75" s="1231"/>
      <c r="BX75" s="1231">
        <v>1</v>
      </c>
      <c r="BY75" s="1231"/>
      <c r="BZ75" s="1231"/>
      <c r="CA75" s="1231"/>
      <c r="CB75" s="1231"/>
      <c r="CC75" s="1231"/>
      <c r="CD75" s="1231"/>
      <c r="CE75" s="1231"/>
      <c r="CF75" s="1231">
        <v>0.9</v>
      </c>
      <c r="CG75" s="1231"/>
      <c r="CH75" s="1231"/>
      <c r="CI75" s="1231"/>
      <c r="CJ75" s="1231"/>
      <c r="CK75" s="1231"/>
      <c r="CL75" s="1231"/>
      <c r="CM75" s="1231"/>
      <c r="CN75" s="1231">
        <v>1.7</v>
      </c>
      <c r="CO75" s="1231"/>
      <c r="CP75" s="1231"/>
      <c r="CQ75" s="1231"/>
      <c r="CR75" s="1231"/>
      <c r="CS75" s="1231"/>
      <c r="CT75" s="1231"/>
      <c r="CU75" s="1231"/>
      <c r="CV75" s="1231">
        <v>3.5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566</v>
      </c>
      <c r="AO77" s="1226"/>
      <c r="AP77" s="1226"/>
      <c r="AQ77" s="1226"/>
      <c r="AR77" s="1226"/>
      <c r="AS77" s="1226"/>
      <c r="AT77" s="1226"/>
      <c r="AU77" s="1226"/>
      <c r="AV77" s="1226"/>
      <c r="AW77" s="1226"/>
      <c r="AX77" s="1226"/>
      <c r="AY77" s="1226"/>
      <c r="AZ77" s="1226"/>
      <c r="BA77" s="1226"/>
      <c r="BB77" s="1230" t="s">
        <v>564</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569</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xdj3m8meg9JyR2i3W6e++figeMRG3yeE2vI0qftUGfXT6abUngkXq1wgtOgzSnUj5t/+3FFoW/ku9fFM22a3w==" saltValue="D3Ogt5eXMrxgBZrOlyiz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F8DE-6928-49EC-966A-A8FA0946D765}">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tdaP+jeTHtrke5935s2QxbfScB1pb+445U+RjwNam49zH7HVi4P5K5TKgIwvDudKBzYgMykANJKh1ZdFjBOB3Q==" saltValue="U7Y5p4ni38fjHFd9gF0C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31F4F-28E7-4F52-A317-32FEA5828C0A}">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p4EwK/HUcD+mhEsyq6HNpQmAHv6a2LG+LtznCBghovl0X3M7jJDAizufeySPgXFoEyyifbw9jrpMdvmjHkYj7g==" saltValue="b2A/7Zd9WJy9vUMhz8OUD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215844</v>
      </c>
      <c r="E3" s="154"/>
      <c r="F3" s="155">
        <v>268375</v>
      </c>
      <c r="G3" s="156"/>
      <c r="H3" s="157"/>
    </row>
    <row r="4" spans="1:8" x14ac:dyDescent="0.15">
      <c r="A4" s="158"/>
      <c r="B4" s="159"/>
      <c r="C4" s="160"/>
      <c r="D4" s="161">
        <v>79039</v>
      </c>
      <c r="E4" s="162"/>
      <c r="F4" s="163">
        <v>119602</v>
      </c>
      <c r="G4" s="164"/>
      <c r="H4" s="165"/>
    </row>
    <row r="5" spans="1:8" x14ac:dyDescent="0.15">
      <c r="A5" s="146" t="s">
        <v>518</v>
      </c>
      <c r="B5" s="151"/>
      <c r="C5" s="152"/>
      <c r="D5" s="153">
        <v>202032</v>
      </c>
      <c r="E5" s="154"/>
      <c r="F5" s="155">
        <v>301035</v>
      </c>
      <c r="G5" s="156"/>
      <c r="H5" s="157"/>
    </row>
    <row r="6" spans="1:8" x14ac:dyDescent="0.15">
      <c r="A6" s="158"/>
      <c r="B6" s="159"/>
      <c r="C6" s="160"/>
      <c r="D6" s="161">
        <v>71069</v>
      </c>
      <c r="E6" s="162"/>
      <c r="F6" s="163">
        <v>154376</v>
      </c>
      <c r="G6" s="164"/>
      <c r="H6" s="165"/>
    </row>
    <row r="7" spans="1:8" x14ac:dyDescent="0.15">
      <c r="A7" s="146" t="s">
        <v>519</v>
      </c>
      <c r="B7" s="151"/>
      <c r="C7" s="152"/>
      <c r="D7" s="153">
        <v>229640</v>
      </c>
      <c r="E7" s="154"/>
      <c r="F7" s="155">
        <v>362690</v>
      </c>
      <c r="G7" s="156"/>
      <c r="H7" s="157"/>
    </row>
    <row r="8" spans="1:8" x14ac:dyDescent="0.15">
      <c r="A8" s="158"/>
      <c r="B8" s="159"/>
      <c r="C8" s="160"/>
      <c r="D8" s="161">
        <v>72233</v>
      </c>
      <c r="E8" s="162"/>
      <c r="F8" s="163">
        <v>172580</v>
      </c>
      <c r="G8" s="164"/>
      <c r="H8" s="165"/>
    </row>
    <row r="9" spans="1:8" x14ac:dyDescent="0.15">
      <c r="A9" s="146" t="s">
        <v>520</v>
      </c>
      <c r="B9" s="151"/>
      <c r="C9" s="152"/>
      <c r="D9" s="153">
        <v>215762</v>
      </c>
      <c r="E9" s="154"/>
      <c r="F9" s="155">
        <v>296093</v>
      </c>
      <c r="G9" s="156"/>
      <c r="H9" s="157"/>
    </row>
    <row r="10" spans="1:8" x14ac:dyDescent="0.15">
      <c r="A10" s="158"/>
      <c r="B10" s="159"/>
      <c r="C10" s="160"/>
      <c r="D10" s="161">
        <v>27495</v>
      </c>
      <c r="E10" s="162"/>
      <c r="F10" s="163">
        <v>140545</v>
      </c>
      <c r="G10" s="164"/>
      <c r="H10" s="165"/>
    </row>
    <row r="11" spans="1:8" x14ac:dyDescent="0.15">
      <c r="A11" s="146" t="s">
        <v>521</v>
      </c>
      <c r="B11" s="151"/>
      <c r="C11" s="152"/>
      <c r="D11" s="153">
        <v>202989</v>
      </c>
      <c r="E11" s="154"/>
      <c r="F11" s="155">
        <v>308655</v>
      </c>
      <c r="G11" s="156"/>
      <c r="H11" s="157"/>
    </row>
    <row r="12" spans="1:8" x14ac:dyDescent="0.15">
      <c r="A12" s="158"/>
      <c r="B12" s="159"/>
      <c r="C12" s="166"/>
      <c r="D12" s="161">
        <v>33806</v>
      </c>
      <c r="E12" s="162"/>
      <c r="F12" s="163">
        <v>169887</v>
      </c>
      <c r="G12" s="164"/>
      <c r="H12" s="165"/>
    </row>
    <row r="13" spans="1:8" x14ac:dyDescent="0.15">
      <c r="A13" s="146"/>
      <c r="B13" s="151"/>
      <c r="C13" s="152"/>
      <c r="D13" s="153">
        <v>213253</v>
      </c>
      <c r="E13" s="154"/>
      <c r="F13" s="155">
        <v>307370</v>
      </c>
      <c r="G13" s="167"/>
      <c r="H13" s="157"/>
    </row>
    <row r="14" spans="1:8" x14ac:dyDescent="0.15">
      <c r="A14" s="158"/>
      <c r="B14" s="159"/>
      <c r="C14" s="160"/>
      <c r="D14" s="161">
        <v>56728</v>
      </c>
      <c r="E14" s="162"/>
      <c r="F14" s="163">
        <v>151398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2.31</v>
      </c>
      <c r="C19" s="168">
        <f>ROUND(VALUE(SUBSTITUTE(実質収支比率等に係る経年分析!G$48,"▲","-")),2)</f>
        <v>1.94</v>
      </c>
      <c r="D19" s="168">
        <f>ROUND(VALUE(SUBSTITUTE(実質収支比率等に係る経年分析!H$48,"▲","-")),2)</f>
        <v>2.2799999999999998</v>
      </c>
      <c r="E19" s="168">
        <f>ROUND(VALUE(SUBSTITUTE(実質収支比率等に係る経年分析!I$48,"▲","-")),2)</f>
        <v>1.58</v>
      </c>
      <c r="F19" s="168">
        <f>ROUND(VALUE(SUBSTITUTE(実質収支比率等に係る経年分析!J$48,"▲","-")),2)</f>
        <v>1.67</v>
      </c>
    </row>
    <row r="20" spans="1:11" x14ac:dyDescent="0.15">
      <c r="A20" s="168" t="s">
        <v>53</v>
      </c>
      <c r="B20" s="168">
        <f>ROUND(VALUE(SUBSTITUTE(実質収支比率等に係る経年分析!F$47,"▲","-")),2)</f>
        <v>59.06</v>
      </c>
      <c r="C20" s="168">
        <f>ROUND(VALUE(SUBSTITUTE(実質収支比率等に係る経年分析!G$47,"▲","-")),2)</f>
        <v>69.34</v>
      </c>
      <c r="D20" s="168">
        <f>ROUND(VALUE(SUBSTITUTE(実質収支比率等に係る経年分析!H$47,"▲","-")),2)</f>
        <v>79.739999999999995</v>
      </c>
      <c r="E20" s="168">
        <f>ROUND(VALUE(SUBSTITUTE(実質収支比率等に係る経年分析!I$47,"▲","-")),2)</f>
        <v>91.49</v>
      </c>
      <c r="F20" s="168">
        <f>ROUND(VALUE(SUBSTITUTE(実質収支比率等に係る経年分析!J$47,"▲","-")),2)</f>
        <v>96.4</v>
      </c>
    </row>
    <row r="21" spans="1:11" x14ac:dyDescent="0.15">
      <c r="A21" s="168" t="s">
        <v>54</v>
      </c>
      <c r="B21" s="168">
        <f>IF(ISNUMBER(VALUE(SUBSTITUTE(実質収支比率等に係る経年分析!F$49,"▲","-"))),ROUND(VALUE(SUBSTITUTE(実質収支比率等に係る経年分析!F$49,"▲","-")),2),NA())</f>
        <v>3</v>
      </c>
      <c r="C21" s="168">
        <f>IF(ISNUMBER(VALUE(SUBSTITUTE(実質収支比率等に係る経年分析!G$49,"▲","-"))),ROUND(VALUE(SUBSTITUTE(実質収支比率等に係る経年分析!G$49,"▲","-")),2),NA())</f>
        <v>13.12</v>
      </c>
      <c r="D21" s="168">
        <f>IF(ISNUMBER(VALUE(SUBSTITUTE(実質収支比率等に係る経年分析!H$49,"▲","-"))),ROUND(VALUE(SUBSTITUTE(実質収支比率等に係る経年分析!H$49,"▲","-")),2),NA())</f>
        <v>17.809999999999999</v>
      </c>
      <c r="E21" s="168">
        <f>IF(ISNUMBER(VALUE(SUBSTITUTE(実質収支比率等に係る経年分析!I$49,"▲","-"))),ROUND(VALUE(SUBSTITUTE(実質収支比率等に係る経年分析!I$49,"▲","-")),2),NA())</f>
        <v>9.6999999999999993</v>
      </c>
      <c r="F21" s="168">
        <f>IF(ISNUMBER(VALUE(SUBSTITUTE(実質収支比率等に係る経年分析!J$49,"▲","-"))),ROUND(VALUE(SUBSTITUTE(実質収支比率等に係る経年分析!J$49,"▲","-")),2),NA())</f>
        <v>3.67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0.17</v>
      </c>
    </row>
    <row r="34" spans="1:16" x14ac:dyDescent="0.15">
      <c r="A34" s="169" t="str">
        <f>IF(連結実質赤字比率に係る赤字・黒字の構成分析!C$36="",NA(),連結実質赤字比率に係る赤字・黒字の構成分析!C$36)</f>
        <v>漁業集落排水事業特別会計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0.14000000000000001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7.0000000000000007E-2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0.21</v>
      </c>
    </row>
    <row r="35" spans="1:16" x14ac:dyDescent="0.15">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0.13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0.06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0.37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2.2999999999999998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290</v>
      </c>
      <c r="E42" s="170"/>
      <c r="F42" s="170"/>
      <c r="G42" s="170">
        <f>'実質公債費比率（分子）の構造'!L$52</f>
        <v>314</v>
      </c>
      <c r="H42" s="170"/>
      <c r="I42" s="170"/>
      <c r="J42" s="170">
        <f>'実質公債費比率（分子）の構造'!M$52</f>
        <v>318</v>
      </c>
      <c r="K42" s="170"/>
      <c r="L42" s="170"/>
      <c r="M42" s="170">
        <f>'実質公債費比率（分子）の構造'!N$52</f>
        <v>322</v>
      </c>
      <c r="N42" s="170"/>
      <c r="O42" s="170"/>
      <c r="P42" s="170">
        <f>'実質公債費比率（分子）の構造'!O$52</f>
        <v>284</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29</v>
      </c>
      <c r="C45" s="170"/>
      <c r="D45" s="170"/>
      <c r="E45" s="170">
        <f>'実質公債費比率（分子）の構造'!L$49</f>
        <v>21</v>
      </c>
      <c r="F45" s="170"/>
      <c r="G45" s="170"/>
      <c r="H45" s="170">
        <f>'実質公債費比率（分子）の構造'!M$49</f>
        <v>5</v>
      </c>
      <c r="I45" s="170"/>
      <c r="J45" s="170"/>
      <c r="K45" s="170">
        <f>'実質公債費比率（分子）の構造'!N$49</f>
        <v>5</v>
      </c>
      <c r="L45" s="170"/>
      <c r="M45" s="170"/>
      <c r="N45" s="170" t="str">
        <f>'実質公債費比率（分子）の構造'!O$49</f>
        <v>-</v>
      </c>
      <c r="O45" s="170"/>
      <c r="P45" s="170"/>
    </row>
    <row r="46" spans="1:16" x14ac:dyDescent="0.15">
      <c r="A46" s="170" t="s">
        <v>64</v>
      </c>
      <c r="B46" s="170">
        <f>'実質公債費比率（分子）の構造'!K$48</f>
        <v>27</v>
      </c>
      <c r="C46" s="170"/>
      <c r="D46" s="170"/>
      <c r="E46" s="170">
        <f>'実質公債費比率（分子）の構造'!L$48</f>
        <v>38</v>
      </c>
      <c r="F46" s="170"/>
      <c r="G46" s="170"/>
      <c r="H46" s="170">
        <f>'実質公債費比率（分子）の構造'!M$48</f>
        <v>40</v>
      </c>
      <c r="I46" s="170"/>
      <c r="J46" s="170"/>
      <c r="K46" s="170">
        <f>'実質公債費比率（分子）の構造'!N$48</f>
        <v>55</v>
      </c>
      <c r="L46" s="170"/>
      <c r="M46" s="170"/>
      <c r="N46" s="170">
        <f>'実質公債費比率（分子）の構造'!O$48</f>
        <v>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242</v>
      </c>
      <c r="C49" s="170"/>
      <c r="D49" s="170"/>
      <c r="E49" s="170">
        <f>'実質公債費比率（分子）の構造'!L$45</f>
        <v>275</v>
      </c>
      <c r="F49" s="170"/>
      <c r="G49" s="170"/>
      <c r="H49" s="170">
        <f>'実質公債費比率（分子）の構造'!M$45</f>
        <v>286</v>
      </c>
      <c r="I49" s="170"/>
      <c r="J49" s="170"/>
      <c r="K49" s="170">
        <f>'実質公債費比率（分子）の構造'!N$45</f>
        <v>308</v>
      </c>
      <c r="L49" s="170"/>
      <c r="M49" s="170"/>
      <c r="N49" s="170">
        <f>'実質公債費比率（分子）の構造'!O$45</f>
        <v>328</v>
      </c>
      <c r="O49" s="170"/>
      <c r="P49" s="170"/>
    </row>
    <row r="50" spans="1:16" x14ac:dyDescent="0.15">
      <c r="A50" s="170" t="s">
        <v>67</v>
      </c>
      <c r="B50" s="170" t="e">
        <f>NA()</f>
        <v>#N/A</v>
      </c>
      <c r="C50" s="170">
        <f>IF(ISNUMBER('実質公債費比率（分子）の構造'!K$53),'実質公債費比率（分子）の構造'!K$53,NA())</f>
        <v>8</v>
      </c>
      <c r="D50" s="170" t="e">
        <f>NA()</f>
        <v>#N/A</v>
      </c>
      <c r="E50" s="170" t="e">
        <f>NA()</f>
        <v>#N/A</v>
      </c>
      <c r="F50" s="170">
        <f>IF(ISNUMBER('実質公債費比率（分子）の構造'!L$53),'実質公債費比率（分子）の構造'!L$53,NA())</f>
        <v>20</v>
      </c>
      <c r="G50" s="170" t="e">
        <f>NA()</f>
        <v>#N/A</v>
      </c>
      <c r="H50" s="170" t="e">
        <f>NA()</f>
        <v>#N/A</v>
      </c>
      <c r="I50" s="170">
        <f>IF(ISNUMBER('実質公債費比率（分子）の構造'!M$53),'実質公債費比率（分子）の構造'!M$53,NA())</f>
        <v>13</v>
      </c>
      <c r="J50" s="170" t="e">
        <f>NA()</f>
        <v>#N/A</v>
      </c>
      <c r="K50" s="170" t="e">
        <f>NA()</f>
        <v>#N/A</v>
      </c>
      <c r="L50" s="170">
        <f>IF(ISNUMBER('実質公債費比率（分子）の構造'!N$53),'実質公債費比率（分子）の構造'!N$53,NA())</f>
        <v>46</v>
      </c>
      <c r="M50" s="170" t="e">
        <f>NA()</f>
        <v>#N/A</v>
      </c>
      <c r="N50" s="170" t="e">
        <f>NA()</f>
        <v>#N/A</v>
      </c>
      <c r="O50" s="170">
        <f>IF(ISNUMBER('実質公債費比率（分子）の構造'!O$53),'実質公債費比率（分子）の構造'!O$53,NA())</f>
        <v>106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3242</v>
      </c>
      <c r="E56" s="169"/>
      <c r="F56" s="169"/>
      <c r="G56" s="169">
        <f>'将来負担比率（分子）の構造'!J$52</f>
        <v>3073</v>
      </c>
      <c r="H56" s="169"/>
      <c r="I56" s="169"/>
      <c r="J56" s="169">
        <f>'将来負担比率（分子）の構造'!K$52</f>
        <v>2873</v>
      </c>
      <c r="K56" s="169"/>
      <c r="L56" s="169"/>
      <c r="M56" s="169">
        <f>'将来負担比率（分子）の構造'!L$52</f>
        <v>2731</v>
      </c>
      <c r="N56" s="169"/>
      <c r="O56" s="169"/>
      <c r="P56" s="169">
        <f>'将来負担比率（分子）の構造'!M$52</f>
        <v>2240</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4399</v>
      </c>
      <c r="E58" s="169"/>
      <c r="F58" s="169"/>
      <c r="G58" s="169">
        <f>'将来負担比率（分子）の構造'!J$50</f>
        <v>4684</v>
      </c>
      <c r="H58" s="169"/>
      <c r="I58" s="169"/>
      <c r="J58" s="169">
        <f>'将来負担比率（分子）の構造'!K$50</f>
        <v>4671</v>
      </c>
      <c r="K58" s="169"/>
      <c r="L58" s="169"/>
      <c r="M58" s="169">
        <f>'将来負担比率（分子）の構造'!L$50</f>
        <v>4769</v>
      </c>
      <c r="N58" s="169"/>
      <c r="O58" s="169"/>
      <c r="P58" s="169">
        <f>'将来負担比率（分子）の構造'!M$50</f>
        <v>4456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453</v>
      </c>
      <c r="C62" s="169"/>
      <c r="D62" s="169"/>
      <c r="E62" s="169">
        <f>'将来負担比率（分子）の構造'!J$45</f>
        <v>428</v>
      </c>
      <c r="F62" s="169"/>
      <c r="G62" s="169"/>
      <c r="H62" s="169">
        <f>'将来負担比率（分子）の構造'!K$45</f>
        <v>395</v>
      </c>
      <c r="I62" s="169"/>
      <c r="J62" s="169"/>
      <c r="K62" s="169">
        <f>'将来負担比率（分子）の構造'!L$45</f>
        <v>394</v>
      </c>
      <c r="L62" s="169"/>
      <c r="M62" s="169"/>
      <c r="N62" s="169">
        <f>'将来負担比率（分子）の構造'!M$45</f>
        <v>393</v>
      </c>
      <c r="O62" s="169"/>
      <c r="P62" s="169"/>
    </row>
    <row r="63" spans="1:16" x14ac:dyDescent="0.15">
      <c r="A63" s="169" t="s">
        <v>34</v>
      </c>
      <c r="B63" s="169">
        <f>'将来負担比率（分子）の構造'!I$44</f>
        <v>30</v>
      </c>
      <c r="C63" s="169"/>
      <c r="D63" s="169"/>
      <c r="E63" s="169">
        <f>'将来負担比率（分子）の構造'!J$44</f>
        <v>9</v>
      </c>
      <c r="F63" s="169"/>
      <c r="G63" s="169"/>
      <c r="H63" s="169">
        <f>'将来負担比率（分子）の構造'!K$44</f>
        <v>5</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466</v>
      </c>
      <c r="C64" s="169"/>
      <c r="D64" s="169"/>
      <c r="E64" s="169">
        <f>'将来負担比率（分子）の構造'!J$43</f>
        <v>609</v>
      </c>
      <c r="F64" s="169"/>
      <c r="G64" s="169"/>
      <c r="H64" s="169">
        <f>'将来負担比率（分子）の構造'!K$43</f>
        <v>722</v>
      </c>
      <c r="I64" s="169"/>
      <c r="J64" s="169"/>
      <c r="K64" s="169">
        <f>'将来負担比率（分子）の構造'!L$43</f>
        <v>759</v>
      </c>
      <c r="L64" s="169"/>
      <c r="M64" s="169"/>
      <c r="N64" s="169">
        <f>'将来負担比率（分子）の構造'!M$43</f>
        <v>839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3344</v>
      </c>
      <c r="C66" s="169"/>
      <c r="D66" s="169"/>
      <c r="E66" s="169">
        <f>'将来負担比率（分子）の構造'!J$41</f>
        <v>3523</v>
      </c>
      <c r="F66" s="169"/>
      <c r="G66" s="169"/>
      <c r="H66" s="169">
        <f>'将来負担比率（分子）の構造'!K$41</f>
        <v>3730</v>
      </c>
      <c r="I66" s="169"/>
      <c r="J66" s="169"/>
      <c r="K66" s="169">
        <f>'将来負担比率（分子）の構造'!L$41</f>
        <v>3873</v>
      </c>
      <c r="L66" s="169"/>
      <c r="M66" s="169"/>
      <c r="N66" s="169">
        <f>'将来負担比率（分子）の構造'!M$41</f>
        <v>3959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1510</v>
      </c>
      <c r="C72" s="173">
        <f>基金残高に係る経年分析!G55</f>
        <v>1705</v>
      </c>
      <c r="D72" s="173">
        <f>基金残高に係る経年分析!H55</f>
        <v>1771</v>
      </c>
    </row>
    <row r="73" spans="1:16" x14ac:dyDescent="0.15">
      <c r="A73" s="172" t="s">
        <v>74</v>
      </c>
      <c r="B73" s="173">
        <f>基金残高に係る経年分析!F56</f>
        <v>591</v>
      </c>
      <c r="C73" s="173">
        <f>基金残高に係る経年分析!G56</f>
        <v>595</v>
      </c>
      <c r="D73" s="173">
        <f>基金残高に係る経年分析!H56</f>
        <v>600</v>
      </c>
    </row>
    <row r="74" spans="1:16" x14ac:dyDescent="0.15">
      <c r="A74" s="172" t="s">
        <v>75</v>
      </c>
      <c r="B74" s="173">
        <f>基金残高に係る経年分析!F57</f>
        <v>2322</v>
      </c>
      <c r="C74" s="173">
        <f>基金残高に係る経年分析!G57</f>
        <v>2223</v>
      </c>
      <c r="D74" s="173">
        <f>基金残高に係る経年分析!H57</f>
        <v>2127</v>
      </c>
    </row>
  </sheetData>
  <sheetProtection algorithmName="SHA-512" hashValue="VF5/Lx2onU0b+FjDlTMxNSV8H8vICFcewsYPux3GUNntIfokImMEwIsPngEIZc4SSJplN1gVYiAu+T72kcQCPA==" saltValue="uXl3KDSlFpH3EFw/+E83S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5" sqref="R35:Y3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280738</v>
      </c>
      <c r="S5" s="600"/>
      <c r="T5" s="600"/>
      <c r="U5" s="600"/>
      <c r="V5" s="600"/>
      <c r="W5" s="600"/>
      <c r="X5" s="600"/>
      <c r="Y5" s="601"/>
      <c r="Z5" s="602">
        <v>8.9</v>
      </c>
      <c r="AA5" s="602"/>
      <c r="AB5" s="602"/>
      <c r="AC5" s="602"/>
      <c r="AD5" s="603">
        <v>280738</v>
      </c>
      <c r="AE5" s="603"/>
      <c r="AF5" s="603"/>
      <c r="AG5" s="603"/>
      <c r="AH5" s="603"/>
      <c r="AI5" s="603"/>
      <c r="AJ5" s="603"/>
      <c r="AK5" s="603"/>
      <c r="AL5" s="604">
        <v>15.3</v>
      </c>
      <c r="AM5" s="605"/>
      <c r="AN5" s="605"/>
      <c r="AO5" s="606"/>
      <c r="AP5" s="596" t="s">
        <v>217</v>
      </c>
      <c r="AQ5" s="597"/>
      <c r="AR5" s="597"/>
      <c r="AS5" s="597"/>
      <c r="AT5" s="597"/>
      <c r="AU5" s="597"/>
      <c r="AV5" s="597"/>
      <c r="AW5" s="597"/>
      <c r="AX5" s="597"/>
      <c r="AY5" s="597"/>
      <c r="AZ5" s="597"/>
      <c r="BA5" s="597"/>
      <c r="BB5" s="597"/>
      <c r="BC5" s="597"/>
      <c r="BD5" s="597"/>
      <c r="BE5" s="597"/>
      <c r="BF5" s="598"/>
      <c r="BG5" s="610">
        <v>280738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21373</v>
      </c>
      <c r="S6" s="611"/>
      <c r="T6" s="611"/>
      <c r="U6" s="611"/>
      <c r="V6" s="611"/>
      <c r="W6" s="611"/>
      <c r="X6" s="611"/>
      <c r="Y6" s="612"/>
      <c r="Z6" s="613">
        <v>0.7</v>
      </c>
      <c r="AA6" s="613"/>
      <c r="AB6" s="613"/>
      <c r="AC6" s="613"/>
      <c r="AD6" s="614">
        <v>21373</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280738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45067</v>
      </c>
      <c r="CS6" s="611"/>
      <c r="CT6" s="611"/>
      <c r="CU6" s="611"/>
      <c r="CV6" s="611"/>
      <c r="CW6" s="611"/>
      <c r="CX6" s="611"/>
      <c r="CY6" s="612"/>
      <c r="CZ6" s="604">
        <v>1.5</v>
      </c>
      <c r="DA6" s="605"/>
      <c r="DB6" s="605"/>
      <c r="DC6" s="621"/>
      <c r="DD6" s="619" t="s">
        <v>122</v>
      </c>
      <c r="DE6" s="611"/>
      <c r="DF6" s="611"/>
      <c r="DG6" s="611"/>
      <c r="DH6" s="611"/>
      <c r="DI6" s="611"/>
      <c r="DJ6" s="611"/>
      <c r="DK6" s="611"/>
      <c r="DL6" s="611"/>
      <c r="DM6" s="611"/>
      <c r="DN6" s="611"/>
      <c r="DO6" s="611"/>
      <c r="DP6" s="612"/>
      <c r="DQ6" s="619">
        <v>45067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216</v>
      </c>
      <c r="S7" s="611"/>
      <c r="T7" s="611"/>
      <c r="U7" s="611"/>
      <c r="V7" s="611"/>
      <c r="W7" s="611"/>
      <c r="X7" s="611"/>
      <c r="Y7" s="612"/>
      <c r="Z7" s="613">
        <v>0</v>
      </c>
      <c r="AA7" s="613"/>
      <c r="AB7" s="613"/>
      <c r="AC7" s="613"/>
      <c r="AD7" s="614">
        <v>216</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102957</v>
      </c>
      <c r="BH7" s="611"/>
      <c r="BI7" s="611"/>
      <c r="BJ7" s="611"/>
      <c r="BK7" s="611"/>
      <c r="BL7" s="611"/>
      <c r="BM7" s="611"/>
      <c r="BN7" s="612"/>
      <c r="BO7" s="613">
        <v>36.700000000000003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587576</v>
      </c>
      <c r="CS7" s="611"/>
      <c r="CT7" s="611"/>
      <c r="CU7" s="611"/>
      <c r="CV7" s="611"/>
      <c r="CW7" s="611"/>
      <c r="CX7" s="611"/>
      <c r="CY7" s="612"/>
      <c r="CZ7" s="613">
        <v>19.100000000000001</v>
      </c>
      <c r="DA7" s="613"/>
      <c r="DB7" s="613"/>
      <c r="DC7" s="613"/>
      <c r="DD7" s="619">
        <v>37696</v>
      </c>
      <c r="DE7" s="611"/>
      <c r="DF7" s="611"/>
      <c r="DG7" s="611"/>
      <c r="DH7" s="611"/>
      <c r="DI7" s="611"/>
      <c r="DJ7" s="611"/>
      <c r="DK7" s="611"/>
      <c r="DL7" s="611"/>
      <c r="DM7" s="611"/>
      <c r="DN7" s="611"/>
      <c r="DO7" s="611"/>
      <c r="DP7" s="612"/>
      <c r="DQ7" s="619">
        <v>468926</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1245</v>
      </c>
      <c r="S8" s="611"/>
      <c r="T8" s="611"/>
      <c r="U8" s="611"/>
      <c r="V8" s="611"/>
      <c r="W8" s="611"/>
      <c r="X8" s="611"/>
      <c r="Y8" s="612"/>
      <c r="Z8" s="613">
        <v>0</v>
      </c>
      <c r="AA8" s="613"/>
      <c r="AB8" s="613"/>
      <c r="AC8" s="613"/>
      <c r="AD8" s="614">
        <v>1245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4352</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593598</v>
      </c>
      <c r="CS8" s="611"/>
      <c r="CT8" s="611"/>
      <c r="CU8" s="611"/>
      <c r="CV8" s="611"/>
      <c r="CW8" s="611"/>
      <c r="CX8" s="611"/>
      <c r="CY8" s="612"/>
      <c r="CZ8" s="613">
        <v>19.3</v>
      </c>
      <c r="DA8" s="613"/>
      <c r="DB8" s="613"/>
      <c r="DC8" s="613"/>
      <c r="DD8" s="619">
        <v>18</v>
      </c>
      <c r="DE8" s="611"/>
      <c r="DF8" s="611"/>
      <c r="DG8" s="611"/>
      <c r="DH8" s="611"/>
      <c r="DI8" s="611"/>
      <c r="DJ8" s="611"/>
      <c r="DK8" s="611"/>
      <c r="DL8" s="611"/>
      <c r="DM8" s="611"/>
      <c r="DN8" s="611"/>
      <c r="DO8" s="611"/>
      <c r="DP8" s="612"/>
      <c r="DQ8" s="619">
        <v>441011</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1380</v>
      </c>
      <c r="S9" s="611"/>
      <c r="T9" s="611"/>
      <c r="U9" s="611"/>
      <c r="V9" s="611"/>
      <c r="W9" s="611"/>
      <c r="X9" s="611"/>
      <c r="Y9" s="612"/>
      <c r="Z9" s="613">
        <v>0</v>
      </c>
      <c r="AA9" s="613"/>
      <c r="AB9" s="613"/>
      <c r="AC9" s="613"/>
      <c r="AD9" s="614">
        <v>1380</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83944</v>
      </c>
      <c r="BH9" s="611"/>
      <c r="BI9" s="611"/>
      <c r="BJ9" s="611"/>
      <c r="BK9" s="611"/>
      <c r="BL9" s="611"/>
      <c r="BM9" s="611"/>
      <c r="BN9" s="612"/>
      <c r="BO9" s="613">
        <v>29.9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352982</v>
      </c>
      <c r="CS9" s="611"/>
      <c r="CT9" s="611"/>
      <c r="CU9" s="611"/>
      <c r="CV9" s="611"/>
      <c r="CW9" s="611"/>
      <c r="CX9" s="611"/>
      <c r="CY9" s="612"/>
      <c r="CZ9" s="613">
        <v>11.5</v>
      </c>
      <c r="DA9" s="613"/>
      <c r="DB9" s="613"/>
      <c r="DC9" s="613"/>
      <c r="DD9" s="619">
        <v>4601</v>
      </c>
      <c r="DE9" s="611"/>
      <c r="DF9" s="611"/>
      <c r="DG9" s="611"/>
      <c r="DH9" s="611"/>
      <c r="DI9" s="611"/>
      <c r="DJ9" s="611"/>
      <c r="DK9" s="611"/>
      <c r="DL9" s="611"/>
      <c r="DM9" s="611"/>
      <c r="DN9" s="611"/>
      <c r="DO9" s="611"/>
      <c r="DP9" s="612"/>
      <c r="DQ9" s="619">
        <v>262990</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10253</v>
      </c>
      <c r="BH10" s="611"/>
      <c r="BI10" s="611"/>
      <c r="BJ10" s="611"/>
      <c r="BK10" s="611"/>
      <c r="BL10" s="611"/>
      <c r="BM10" s="611"/>
      <c r="BN10" s="612"/>
      <c r="BO10" s="613">
        <v>3.7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74543</v>
      </c>
      <c r="S11" s="611"/>
      <c r="T11" s="611"/>
      <c r="U11" s="611"/>
      <c r="V11" s="611"/>
      <c r="W11" s="611"/>
      <c r="X11" s="611"/>
      <c r="Y11" s="612"/>
      <c r="Z11" s="615">
        <v>2.4</v>
      </c>
      <c r="AA11" s="616"/>
      <c r="AB11" s="616"/>
      <c r="AC11" s="622"/>
      <c r="AD11" s="619">
        <v>74543</v>
      </c>
      <c r="AE11" s="611"/>
      <c r="AF11" s="611"/>
      <c r="AG11" s="611"/>
      <c r="AH11" s="611"/>
      <c r="AI11" s="611"/>
      <c r="AJ11" s="611"/>
      <c r="AK11" s="612"/>
      <c r="AL11" s="615">
        <v>4.0999999999999996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4408</v>
      </c>
      <c r="BH11" s="611"/>
      <c r="BI11" s="611"/>
      <c r="BJ11" s="611"/>
      <c r="BK11" s="611"/>
      <c r="BL11" s="611"/>
      <c r="BM11" s="611"/>
      <c r="BN11" s="612"/>
      <c r="BO11" s="613">
        <v>1.6</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149564</v>
      </c>
      <c r="CS11" s="611"/>
      <c r="CT11" s="611"/>
      <c r="CU11" s="611"/>
      <c r="CV11" s="611"/>
      <c r="CW11" s="611"/>
      <c r="CX11" s="611"/>
      <c r="CY11" s="612"/>
      <c r="CZ11" s="613">
        <v>4.9000000000000004</v>
      </c>
      <c r="DA11" s="613"/>
      <c r="DB11" s="613"/>
      <c r="DC11" s="613"/>
      <c r="DD11" s="619">
        <v>64378</v>
      </c>
      <c r="DE11" s="611"/>
      <c r="DF11" s="611"/>
      <c r="DG11" s="611"/>
      <c r="DH11" s="611"/>
      <c r="DI11" s="611"/>
      <c r="DJ11" s="611"/>
      <c r="DK11" s="611"/>
      <c r="DL11" s="611"/>
      <c r="DM11" s="611"/>
      <c r="DN11" s="611"/>
      <c r="DO11" s="611"/>
      <c r="DP11" s="612"/>
      <c r="DQ11" s="619">
        <v>88087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124364</v>
      </c>
      <c r="BH12" s="611"/>
      <c r="BI12" s="611"/>
      <c r="BJ12" s="611"/>
      <c r="BK12" s="611"/>
      <c r="BL12" s="611"/>
      <c r="BM12" s="611"/>
      <c r="BN12" s="612"/>
      <c r="BO12" s="613">
        <v>44.3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45925</v>
      </c>
      <c r="CS12" s="611"/>
      <c r="CT12" s="611"/>
      <c r="CU12" s="611"/>
      <c r="CV12" s="611"/>
      <c r="CW12" s="611"/>
      <c r="CX12" s="611"/>
      <c r="CY12" s="612"/>
      <c r="CZ12" s="613">
        <v>1.5</v>
      </c>
      <c r="DA12" s="613"/>
      <c r="DB12" s="613"/>
      <c r="DC12" s="613"/>
      <c r="DD12" s="619">
        <v>934</v>
      </c>
      <c r="DE12" s="611"/>
      <c r="DF12" s="611"/>
      <c r="DG12" s="611"/>
      <c r="DH12" s="611"/>
      <c r="DI12" s="611"/>
      <c r="DJ12" s="611"/>
      <c r="DK12" s="611"/>
      <c r="DL12" s="611"/>
      <c r="DM12" s="611"/>
      <c r="DN12" s="611"/>
      <c r="DO12" s="611"/>
      <c r="DP12" s="612"/>
      <c r="DQ12" s="619">
        <v>43188</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121407</v>
      </c>
      <c r="BH13" s="611"/>
      <c r="BI13" s="611"/>
      <c r="BJ13" s="611"/>
      <c r="BK13" s="611"/>
      <c r="BL13" s="611"/>
      <c r="BM13" s="611"/>
      <c r="BN13" s="612"/>
      <c r="BO13" s="613">
        <v>43.2</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321205</v>
      </c>
      <c r="CS13" s="611"/>
      <c r="CT13" s="611"/>
      <c r="CU13" s="611"/>
      <c r="CV13" s="611"/>
      <c r="CW13" s="611"/>
      <c r="CX13" s="611"/>
      <c r="CY13" s="612"/>
      <c r="CZ13" s="613">
        <v>10.4</v>
      </c>
      <c r="DA13" s="613"/>
      <c r="DB13" s="613"/>
      <c r="DC13" s="613"/>
      <c r="DD13" s="619">
        <v>266359</v>
      </c>
      <c r="DE13" s="611"/>
      <c r="DF13" s="611"/>
      <c r="DG13" s="611"/>
      <c r="DH13" s="611"/>
      <c r="DI13" s="611"/>
      <c r="DJ13" s="611"/>
      <c r="DK13" s="611"/>
      <c r="DL13" s="611"/>
      <c r="DM13" s="611"/>
      <c r="DN13" s="611"/>
      <c r="DO13" s="611"/>
      <c r="DP13" s="612"/>
      <c r="DQ13" s="619">
        <v>49207</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180</v>
      </c>
      <c r="S14" s="611"/>
      <c r="T14" s="611"/>
      <c r="U14" s="611"/>
      <c r="V14" s="611"/>
      <c r="W14" s="611"/>
      <c r="X14" s="611"/>
      <c r="Y14" s="612"/>
      <c r="Z14" s="613">
        <v>0</v>
      </c>
      <c r="AA14" s="613"/>
      <c r="AB14" s="613"/>
      <c r="AC14" s="613"/>
      <c r="AD14" s="614">
        <v>180</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14953</v>
      </c>
      <c r="BH14" s="611"/>
      <c r="BI14" s="611"/>
      <c r="BJ14" s="611"/>
      <c r="BK14" s="611"/>
      <c r="BL14" s="611"/>
      <c r="BM14" s="611"/>
      <c r="BN14" s="612"/>
      <c r="BO14" s="613">
        <v>5.3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302004</v>
      </c>
      <c r="CS14" s="611"/>
      <c r="CT14" s="611"/>
      <c r="CU14" s="611"/>
      <c r="CV14" s="611"/>
      <c r="CW14" s="611"/>
      <c r="CX14" s="611"/>
      <c r="CY14" s="612"/>
      <c r="CZ14" s="613">
        <v>9.8000000000000007</v>
      </c>
      <c r="DA14" s="613"/>
      <c r="DB14" s="613"/>
      <c r="DC14" s="613"/>
      <c r="DD14" s="619">
        <v>176735</v>
      </c>
      <c r="DE14" s="611"/>
      <c r="DF14" s="611"/>
      <c r="DG14" s="611"/>
      <c r="DH14" s="611"/>
      <c r="DI14" s="611"/>
      <c r="DJ14" s="611"/>
      <c r="DK14" s="611"/>
      <c r="DL14" s="611"/>
      <c r="DM14" s="611"/>
      <c r="DN14" s="611"/>
      <c r="DO14" s="611"/>
      <c r="DP14" s="612"/>
      <c r="DQ14" s="619">
        <v>137133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38464</v>
      </c>
      <c r="BH15" s="611"/>
      <c r="BI15" s="611"/>
      <c r="BJ15" s="611"/>
      <c r="BK15" s="611"/>
      <c r="BL15" s="611"/>
      <c r="BM15" s="611"/>
      <c r="BN15" s="612"/>
      <c r="BO15" s="613">
        <v>13.7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339263</v>
      </c>
      <c r="CS15" s="611"/>
      <c r="CT15" s="611"/>
      <c r="CU15" s="611"/>
      <c r="CV15" s="611"/>
      <c r="CW15" s="611"/>
      <c r="CX15" s="611"/>
      <c r="CY15" s="612"/>
      <c r="CZ15" s="613">
        <v>11</v>
      </c>
      <c r="DA15" s="613"/>
      <c r="DB15" s="613"/>
      <c r="DC15" s="613"/>
      <c r="DD15" s="619">
        <v>42413</v>
      </c>
      <c r="DE15" s="611"/>
      <c r="DF15" s="611"/>
      <c r="DG15" s="611"/>
      <c r="DH15" s="611"/>
      <c r="DI15" s="611"/>
      <c r="DJ15" s="611"/>
      <c r="DK15" s="611"/>
      <c r="DL15" s="611"/>
      <c r="DM15" s="611"/>
      <c r="DN15" s="611"/>
      <c r="DO15" s="611"/>
      <c r="DP15" s="612"/>
      <c r="DQ15" s="619">
        <v>221576</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1517</v>
      </c>
      <c r="S16" s="611"/>
      <c r="T16" s="611"/>
      <c r="U16" s="611"/>
      <c r="V16" s="611"/>
      <c r="W16" s="611"/>
      <c r="X16" s="611"/>
      <c r="Y16" s="612"/>
      <c r="Z16" s="613">
        <v>0</v>
      </c>
      <c r="AA16" s="613"/>
      <c r="AB16" s="613"/>
      <c r="AC16" s="613"/>
      <c r="AD16" s="614">
        <v>1517</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10664</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10664</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3789</v>
      </c>
      <c r="S17" s="611"/>
      <c r="T17" s="611"/>
      <c r="U17" s="611"/>
      <c r="V17" s="611"/>
      <c r="W17" s="611"/>
      <c r="X17" s="611"/>
      <c r="Y17" s="612"/>
      <c r="Z17" s="613">
        <v>0.1</v>
      </c>
      <c r="AA17" s="613"/>
      <c r="AB17" s="613"/>
      <c r="AC17" s="613"/>
      <c r="AD17" s="614">
        <v>3789</v>
      </c>
      <c r="AE17" s="614"/>
      <c r="AF17" s="614"/>
      <c r="AG17" s="614"/>
      <c r="AH17" s="614"/>
      <c r="AI17" s="614"/>
      <c r="AJ17" s="614"/>
      <c r="AK17" s="614"/>
      <c r="AL17" s="615">
        <v>0.2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327948</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327948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577</v>
      </c>
      <c r="S18" s="611"/>
      <c r="T18" s="611"/>
      <c r="U18" s="611"/>
      <c r="V18" s="611"/>
      <c r="W18" s="611"/>
      <c r="X18" s="611"/>
      <c r="Y18" s="612"/>
      <c r="Z18" s="613">
        <v>0</v>
      </c>
      <c r="AA18" s="613"/>
      <c r="AB18" s="613"/>
      <c r="AC18" s="613"/>
      <c r="AD18" s="614">
        <v>577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577</v>
      </c>
      <c r="S19" s="611"/>
      <c r="T19" s="611"/>
      <c r="U19" s="611"/>
      <c r="V19" s="611"/>
      <c r="W19" s="611"/>
      <c r="X19" s="611"/>
      <c r="Y19" s="612"/>
      <c r="Z19" s="613">
        <v>0</v>
      </c>
      <c r="AA19" s="613"/>
      <c r="AB19" s="613"/>
      <c r="AC19" s="613"/>
      <c r="AD19" s="614">
        <v>577</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3075796</v>
      </c>
      <c r="CS20" s="611"/>
      <c r="CT20" s="611"/>
      <c r="CU20" s="611"/>
      <c r="CV20" s="611"/>
      <c r="CW20" s="611"/>
      <c r="CX20" s="611"/>
      <c r="CY20" s="612"/>
      <c r="CZ20" s="613">
        <v>100</v>
      </c>
      <c r="DA20" s="613"/>
      <c r="DB20" s="613"/>
      <c r="DC20" s="613"/>
      <c r="DD20" s="619">
        <v>593134</v>
      </c>
      <c r="DE20" s="611"/>
      <c r="DF20" s="611"/>
      <c r="DG20" s="611"/>
      <c r="DH20" s="611"/>
      <c r="DI20" s="611"/>
      <c r="DJ20" s="611"/>
      <c r="DK20" s="611"/>
      <c r="DL20" s="611"/>
      <c r="DM20" s="611"/>
      <c r="DN20" s="611"/>
      <c r="DO20" s="611"/>
      <c r="DP20" s="612"/>
      <c r="DQ20" s="619">
        <v>2095797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1578096</v>
      </c>
      <c r="S21" s="611"/>
      <c r="T21" s="611"/>
      <c r="U21" s="611"/>
      <c r="V21" s="611"/>
      <c r="W21" s="611"/>
      <c r="X21" s="611"/>
      <c r="Y21" s="612"/>
      <c r="Z21" s="613">
        <v>49.9</v>
      </c>
      <c r="AA21" s="613"/>
      <c r="AB21" s="613"/>
      <c r="AC21" s="613"/>
      <c r="AD21" s="614">
        <v>1448962</v>
      </c>
      <c r="AE21" s="614"/>
      <c r="AF21" s="614"/>
      <c r="AG21" s="614"/>
      <c r="AH21" s="614"/>
      <c r="AI21" s="614"/>
      <c r="AJ21" s="614"/>
      <c r="AK21" s="614"/>
      <c r="AL21" s="615">
        <v>78.900000000000006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1448962</v>
      </c>
      <c r="S22" s="611"/>
      <c r="T22" s="611"/>
      <c r="U22" s="611"/>
      <c r="V22" s="611"/>
      <c r="W22" s="611"/>
      <c r="X22" s="611"/>
      <c r="Y22" s="612"/>
      <c r="Z22" s="613">
        <v>45.8</v>
      </c>
      <c r="AA22" s="613"/>
      <c r="AB22" s="613"/>
      <c r="AC22" s="613"/>
      <c r="AD22" s="614">
        <v>1448962</v>
      </c>
      <c r="AE22" s="614"/>
      <c r="AF22" s="614"/>
      <c r="AG22" s="614"/>
      <c r="AH22" s="614"/>
      <c r="AI22" s="614"/>
      <c r="AJ22" s="614"/>
      <c r="AK22" s="614"/>
      <c r="AL22" s="615">
        <v>78.900000000000006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129134</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1064820</v>
      </c>
      <c r="CS24" s="600"/>
      <c r="CT24" s="600"/>
      <c r="CU24" s="600"/>
      <c r="CV24" s="600"/>
      <c r="CW24" s="600"/>
      <c r="CX24" s="600"/>
      <c r="CY24" s="601"/>
      <c r="CZ24" s="604">
        <v>34.6</v>
      </c>
      <c r="DA24" s="605"/>
      <c r="DB24" s="605"/>
      <c r="DC24" s="621"/>
      <c r="DD24" s="644">
        <v>925300</v>
      </c>
      <c r="DE24" s="600"/>
      <c r="DF24" s="600"/>
      <c r="DG24" s="600"/>
      <c r="DH24" s="600"/>
      <c r="DI24" s="600"/>
      <c r="DJ24" s="600"/>
      <c r="DK24" s="601"/>
      <c r="DL24" s="644">
        <v>811477</v>
      </c>
      <c r="DM24" s="600"/>
      <c r="DN24" s="600"/>
      <c r="DO24" s="600"/>
      <c r="DP24" s="600"/>
      <c r="DQ24" s="600"/>
      <c r="DR24" s="600"/>
      <c r="DS24" s="600"/>
      <c r="DT24" s="600"/>
      <c r="DU24" s="600"/>
      <c r="DV24" s="601"/>
      <c r="DW24" s="604">
        <v>44</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1963654</v>
      </c>
      <c r="S25" s="611"/>
      <c r="T25" s="611"/>
      <c r="U25" s="611"/>
      <c r="V25" s="611"/>
      <c r="W25" s="611"/>
      <c r="X25" s="611"/>
      <c r="Y25" s="612"/>
      <c r="Z25" s="613">
        <v>62.1</v>
      </c>
      <c r="AA25" s="613"/>
      <c r="AB25" s="613"/>
      <c r="AC25" s="613"/>
      <c r="AD25" s="614">
        <v>1834520</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607525</v>
      </c>
      <c r="CS25" s="640"/>
      <c r="CT25" s="640"/>
      <c r="CU25" s="640"/>
      <c r="CV25" s="640"/>
      <c r="CW25" s="640"/>
      <c r="CX25" s="640"/>
      <c r="CY25" s="641"/>
      <c r="CZ25" s="615">
        <v>19.8</v>
      </c>
      <c r="DA25" s="642"/>
      <c r="DB25" s="642"/>
      <c r="DC25" s="645"/>
      <c r="DD25" s="619">
        <v>517962</v>
      </c>
      <c r="DE25" s="640"/>
      <c r="DF25" s="640"/>
      <c r="DG25" s="640"/>
      <c r="DH25" s="640"/>
      <c r="DI25" s="640"/>
      <c r="DJ25" s="640"/>
      <c r="DK25" s="641"/>
      <c r="DL25" s="619">
        <v>453025</v>
      </c>
      <c r="DM25" s="640"/>
      <c r="DN25" s="640"/>
      <c r="DO25" s="640"/>
      <c r="DP25" s="640"/>
      <c r="DQ25" s="640"/>
      <c r="DR25" s="640"/>
      <c r="DS25" s="640"/>
      <c r="DT25" s="640"/>
      <c r="DU25" s="640"/>
      <c r="DV25" s="641"/>
      <c r="DW25" s="615">
        <v>24.6</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295856</v>
      </c>
      <c r="CS26" s="611"/>
      <c r="CT26" s="611"/>
      <c r="CU26" s="611"/>
      <c r="CV26" s="611"/>
      <c r="CW26" s="611"/>
      <c r="CX26" s="611"/>
      <c r="CY26" s="612"/>
      <c r="CZ26" s="615">
        <v>9.6</v>
      </c>
      <c r="DA26" s="642"/>
      <c r="DB26" s="642"/>
      <c r="DC26" s="645"/>
      <c r="DD26" s="619">
        <v>244873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50909</v>
      </c>
      <c r="S27" s="611"/>
      <c r="T27" s="611"/>
      <c r="U27" s="611"/>
      <c r="V27" s="611"/>
      <c r="W27" s="611"/>
      <c r="X27" s="611"/>
      <c r="Y27" s="612"/>
      <c r="Z27" s="613">
        <v>1.6</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280738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129347</v>
      </c>
      <c r="CS27" s="640"/>
      <c r="CT27" s="640"/>
      <c r="CU27" s="640"/>
      <c r="CV27" s="640"/>
      <c r="CW27" s="640"/>
      <c r="CX27" s="640"/>
      <c r="CY27" s="641"/>
      <c r="CZ27" s="615">
        <v>4.2</v>
      </c>
      <c r="DA27" s="642"/>
      <c r="DB27" s="642"/>
      <c r="DC27" s="645"/>
      <c r="DD27" s="619">
        <v>79390</v>
      </c>
      <c r="DE27" s="640"/>
      <c r="DF27" s="640"/>
      <c r="DG27" s="640"/>
      <c r="DH27" s="640"/>
      <c r="DI27" s="640"/>
      <c r="DJ27" s="640"/>
      <c r="DK27" s="641"/>
      <c r="DL27" s="619">
        <v>30504</v>
      </c>
      <c r="DM27" s="640"/>
      <c r="DN27" s="640"/>
      <c r="DO27" s="640"/>
      <c r="DP27" s="640"/>
      <c r="DQ27" s="640"/>
      <c r="DR27" s="640"/>
      <c r="DS27" s="640"/>
      <c r="DT27" s="640"/>
      <c r="DU27" s="640"/>
      <c r="DV27" s="641"/>
      <c r="DW27" s="615">
        <v>1.7</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60622</v>
      </c>
      <c r="S28" s="611"/>
      <c r="T28" s="611"/>
      <c r="U28" s="611"/>
      <c r="V28" s="611"/>
      <c r="W28" s="611"/>
      <c r="X28" s="611"/>
      <c r="Y28" s="612"/>
      <c r="Z28" s="613">
        <v>1.9</v>
      </c>
      <c r="AA28" s="613"/>
      <c r="AB28" s="613"/>
      <c r="AC28" s="613"/>
      <c r="AD28" s="614">
        <v>2065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327948</v>
      </c>
      <c r="CS28" s="611"/>
      <c r="CT28" s="611"/>
      <c r="CU28" s="611"/>
      <c r="CV28" s="611"/>
      <c r="CW28" s="611"/>
      <c r="CX28" s="611"/>
      <c r="CY28" s="612"/>
      <c r="CZ28" s="615">
        <v>10.7</v>
      </c>
      <c r="DA28" s="642"/>
      <c r="DB28" s="642"/>
      <c r="DC28" s="645"/>
      <c r="DD28" s="619">
        <v>327948</v>
      </c>
      <c r="DE28" s="611"/>
      <c r="DF28" s="611"/>
      <c r="DG28" s="611"/>
      <c r="DH28" s="611"/>
      <c r="DI28" s="611"/>
      <c r="DJ28" s="611"/>
      <c r="DK28" s="612"/>
      <c r="DL28" s="619">
        <v>327948</v>
      </c>
      <c r="DM28" s="611"/>
      <c r="DN28" s="611"/>
      <c r="DO28" s="611"/>
      <c r="DP28" s="611"/>
      <c r="DQ28" s="611"/>
      <c r="DR28" s="611"/>
      <c r="DS28" s="611"/>
      <c r="DT28" s="611"/>
      <c r="DU28" s="611"/>
      <c r="DV28" s="612"/>
      <c r="DW28" s="615">
        <v>17.8</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2807</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327940</v>
      </c>
      <c r="CS29" s="640"/>
      <c r="CT29" s="640"/>
      <c r="CU29" s="640"/>
      <c r="CV29" s="640"/>
      <c r="CW29" s="640"/>
      <c r="CX29" s="640"/>
      <c r="CY29" s="641"/>
      <c r="CZ29" s="615">
        <v>10.7</v>
      </c>
      <c r="DA29" s="642"/>
      <c r="DB29" s="642"/>
      <c r="DC29" s="645"/>
      <c r="DD29" s="619">
        <v>327940</v>
      </c>
      <c r="DE29" s="640"/>
      <c r="DF29" s="640"/>
      <c r="DG29" s="640"/>
      <c r="DH29" s="640"/>
      <c r="DI29" s="640"/>
      <c r="DJ29" s="640"/>
      <c r="DK29" s="641"/>
      <c r="DL29" s="619">
        <v>327940</v>
      </c>
      <c r="DM29" s="640"/>
      <c r="DN29" s="640"/>
      <c r="DO29" s="640"/>
      <c r="DP29" s="640"/>
      <c r="DQ29" s="640"/>
      <c r="DR29" s="640"/>
      <c r="DS29" s="640"/>
      <c r="DT29" s="640"/>
      <c r="DU29" s="640"/>
      <c r="DV29" s="641"/>
      <c r="DW29" s="615">
        <v>17.8</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277455</v>
      </c>
      <c r="S30" s="611"/>
      <c r="T30" s="611"/>
      <c r="U30" s="611"/>
      <c r="V30" s="611"/>
      <c r="W30" s="611"/>
      <c r="X30" s="611"/>
      <c r="Y30" s="612"/>
      <c r="Z30" s="613">
        <v>8.8000000000000007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316278</v>
      </c>
      <c r="CS30" s="611"/>
      <c r="CT30" s="611"/>
      <c r="CU30" s="611"/>
      <c r="CV30" s="611"/>
      <c r="CW30" s="611"/>
      <c r="CX30" s="611"/>
      <c r="CY30" s="612"/>
      <c r="CZ30" s="615">
        <v>10.3</v>
      </c>
      <c r="DA30" s="642"/>
      <c r="DB30" s="642"/>
      <c r="DC30" s="645"/>
      <c r="DD30" s="619">
        <v>316278</v>
      </c>
      <c r="DE30" s="611"/>
      <c r="DF30" s="611"/>
      <c r="DG30" s="611"/>
      <c r="DH30" s="611"/>
      <c r="DI30" s="611"/>
      <c r="DJ30" s="611"/>
      <c r="DK30" s="612"/>
      <c r="DL30" s="619">
        <v>316278</v>
      </c>
      <c r="DM30" s="611"/>
      <c r="DN30" s="611"/>
      <c r="DO30" s="611"/>
      <c r="DP30" s="611"/>
      <c r="DQ30" s="611"/>
      <c r="DR30" s="611"/>
      <c r="DS30" s="611"/>
      <c r="DT30" s="611"/>
      <c r="DU30" s="611"/>
      <c r="DV30" s="612"/>
      <c r="DW30" s="615">
        <v>17.2</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99.1</v>
      </c>
      <c r="BH31" s="654"/>
      <c r="BI31" s="654"/>
      <c r="BJ31" s="654"/>
      <c r="BK31" s="654"/>
      <c r="BL31" s="654"/>
      <c r="BM31" s="605">
        <v>97</v>
      </c>
      <c r="BN31" s="654"/>
      <c r="BO31" s="654"/>
      <c r="BP31" s="654"/>
      <c r="BQ31" s="655"/>
      <c r="BR31" s="657">
        <v>99.1</v>
      </c>
      <c r="BS31" s="654"/>
      <c r="BT31" s="654"/>
      <c r="BU31" s="654"/>
      <c r="BV31" s="654"/>
      <c r="BW31" s="654"/>
      <c r="BX31" s="605">
        <v>96.6</v>
      </c>
      <c r="BY31" s="654"/>
      <c r="BZ31" s="654"/>
      <c r="CA31" s="654"/>
      <c r="CB31" s="655"/>
      <c r="CD31" s="650"/>
      <c r="CE31" s="651"/>
      <c r="CF31" s="607" t="s">
        <v>301</v>
      </c>
      <c r="CG31" s="608"/>
      <c r="CH31" s="608"/>
      <c r="CI31" s="608"/>
      <c r="CJ31" s="608"/>
      <c r="CK31" s="608"/>
      <c r="CL31" s="608"/>
      <c r="CM31" s="608"/>
      <c r="CN31" s="608"/>
      <c r="CO31" s="608"/>
      <c r="CP31" s="608"/>
      <c r="CQ31" s="609"/>
      <c r="CR31" s="610">
        <v>11662</v>
      </c>
      <c r="CS31" s="640"/>
      <c r="CT31" s="640"/>
      <c r="CU31" s="640"/>
      <c r="CV31" s="640"/>
      <c r="CW31" s="640"/>
      <c r="CX31" s="640"/>
      <c r="CY31" s="641"/>
      <c r="CZ31" s="615">
        <v>0.4</v>
      </c>
      <c r="DA31" s="642"/>
      <c r="DB31" s="642"/>
      <c r="DC31" s="645"/>
      <c r="DD31" s="619">
        <v>11662</v>
      </c>
      <c r="DE31" s="640"/>
      <c r="DF31" s="640"/>
      <c r="DG31" s="640"/>
      <c r="DH31" s="640"/>
      <c r="DI31" s="640"/>
      <c r="DJ31" s="640"/>
      <c r="DK31" s="641"/>
      <c r="DL31" s="619">
        <v>11662</v>
      </c>
      <c r="DM31" s="640"/>
      <c r="DN31" s="640"/>
      <c r="DO31" s="640"/>
      <c r="DP31" s="640"/>
      <c r="DQ31" s="640"/>
      <c r="DR31" s="640"/>
      <c r="DS31" s="640"/>
      <c r="DT31" s="640"/>
      <c r="DU31" s="640"/>
      <c r="DV31" s="641"/>
      <c r="DW31" s="615">
        <v>0.6</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163762</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99.3</v>
      </c>
      <c r="BH32" s="640"/>
      <c r="BI32" s="640"/>
      <c r="BJ32" s="640"/>
      <c r="BK32" s="640"/>
      <c r="BL32" s="640"/>
      <c r="BM32" s="616">
        <v>96.8</v>
      </c>
      <c r="BN32" s="640"/>
      <c r="BO32" s="640"/>
      <c r="BP32" s="640"/>
      <c r="BQ32" s="656"/>
      <c r="BR32" s="667">
        <v>99.5</v>
      </c>
      <c r="BS32" s="640"/>
      <c r="BT32" s="640"/>
      <c r="BU32" s="640"/>
      <c r="BV32" s="640"/>
      <c r="BW32" s="640"/>
      <c r="BX32" s="616">
        <v>96.9</v>
      </c>
      <c r="BY32" s="640"/>
      <c r="BZ32" s="640"/>
      <c r="CA32" s="640"/>
      <c r="CB32" s="656"/>
      <c r="CD32" s="652"/>
      <c r="CE32" s="653"/>
      <c r="CF32" s="607" t="s">
        <v>305</v>
      </c>
      <c r="CG32" s="608"/>
      <c r="CH32" s="608"/>
      <c r="CI32" s="608"/>
      <c r="CJ32" s="608"/>
      <c r="CK32" s="608"/>
      <c r="CL32" s="608"/>
      <c r="CM32" s="608"/>
      <c r="CN32" s="608"/>
      <c r="CO32" s="608"/>
      <c r="CP32" s="608"/>
      <c r="CQ32" s="609"/>
      <c r="CR32" s="610">
        <v>8</v>
      </c>
      <c r="CS32" s="611"/>
      <c r="CT32" s="611"/>
      <c r="CU32" s="611"/>
      <c r="CV32" s="611"/>
      <c r="CW32" s="611"/>
      <c r="CX32" s="611"/>
      <c r="CY32" s="612"/>
      <c r="CZ32" s="615">
        <v>0</v>
      </c>
      <c r="DA32" s="642"/>
      <c r="DB32" s="642"/>
      <c r="DC32" s="645"/>
      <c r="DD32" s="619">
        <v>8</v>
      </c>
      <c r="DE32" s="611"/>
      <c r="DF32" s="611"/>
      <c r="DG32" s="611"/>
      <c r="DH32" s="611"/>
      <c r="DI32" s="611"/>
      <c r="DJ32" s="611"/>
      <c r="DK32" s="612"/>
      <c r="DL32" s="619">
        <v>8</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3133</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98.7</v>
      </c>
      <c r="BH33" s="669"/>
      <c r="BI33" s="669"/>
      <c r="BJ33" s="669"/>
      <c r="BK33" s="669"/>
      <c r="BL33" s="669"/>
      <c r="BM33" s="670">
        <v>96.3</v>
      </c>
      <c r="BN33" s="669"/>
      <c r="BO33" s="669"/>
      <c r="BP33" s="669"/>
      <c r="BQ33" s="671"/>
      <c r="BR33" s="668">
        <v>98.5</v>
      </c>
      <c r="BS33" s="669"/>
      <c r="BT33" s="669"/>
      <c r="BU33" s="669"/>
      <c r="BV33" s="669"/>
      <c r="BW33" s="669"/>
      <c r="BX33" s="670">
        <v>95.4</v>
      </c>
      <c r="BY33" s="669"/>
      <c r="BZ33" s="669"/>
      <c r="CA33" s="669"/>
      <c r="CB33" s="671"/>
      <c r="CD33" s="607" t="s">
        <v>308</v>
      </c>
      <c r="CE33" s="608"/>
      <c r="CF33" s="608"/>
      <c r="CG33" s="608"/>
      <c r="CH33" s="608"/>
      <c r="CI33" s="608"/>
      <c r="CJ33" s="608"/>
      <c r="CK33" s="608"/>
      <c r="CL33" s="608"/>
      <c r="CM33" s="608"/>
      <c r="CN33" s="608"/>
      <c r="CO33" s="608"/>
      <c r="CP33" s="608"/>
      <c r="CQ33" s="609"/>
      <c r="CR33" s="610">
        <v>1407178</v>
      </c>
      <c r="CS33" s="640"/>
      <c r="CT33" s="640"/>
      <c r="CU33" s="640"/>
      <c r="CV33" s="640"/>
      <c r="CW33" s="640"/>
      <c r="CX33" s="640"/>
      <c r="CY33" s="641"/>
      <c r="CZ33" s="615">
        <v>45.8</v>
      </c>
      <c r="DA33" s="642"/>
      <c r="DB33" s="642"/>
      <c r="DC33" s="645"/>
      <c r="DD33" s="619">
        <v>1077257</v>
      </c>
      <c r="DE33" s="640"/>
      <c r="DF33" s="640"/>
      <c r="DG33" s="640"/>
      <c r="DH33" s="640"/>
      <c r="DI33" s="640"/>
      <c r="DJ33" s="640"/>
      <c r="DK33" s="641"/>
      <c r="DL33" s="619">
        <v>894875</v>
      </c>
      <c r="DM33" s="640"/>
      <c r="DN33" s="640"/>
      <c r="DO33" s="640"/>
      <c r="DP33" s="640"/>
      <c r="DQ33" s="640"/>
      <c r="DR33" s="640"/>
      <c r="DS33" s="640"/>
      <c r="DT33" s="640"/>
      <c r="DU33" s="640"/>
      <c r="DV33" s="641"/>
      <c r="DW33" s="615">
        <v>48.5</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15253</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332278</v>
      </c>
      <c r="CS34" s="611"/>
      <c r="CT34" s="611"/>
      <c r="CU34" s="611"/>
      <c r="CV34" s="611"/>
      <c r="CW34" s="611"/>
      <c r="CX34" s="611"/>
      <c r="CY34" s="612"/>
      <c r="CZ34" s="615">
        <v>10.8</v>
      </c>
      <c r="DA34" s="642"/>
      <c r="DB34" s="642"/>
      <c r="DC34" s="645"/>
      <c r="DD34" s="619">
        <v>238626</v>
      </c>
      <c r="DE34" s="611"/>
      <c r="DF34" s="611"/>
      <c r="DG34" s="611"/>
      <c r="DH34" s="611"/>
      <c r="DI34" s="611"/>
      <c r="DJ34" s="611"/>
      <c r="DK34" s="612"/>
      <c r="DL34" s="619">
        <v>214109</v>
      </c>
      <c r="DM34" s="611"/>
      <c r="DN34" s="611"/>
      <c r="DO34" s="611"/>
      <c r="DP34" s="611"/>
      <c r="DQ34" s="611"/>
      <c r="DR34" s="611"/>
      <c r="DS34" s="611"/>
      <c r="DT34" s="611"/>
      <c r="DU34" s="611"/>
      <c r="DV34" s="612"/>
      <c r="DW34" s="615">
        <v>11.6</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131693</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57577</v>
      </c>
      <c r="CS35" s="640"/>
      <c r="CT35" s="640"/>
      <c r="CU35" s="640"/>
      <c r="CV35" s="640"/>
      <c r="CW35" s="640"/>
      <c r="CX35" s="640"/>
      <c r="CY35" s="641"/>
      <c r="CZ35" s="615">
        <v>1.9</v>
      </c>
      <c r="DA35" s="642"/>
      <c r="DB35" s="642"/>
      <c r="DC35" s="645"/>
      <c r="DD35" s="619">
        <v>37644</v>
      </c>
      <c r="DE35" s="640"/>
      <c r="DF35" s="640"/>
      <c r="DG35" s="640"/>
      <c r="DH35" s="640"/>
      <c r="DI35" s="640"/>
      <c r="DJ35" s="640"/>
      <c r="DK35" s="641"/>
      <c r="DL35" s="619">
        <v>36941</v>
      </c>
      <c r="DM35" s="640"/>
      <c r="DN35" s="640"/>
      <c r="DO35" s="640"/>
      <c r="DP35" s="640"/>
      <c r="DQ35" s="640"/>
      <c r="DR35" s="640"/>
      <c r="DS35" s="640"/>
      <c r="DT35" s="640"/>
      <c r="DU35" s="640"/>
      <c r="DV35" s="641"/>
      <c r="DW35" s="615">
        <v>2</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68830</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16"/>
      <c r="AQ36" s="672" t="s">
        <v>316</v>
      </c>
      <c r="AR36" s="673"/>
      <c r="AS36" s="673"/>
      <c r="AT36" s="673"/>
      <c r="AU36" s="673"/>
      <c r="AV36" s="673"/>
      <c r="AW36" s="673"/>
      <c r="AX36" s="673"/>
      <c r="AY36" s="674"/>
      <c r="AZ36" s="599">
        <v>259578</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3220</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649671</v>
      </c>
      <c r="CS36" s="611"/>
      <c r="CT36" s="611"/>
      <c r="CU36" s="611"/>
      <c r="CV36" s="611"/>
      <c r="CW36" s="611"/>
      <c r="CX36" s="611"/>
      <c r="CY36" s="612"/>
      <c r="CZ36" s="615">
        <v>21.1</v>
      </c>
      <c r="DA36" s="642"/>
      <c r="DB36" s="642"/>
      <c r="DC36" s="645"/>
      <c r="DD36" s="619">
        <v>522308</v>
      </c>
      <c r="DE36" s="611"/>
      <c r="DF36" s="611"/>
      <c r="DG36" s="611"/>
      <c r="DH36" s="611"/>
      <c r="DI36" s="611"/>
      <c r="DJ36" s="611"/>
      <c r="DK36" s="612"/>
      <c r="DL36" s="619">
        <v>456181</v>
      </c>
      <c r="DM36" s="611"/>
      <c r="DN36" s="611"/>
      <c r="DO36" s="611"/>
      <c r="DP36" s="611"/>
      <c r="DQ36" s="611"/>
      <c r="DR36" s="611"/>
      <c r="DS36" s="611"/>
      <c r="DT36" s="611"/>
      <c r="DU36" s="611"/>
      <c r="DV36" s="612"/>
      <c r="DW36" s="615">
        <v>24.7</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22288</v>
      </c>
      <c r="S37" s="611"/>
      <c r="T37" s="611"/>
      <c r="U37" s="611"/>
      <c r="V37" s="611"/>
      <c r="W37" s="611"/>
      <c r="X37" s="611"/>
      <c r="Y37" s="612"/>
      <c r="Z37" s="613">
        <v>0.7</v>
      </c>
      <c r="AA37" s="613"/>
      <c r="AB37" s="613"/>
      <c r="AC37" s="613"/>
      <c r="AD37" s="614">
        <v>362</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69470</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-16008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438608</v>
      </c>
      <c r="CS37" s="640"/>
      <c r="CT37" s="640"/>
      <c r="CU37" s="640"/>
      <c r="CV37" s="640"/>
      <c r="CW37" s="640"/>
      <c r="CX37" s="640"/>
      <c r="CY37" s="641"/>
      <c r="CZ37" s="615">
        <v>14.3</v>
      </c>
      <c r="DA37" s="642"/>
      <c r="DB37" s="642"/>
      <c r="DC37" s="645"/>
      <c r="DD37" s="619">
        <v>385308</v>
      </c>
      <c r="DE37" s="640"/>
      <c r="DF37" s="640"/>
      <c r="DG37" s="640"/>
      <c r="DH37" s="640"/>
      <c r="DI37" s="640"/>
      <c r="DJ37" s="640"/>
      <c r="DK37" s="641"/>
      <c r="DL37" s="619">
        <v>383788</v>
      </c>
      <c r="DM37" s="640"/>
      <c r="DN37" s="640"/>
      <c r="DO37" s="640"/>
      <c r="DP37" s="640"/>
      <c r="DQ37" s="640"/>
      <c r="DR37" s="640"/>
      <c r="DS37" s="640"/>
      <c r="DT37" s="640"/>
      <c r="DU37" s="640"/>
      <c r="DV37" s="641"/>
      <c r="DW37" s="615">
        <v>20.8</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402432</v>
      </c>
      <c r="S38" s="611"/>
      <c r="T38" s="611"/>
      <c r="U38" s="611"/>
      <c r="V38" s="611"/>
      <c r="W38" s="611"/>
      <c r="X38" s="611"/>
      <c r="Y38" s="612"/>
      <c r="Z38" s="613">
        <v>12.7</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26004</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504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259578</v>
      </c>
      <c r="CS38" s="611"/>
      <c r="CT38" s="611"/>
      <c r="CU38" s="611"/>
      <c r="CV38" s="611"/>
      <c r="CW38" s="611"/>
      <c r="CX38" s="611"/>
      <c r="CY38" s="612"/>
      <c r="CZ38" s="615">
        <v>8.4</v>
      </c>
      <c r="DA38" s="642"/>
      <c r="DB38" s="642"/>
      <c r="DC38" s="645"/>
      <c r="DD38" s="619">
        <v>208969</v>
      </c>
      <c r="DE38" s="611"/>
      <c r="DF38" s="611"/>
      <c r="DG38" s="611"/>
      <c r="DH38" s="611"/>
      <c r="DI38" s="611"/>
      <c r="DJ38" s="611"/>
      <c r="DK38" s="612"/>
      <c r="DL38" s="619">
        <v>186924</v>
      </c>
      <c r="DM38" s="611"/>
      <c r="DN38" s="611"/>
      <c r="DO38" s="611"/>
      <c r="DP38" s="611"/>
      <c r="DQ38" s="611"/>
      <c r="DR38" s="611"/>
      <c r="DS38" s="611"/>
      <c r="DT38" s="611"/>
      <c r="DU38" s="611"/>
      <c r="DV38" s="612"/>
      <c r="DW38" s="615">
        <v>10.1</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940</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772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107354</v>
      </c>
      <c r="CS39" s="640"/>
      <c r="CT39" s="640"/>
      <c r="CU39" s="640"/>
      <c r="CV39" s="640"/>
      <c r="CW39" s="640"/>
      <c r="CX39" s="640"/>
      <c r="CY39" s="641"/>
      <c r="CZ39" s="615">
        <v>3.5</v>
      </c>
      <c r="DA39" s="642"/>
      <c r="DB39" s="642"/>
      <c r="DC39" s="645"/>
      <c r="DD39" s="619">
        <v>68990</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7132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17"/>
      <c r="BM40" s="608" t="s">
        <v>334</v>
      </c>
      <c r="BN40" s="608"/>
      <c r="BO40" s="608"/>
      <c r="BP40" s="608"/>
      <c r="BQ40" s="608"/>
      <c r="BR40" s="608"/>
      <c r="BS40" s="608"/>
      <c r="BT40" s="608"/>
      <c r="BU40" s="609"/>
      <c r="BV40" s="610">
        <v>76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720</v>
      </c>
      <c r="CS40" s="611"/>
      <c r="CT40" s="611"/>
      <c r="CU40" s="611"/>
      <c r="CV40" s="611"/>
      <c r="CW40" s="611"/>
      <c r="CX40" s="611"/>
      <c r="CY40" s="612"/>
      <c r="CZ40" s="615">
        <v>0</v>
      </c>
      <c r="DA40" s="642"/>
      <c r="DB40" s="642"/>
      <c r="DC40" s="645"/>
      <c r="DD40" s="619">
        <v>720</v>
      </c>
      <c r="DE40" s="611"/>
      <c r="DF40" s="611"/>
      <c r="DG40" s="611"/>
      <c r="DH40" s="611"/>
      <c r="DI40" s="611"/>
      <c r="DJ40" s="611"/>
      <c r="DK40" s="612"/>
      <c r="DL40" s="619">
        <v>720</v>
      </c>
      <c r="DM40" s="611"/>
      <c r="DN40" s="611"/>
      <c r="DO40" s="611"/>
      <c r="DP40" s="611"/>
      <c r="DQ40" s="611"/>
      <c r="DR40" s="611"/>
      <c r="DS40" s="611"/>
      <c r="DT40" s="611"/>
      <c r="DU40" s="611"/>
      <c r="DV40" s="612"/>
      <c r="DW40" s="615">
        <v>0</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3162838</v>
      </c>
      <c r="S41" s="686"/>
      <c r="T41" s="686"/>
      <c r="U41" s="686"/>
      <c r="V41" s="686"/>
      <c r="W41" s="686"/>
      <c r="X41" s="686"/>
      <c r="Y41" s="687"/>
      <c r="Z41" s="688">
        <v>100</v>
      </c>
      <c r="AA41" s="688"/>
      <c r="AB41" s="688"/>
      <c r="AC41" s="688"/>
      <c r="AD41" s="689">
        <v>1836947</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61881</v>
      </c>
      <c r="BA41" s="611"/>
      <c r="BB41" s="611"/>
      <c r="BC41" s="611"/>
      <c r="BD41" s="640"/>
      <c r="BE41" s="640"/>
      <c r="BF41" s="656"/>
      <c r="BG41" s="660"/>
      <c r="BH41" s="661"/>
      <c r="BI41" s="661"/>
      <c r="BJ41" s="661"/>
      <c r="BK41" s="661"/>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101283</v>
      </c>
      <c r="BA42" s="686"/>
      <c r="BB42" s="686"/>
      <c r="BC42" s="686"/>
      <c r="BD42" s="669"/>
      <c r="BE42" s="669"/>
      <c r="BF42" s="671"/>
      <c r="BG42" s="662"/>
      <c r="BH42" s="663"/>
      <c r="BI42" s="663"/>
      <c r="BJ42" s="663"/>
      <c r="BK42" s="663"/>
      <c r="BL42" s="218"/>
      <c r="BM42" s="632" t="s">
        <v>341</v>
      </c>
      <c r="BN42" s="632"/>
      <c r="BO42" s="632"/>
      <c r="BP42" s="632"/>
      <c r="BQ42" s="632"/>
      <c r="BR42" s="632"/>
      <c r="BS42" s="632"/>
      <c r="BT42" s="632"/>
      <c r="BU42" s="633"/>
      <c r="BV42" s="685">
        <v>461</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603798</v>
      </c>
      <c r="CS42" s="640"/>
      <c r="CT42" s="640"/>
      <c r="CU42" s="640"/>
      <c r="CV42" s="640"/>
      <c r="CW42" s="640"/>
      <c r="CX42" s="640"/>
      <c r="CY42" s="641"/>
      <c r="CZ42" s="615">
        <v>19.600000000000001</v>
      </c>
      <c r="DA42" s="642"/>
      <c r="DB42" s="642"/>
      <c r="DC42" s="645"/>
      <c r="DD42" s="619">
        <v>93240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10234</v>
      </c>
      <c r="CS43" s="640"/>
      <c r="CT43" s="640"/>
      <c r="CU43" s="640"/>
      <c r="CV43" s="640"/>
      <c r="CW43" s="640"/>
      <c r="CX43" s="640"/>
      <c r="CY43" s="641"/>
      <c r="CZ43" s="615">
        <v>0.3</v>
      </c>
      <c r="DA43" s="642"/>
      <c r="DB43" s="642"/>
      <c r="DC43" s="645"/>
      <c r="DD43" s="619">
        <v>10234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593134</v>
      </c>
      <c r="CS44" s="611"/>
      <c r="CT44" s="611"/>
      <c r="CU44" s="611"/>
      <c r="CV44" s="611"/>
      <c r="CW44" s="611"/>
      <c r="CX44" s="611"/>
      <c r="CY44" s="612"/>
      <c r="CZ44" s="615">
        <v>19.3</v>
      </c>
      <c r="DA44" s="616"/>
      <c r="DB44" s="616"/>
      <c r="DC44" s="622"/>
      <c r="DD44" s="619">
        <v>82576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446598</v>
      </c>
      <c r="CS45" s="640"/>
      <c r="CT45" s="640"/>
      <c r="CU45" s="640"/>
      <c r="CV45" s="640"/>
      <c r="CW45" s="640"/>
      <c r="CX45" s="640"/>
      <c r="CY45" s="641"/>
      <c r="CZ45" s="615">
        <v>14.5</v>
      </c>
      <c r="DA45" s="642"/>
      <c r="DB45" s="642"/>
      <c r="DC45" s="645"/>
      <c r="DD45" s="619">
        <v>31594</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98782</v>
      </c>
      <c r="CS46" s="611"/>
      <c r="CT46" s="611"/>
      <c r="CU46" s="611"/>
      <c r="CV46" s="611"/>
      <c r="CW46" s="611"/>
      <c r="CX46" s="611"/>
      <c r="CY46" s="612"/>
      <c r="CZ46" s="615">
        <v>3.2</v>
      </c>
      <c r="DA46" s="616"/>
      <c r="DB46" s="616"/>
      <c r="DC46" s="622"/>
      <c r="DD46" s="619">
        <v>49882</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10664</v>
      </c>
      <c r="CS47" s="640"/>
      <c r="CT47" s="640"/>
      <c r="CU47" s="640"/>
      <c r="CV47" s="640"/>
      <c r="CW47" s="640"/>
      <c r="CX47" s="640"/>
      <c r="CY47" s="641"/>
      <c r="CZ47" s="615">
        <v>0.3</v>
      </c>
      <c r="DA47" s="642"/>
      <c r="DB47" s="642"/>
      <c r="DC47" s="645"/>
      <c r="DD47" s="619">
        <v>10664</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352</v>
      </c>
      <c r="CE49" s="632"/>
      <c r="CF49" s="632"/>
      <c r="CG49" s="632"/>
      <c r="CH49" s="632"/>
      <c r="CI49" s="632"/>
      <c r="CJ49" s="632"/>
      <c r="CK49" s="632"/>
      <c r="CL49" s="632"/>
      <c r="CM49" s="632"/>
      <c r="CN49" s="632"/>
      <c r="CO49" s="632"/>
      <c r="CP49" s="632"/>
      <c r="CQ49" s="633"/>
      <c r="CR49" s="685">
        <v>3075796</v>
      </c>
      <c r="CS49" s="669"/>
      <c r="CT49" s="669"/>
      <c r="CU49" s="669"/>
      <c r="CV49" s="669"/>
      <c r="CW49" s="669"/>
      <c r="CX49" s="669"/>
      <c r="CY49" s="698"/>
      <c r="CZ49" s="690">
        <v>100</v>
      </c>
      <c r="DA49" s="699"/>
      <c r="DB49" s="699"/>
      <c r="DC49" s="700"/>
      <c r="DD49" s="701">
        <v>2095797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zq3dCi1bY//KOQyFLxMlLddFsMAo6IGLJTydlWmbRCVSbF/rtgn2tSAldsD1hRZki97O+upxELwa6ne+8GRsA==" saltValue="kFWfbPYI1XhOGzaUvtWo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25" zoomScaleSheetLayoutView="70" workbookViewId="0">
      <selection activeCell="AP76" sqref="AP76:AT76"/>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3163</v>
      </c>
      <c r="R7" s="740"/>
      <c r="S7" s="740"/>
      <c r="T7" s="740"/>
      <c r="U7" s="740"/>
      <c r="V7" s="740">
        <v>3076</v>
      </c>
      <c r="W7" s="740"/>
      <c r="X7" s="740"/>
      <c r="Y7" s="740"/>
      <c r="Z7" s="740"/>
      <c r="AA7" s="740">
        <v>87</v>
      </c>
      <c r="AB7" s="740"/>
      <c r="AC7" s="740"/>
      <c r="AD7" s="740"/>
      <c r="AE7" s="741"/>
      <c r="AF7" s="742">
        <v>31</v>
      </c>
      <c r="AG7" s="743"/>
      <c r="AH7" s="743"/>
      <c r="AI7" s="743"/>
      <c r="AJ7" s="744"/>
      <c r="AK7" s="745">
        <v>132</v>
      </c>
      <c r="AL7" s="746"/>
      <c r="AM7" s="746"/>
      <c r="AN7" s="746"/>
      <c r="AO7" s="746"/>
      <c r="AP7" s="746">
        <v>3959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551</v>
      </c>
      <c r="BT7" s="734"/>
      <c r="BU7" s="734"/>
      <c r="BV7" s="734"/>
      <c r="BW7" s="734"/>
      <c r="BX7" s="734"/>
      <c r="BY7" s="734"/>
      <c r="BZ7" s="734"/>
      <c r="CA7" s="734"/>
      <c r="CB7" s="734"/>
      <c r="CC7" s="734"/>
      <c r="CD7" s="734"/>
      <c r="CE7" s="734"/>
      <c r="CF7" s="734"/>
      <c r="CG7" s="749"/>
      <c r="CH7" s="730">
        <v>-22</v>
      </c>
      <c r="CI7" s="731"/>
      <c r="CJ7" s="731"/>
      <c r="CK7" s="731"/>
      <c r="CL7" s="732"/>
      <c r="CM7" s="730">
        <v>904</v>
      </c>
      <c r="CN7" s="731"/>
      <c r="CO7" s="731"/>
      <c r="CP7" s="731"/>
      <c r="CQ7" s="732"/>
      <c r="CR7" s="730">
        <v>149</v>
      </c>
      <c r="CS7" s="731"/>
      <c r="CT7" s="731"/>
      <c r="CU7" s="731"/>
      <c r="CV7" s="732"/>
      <c r="CW7" s="730">
        <v>4</v>
      </c>
      <c r="CX7" s="731"/>
      <c r="CY7" s="731"/>
      <c r="CZ7" s="731"/>
      <c r="DA7" s="732"/>
      <c r="DB7" s="730" t="s">
        <v>541</v>
      </c>
      <c r="DC7" s="731"/>
      <c r="DD7" s="731"/>
      <c r="DE7" s="731"/>
      <c r="DF7" s="732"/>
      <c r="DG7" s="730" t="s">
        <v>541</v>
      </c>
      <c r="DH7" s="731"/>
      <c r="DI7" s="731"/>
      <c r="DJ7" s="731"/>
      <c r="DK7" s="732"/>
      <c r="DL7" s="730" t="s">
        <v>541</v>
      </c>
      <c r="DM7" s="731"/>
      <c r="DN7" s="731"/>
      <c r="DO7" s="731"/>
      <c r="DP7" s="732"/>
      <c r="DQ7" s="730" t="s">
        <v>541</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552</v>
      </c>
      <c r="BT8" s="761"/>
      <c r="BU8" s="761"/>
      <c r="BV8" s="761"/>
      <c r="BW8" s="761"/>
      <c r="BX8" s="761"/>
      <c r="BY8" s="761"/>
      <c r="BZ8" s="761"/>
      <c r="CA8" s="761"/>
      <c r="CB8" s="761"/>
      <c r="CC8" s="761"/>
      <c r="CD8" s="761"/>
      <c r="CE8" s="761"/>
      <c r="CF8" s="761"/>
      <c r="CG8" s="762"/>
      <c r="CH8" s="763">
        <v>-2</v>
      </c>
      <c r="CI8" s="764"/>
      <c r="CJ8" s="764"/>
      <c r="CK8" s="764"/>
      <c r="CL8" s="765"/>
      <c r="CM8" s="763">
        <v>48</v>
      </c>
      <c r="CN8" s="764"/>
      <c r="CO8" s="764"/>
      <c r="CP8" s="764"/>
      <c r="CQ8" s="765"/>
      <c r="CR8" s="763">
        <v>20</v>
      </c>
      <c r="CS8" s="764"/>
      <c r="CT8" s="764"/>
      <c r="CU8" s="764"/>
      <c r="CV8" s="765"/>
      <c r="CW8" s="763">
        <v>34</v>
      </c>
      <c r="CX8" s="764"/>
      <c r="CY8" s="764"/>
      <c r="CZ8" s="764"/>
      <c r="DA8" s="765"/>
      <c r="DB8" s="763" t="s">
        <v>541</v>
      </c>
      <c r="DC8" s="764"/>
      <c r="DD8" s="764"/>
      <c r="DE8" s="764"/>
      <c r="DF8" s="765"/>
      <c r="DG8" s="763" t="s">
        <v>541</v>
      </c>
      <c r="DH8" s="764"/>
      <c r="DI8" s="764"/>
      <c r="DJ8" s="764"/>
      <c r="DK8" s="765"/>
      <c r="DL8" s="763" t="s">
        <v>541</v>
      </c>
      <c r="DM8" s="764"/>
      <c r="DN8" s="764"/>
      <c r="DO8" s="764"/>
      <c r="DP8" s="765"/>
      <c r="DQ8" s="763" t="s">
        <v>541</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31</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493</v>
      </c>
      <c r="R28" s="810"/>
      <c r="S28" s="810"/>
      <c r="T28" s="810"/>
      <c r="U28" s="810"/>
      <c r="V28" s="810">
        <v>490</v>
      </c>
      <c r="W28" s="810"/>
      <c r="X28" s="810"/>
      <c r="Y28" s="810"/>
      <c r="Z28" s="810"/>
      <c r="AA28" s="810">
        <v>3</v>
      </c>
      <c r="AB28" s="810"/>
      <c r="AC28" s="810"/>
      <c r="AD28" s="810"/>
      <c r="AE28" s="811"/>
      <c r="AF28" s="812">
        <v>3</v>
      </c>
      <c r="AG28" s="810"/>
      <c r="AH28" s="810"/>
      <c r="AI28" s="810"/>
      <c r="AJ28" s="813"/>
      <c r="AK28" s="814">
        <v>62</v>
      </c>
      <c r="AL28" s="815"/>
      <c r="AM28" s="815"/>
      <c r="AN28" s="815"/>
      <c r="AO28" s="815"/>
      <c r="AP28" s="815" t="s">
        <v>541</v>
      </c>
      <c r="AQ28" s="815"/>
      <c r="AR28" s="815"/>
      <c r="AS28" s="815"/>
      <c r="AT28" s="815"/>
      <c r="AU28" s="815" t="s">
        <v>541</v>
      </c>
      <c r="AV28" s="815"/>
      <c r="AW28" s="815"/>
      <c r="AX28" s="815"/>
      <c r="AY28" s="815"/>
      <c r="AZ28" s="816" t="s">
        <v>541</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66</v>
      </c>
      <c r="R29" s="771"/>
      <c r="S29" s="771"/>
      <c r="T29" s="771"/>
      <c r="U29" s="771"/>
      <c r="V29" s="771">
        <v>65</v>
      </c>
      <c r="W29" s="771"/>
      <c r="X29" s="771"/>
      <c r="Y29" s="771"/>
      <c r="Z29" s="771"/>
      <c r="AA29" s="771">
        <v>3</v>
      </c>
      <c r="AB29" s="771"/>
      <c r="AC29" s="771"/>
      <c r="AD29" s="771"/>
      <c r="AE29" s="772"/>
      <c r="AF29" s="773">
        <v>3</v>
      </c>
      <c r="AG29" s="774"/>
      <c r="AH29" s="774"/>
      <c r="AI29" s="774"/>
      <c r="AJ29" s="775"/>
      <c r="AK29" s="821">
        <v>26</v>
      </c>
      <c r="AL29" s="817"/>
      <c r="AM29" s="817"/>
      <c r="AN29" s="817"/>
      <c r="AO29" s="817"/>
      <c r="AP29" s="817" t="s">
        <v>541</v>
      </c>
      <c r="AQ29" s="817"/>
      <c r="AR29" s="817"/>
      <c r="AS29" s="817"/>
      <c r="AT29" s="817"/>
      <c r="AU29" s="817" t="s">
        <v>541</v>
      </c>
      <c r="AV29" s="817"/>
      <c r="AW29" s="817"/>
      <c r="AX29" s="817"/>
      <c r="AY29" s="817"/>
      <c r="AZ29" s="818" t="s">
        <v>541</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133</v>
      </c>
      <c r="R30" s="771"/>
      <c r="S30" s="771"/>
      <c r="T30" s="771"/>
      <c r="U30" s="771"/>
      <c r="V30" s="771">
        <v>126</v>
      </c>
      <c r="W30" s="771"/>
      <c r="X30" s="771"/>
      <c r="Y30" s="771"/>
      <c r="Z30" s="771"/>
      <c r="AA30" s="771">
        <v>7</v>
      </c>
      <c r="AB30" s="771"/>
      <c r="AC30" s="771"/>
      <c r="AD30" s="771"/>
      <c r="AE30" s="772"/>
      <c r="AF30" s="773">
        <v>7</v>
      </c>
      <c r="AG30" s="774"/>
      <c r="AH30" s="774"/>
      <c r="AI30" s="774"/>
      <c r="AJ30" s="775"/>
      <c r="AK30" s="821">
        <v>49</v>
      </c>
      <c r="AL30" s="817"/>
      <c r="AM30" s="817"/>
      <c r="AN30" s="817"/>
      <c r="AO30" s="817"/>
      <c r="AP30" s="817">
        <v>943</v>
      </c>
      <c r="AQ30" s="817"/>
      <c r="AR30" s="817"/>
      <c r="AS30" s="817"/>
      <c r="AT30" s="817"/>
      <c r="AU30" s="817">
        <v>704</v>
      </c>
      <c r="AV30" s="817"/>
      <c r="AW30" s="817"/>
      <c r="AX30" s="817"/>
      <c r="AY30" s="817"/>
      <c r="AZ30" s="818" t="s">
        <v>541</v>
      </c>
      <c r="BA30" s="818"/>
      <c r="BB30" s="818"/>
      <c r="BC30" s="818"/>
      <c r="BD30" s="818"/>
      <c r="BE30" s="819" t="s">
        <v>392</v>
      </c>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393</v>
      </c>
      <c r="C31" s="768"/>
      <c r="D31" s="768"/>
      <c r="E31" s="768"/>
      <c r="F31" s="768"/>
      <c r="G31" s="768"/>
      <c r="H31" s="768"/>
      <c r="I31" s="768"/>
      <c r="J31" s="768"/>
      <c r="K31" s="768"/>
      <c r="L31" s="768"/>
      <c r="M31" s="768"/>
      <c r="N31" s="768"/>
      <c r="O31" s="768"/>
      <c r="P31" s="769"/>
      <c r="Q31" s="770">
        <v>84</v>
      </c>
      <c r="R31" s="771"/>
      <c r="S31" s="771"/>
      <c r="T31" s="771"/>
      <c r="U31" s="771"/>
      <c r="V31" s="771">
        <v>80</v>
      </c>
      <c r="W31" s="771"/>
      <c r="X31" s="771"/>
      <c r="Y31" s="771"/>
      <c r="Z31" s="771"/>
      <c r="AA31" s="771">
        <v>4</v>
      </c>
      <c r="AB31" s="771"/>
      <c r="AC31" s="771"/>
      <c r="AD31" s="771"/>
      <c r="AE31" s="772"/>
      <c r="AF31" s="773">
        <v>4</v>
      </c>
      <c r="AG31" s="774"/>
      <c r="AH31" s="774"/>
      <c r="AI31" s="774"/>
      <c r="AJ31" s="775"/>
      <c r="AK31" s="821">
        <v>6</v>
      </c>
      <c r="AL31" s="817"/>
      <c r="AM31" s="817"/>
      <c r="AN31" s="817"/>
      <c r="AO31" s="817"/>
      <c r="AP31" s="817">
        <v>38</v>
      </c>
      <c r="AQ31" s="817"/>
      <c r="AR31" s="817"/>
      <c r="AS31" s="817"/>
      <c r="AT31" s="817"/>
      <c r="AU31" s="817">
        <v>38</v>
      </c>
      <c r="AV31" s="817"/>
      <c r="AW31" s="817"/>
      <c r="AX31" s="817"/>
      <c r="AY31" s="817"/>
      <c r="AZ31" s="818" t="s">
        <v>541</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542</v>
      </c>
      <c r="C68" s="857"/>
      <c r="D68" s="857"/>
      <c r="E68" s="857"/>
      <c r="F68" s="857"/>
      <c r="G68" s="857"/>
      <c r="H68" s="857"/>
      <c r="I68" s="857"/>
      <c r="J68" s="857"/>
      <c r="K68" s="857"/>
      <c r="L68" s="857"/>
      <c r="M68" s="857"/>
      <c r="N68" s="857"/>
      <c r="O68" s="857"/>
      <c r="P68" s="858"/>
      <c r="Q68" s="859">
        <v>445</v>
      </c>
      <c r="R68" s="853"/>
      <c r="S68" s="853"/>
      <c r="T68" s="853"/>
      <c r="U68" s="853"/>
      <c r="V68" s="853">
        <v>437</v>
      </c>
      <c r="W68" s="853"/>
      <c r="X68" s="853"/>
      <c r="Y68" s="853"/>
      <c r="Z68" s="853"/>
      <c r="AA68" s="853">
        <v>8</v>
      </c>
      <c r="AB68" s="853"/>
      <c r="AC68" s="853"/>
      <c r="AD68" s="853"/>
      <c r="AE68" s="853"/>
      <c r="AF68" s="853">
        <v>8</v>
      </c>
      <c r="AG68" s="853"/>
      <c r="AH68" s="853"/>
      <c r="AI68" s="853"/>
      <c r="AJ68" s="853"/>
      <c r="AK68" s="853" t="s">
        <v>541</v>
      </c>
      <c r="AL68" s="853"/>
      <c r="AM68" s="853"/>
      <c r="AN68" s="853"/>
      <c r="AO68" s="853"/>
      <c r="AP68" s="853" t="s">
        <v>541</v>
      </c>
      <c r="AQ68" s="853"/>
      <c r="AR68" s="853"/>
      <c r="AS68" s="853"/>
      <c r="AT68" s="853"/>
      <c r="AU68" s="853" t="s">
        <v>541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543</v>
      </c>
      <c r="C69" s="861"/>
      <c r="D69" s="861"/>
      <c r="E69" s="861"/>
      <c r="F69" s="861"/>
      <c r="G69" s="861"/>
      <c r="H69" s="861"/>
      <c r="I69" s="861"/>
      <c r="J69" s="861"/>
      <c r="K69" s="861"/>
      <c r="L69" s="861"/>
      <c r="M69" s="861"/>
      <c r="N69" s="861"/>
      <c r="O69" s="861"/>
      <c r="P69" s="862"/>
      <c r="Q69" s="863">
        <v>2272</v>
      </c>
      <c r="R69" s="817"/>
      <c r="S69" s="817"/>
      <c r="T69" s="817"/>
      <c r="U69" s="817"/>
      <c r="V69" s="817">
        <v>2183</v>
      </c>
      <c r="W69" s="817"/>
      <c r="X69" s="817"/>
      <c r="Y69" s="817"/>
      <c r="Z69" s="817"/>
      <c r="AA69" s="817">
        <v>89</v>
      </c>
      <c r="AB69" s="817"/>
      <c r="AC69" s="817"/>
      <c r="AD69" s="817"/>
      <c r="AE69" s="817"/>
      <c r="AF69" s="817">
        <v>89</v>
      </c>
      <c r="AG69" s="817"/>
      <c r="AH69" s="817"/>
      <c r="AI69" s="817"/>
      <c r="AJ69" s="817"/>
      <c r="AK69" s="817" t="s">
        <v>541</v>
      </c>
      <c r="AL69" s="817"/>
      <c r="AM69" s="817"/>
      <c r="AN69" s="817"/>
      <c r="AO69" s="817"/>
      <c r="AP69" s="817" t="s">
        <v>541</v>
      </c>
      <c r="AQ69" s="817"/>
      <c r="AR69" s="817"/>
      <c r="AS69" s="817"/>
      <c r="AT69" s="817"/>
      <c r="AU69" s="817" t="s">
        <v>541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544</v>
      </c>
      <c r="C70" s="861"/>
      <c r="D70" s="861"/>
      <c r="E70" s="861"/>
      <c r="F70" s="861"/>
      <c r="G70" s="861"/>
      <c r="H70" s="861"/>
      <c r="I70" s="861"/>
      <c r="J70" s="861"/>
      <c r="K70" s="861"/>
      <c r="L70" s="861"/>
      <c r="M70" s="861"/>
      <c r="N70" s="861"/>
      <c r="O70" s="861"/>
      <c r="P70" s="862"/>
      <c r="Q70" s="863">
        <v>55</v>
      </c>
      <c r="R70" s="817"/>
      <c r="S70" s="817"/>
      <c r="T70" s="817"/>
      <c r="U70" s="817"/>
      <c r="V70" s="817">
        <v>55</v>
      </c>
      <c r="W70" s="817"/>
      <c r="X70" s="817"/>
      <c r="Y70" s="817"/>
      <c r="Z70" s="817"/>
      <c r="AA70" s="817">
        <v>0</v>
      </c>
      <c r="AB70" s="817"/>
      <c r="AC70" s="817"/>
      <c r="AD70" s="817"/>
      <c r="AE70" s="817"/>
      <c r="AF70" s="817">
        <v>0</v>
      </c>
      <c r="AG70" s="817"/>
      <c r="AH70" s="817"/>
      <c r="AI70" s="817"/>
      <c r="AJ70" s="817"/>
      <c r="AK70" s="817" t="s">
        <v>541</v>
      </c>
      <c r="AL70" s="817"/>
      <c r="AM70" s="817"/>
      <c r="AN70" s="817"/>
      <c r="AO70" s="817"/>
      <c r="AP70" s="817" t="s">
        <v>541</v>
      </c>
      <c r="AQ70" s="817"/>
      <c r="AR70" s="817"/>
      <c r="AS70" s="817"/>
      <c r="AT70" s="817"/>
      <c r="AU70" s="817" t="s">
        <v>541</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545</v>
      </c>
      <c r="C71" s="861"/>
      <c r="D71" s="861"/>
      <c r="E71" s="861"/>
      <c r="F71" s="861"/>
      <c r="G71" s="861"/>
      <c r="H71" s="861"/>
      <c r="I71" s="861"/>
      <c r="J71" s="861"/>
      <c r="K71" s="861"/>
      <c r="L71" s="861"/>
      <c r="M71" s="861"/>
      <c r="N71" s="861"/>
      <c r="O71" s="861"/>
      <c r="P71" s="862"/>
      <c r="Q71" s="863">
        <v>1308</v>
      </c>
      <c r="R71" s="817"/>
      <c r="S71" s="817"/>
      <c r="T71" s="817"/>
      <c r="U71" s="817"/>
      <c r="V71" s="817">
        <v>1237</v>
      </c>
      <c r="W71" s="817"/>
      <c r="X71" s="817"/>
      <c r="Y71" s="817"/>
      <c r="Z71" s="817"/>
      <c r="AA71" s="817">
        <v>71</v>
      </c>
      <c r="AB71" s="817"/>
      <c r="AC71" s="817"/>
      <c r="AD71" s="817"/>
      <c r="AE71" s="817"/>
      <c r="AF71" s="817">
        <v>71</v>
      </c>
      <c r="AG71" s="817"/>
      <c r="AH71" s="817"/>
      <c r="AI71" s="817"/>
      <c r="AJ71" s="817"/>
      <c r="AK71" s="817" t="s">
        <v>541</v>
      </c>
      <c r="AL71" s="817"/>
      <c r="AM71" s="817"/>
      <c r="AN71" s="817"/>
      <c r="AO71" s="817"/>
      <c r="AP71" s="817" t="s">
        <v>541</v>
      </c>
      <c r="AQ71" s="817"/>
      <c r="AR71" s="817"/>
      <c r="AS71" s="817"/>
      <c r="AT71" s="817"/>
      <c r="AU71" s="817" t="s">
        <v>541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546</v>
      </c>
      <c r="C72" s="861"/>
      <c r="D72" s="861"/>
      <c r="E72" s="861"/>
      <c r="F72" s="861"/>
      <c r="G72" s="861"/>
      <c r="H72" s="861"/>
      <c r="I72" s="861"/>
      <c r="J72" s="861"/>
      <c r="K72" s="861"/>
      <c r="L72" s="861"/>
      <c r="M72" s="861"/>
      <c r="N72" s="861"/>
      <c r="O72" s="861"/>
      <c r="P72" s="862"/>
      <c r="Q72" s="863">
        <v>1793</v>
      </c>
      <c r="R72" s="817"/>
      <c r="S72" s="817"/>
      <c r="T72" s="817"/>
      <c r="U72" s="817"/>
      <c r="V72" s="817">
        <v>1727</v>
      </c>
      <c r="W72" s="817"/>
      <c r="X72" s="817"/>
      <c r="Y72" s="817"/>
      <c r="Z72" s="817"/>
      <c r="AA72" s="817">
        <v>66</v>
      </c>
      <c r="AB72" s="817"/>
      <c r="AC72" s="817"/>
      <c r="AD72" s="817"/>
      <c r="AE72" s="817"/>
      <c r="AF72" s="817">
        <v>66</v>
      </c>
      <c r="AG72" s="817"/>
      <c r="AH72" s="817"/>
      <c r="AI72" s="817"/>
      <c r="AJ72" s="817"/>
      <c r="AK72" s="817">
        <v>28</v>
      </c>
      <c r="AL72" s="817"/>
      <c r="AM72" s="817"/>
      <c r="AN72" s="817"/>
      <c r="AO72" s="817"/>
      <c r="AP72" s="817" t="s">
        <v>541</v>
      </c>
      <c r="AQ72" s="817"/>
      <c r="AR72" s="817"/>
      <c r="AS72" s="817"/>
      <c r="AT72" s="817"/>
      <c r="AU72" s="817" t="s">
        <v>541</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553</v>
      </c>
      <c r="C73" s="861"/>
      <c r="D73" s="861"/>
      <c r="E73" s="861"/>
      <c r="F73" s="861"/>
      <c r="G73" s="861"/>
      <c r="H73" s="861"/>
      <c r="I73" s="861"/>
      <c r="J73" s="861"/>
      <c r="K73" s="861"/>
      <c r="L73" s="861"/>
      <c r="M73" s="861"/>
      <c r="N73" s="861"/>
      <c r="O73" s="861"/>
      <c r="P73" s="862"/>
      <c r="Q73" s="863">
        <v>142</v>
      </c>
      <c r="R73" s="817"/>
      <c r="S73" s="817"/>
      <c r="T73" s="817"/>
      <c r="U73" s="817"/>
      <c r="V73" s="817">
        <v>133</v>
      </c>
      <c r="W73" s="817"/>
      <c r="X73" s="817"/>
      <c r="Y73" s="817"/>
      <c r="Z73" s="817"/>
      <c r="AA73" s="817">
        <v>9</v>
      </c>
      <c r="AB73" s="817"/>
      <c r="AC73" s="817"/>
      <c r="AD73" s="817"/>
      <c r="AE73" s="817"/>
      <c r="AF73" s="817">
        <v>9</v>
      </c>
      <c r="AG73" s="817"/>
      <c r="AH73" s="817"/>
      <c r="AI73" s="817"/>
      <c r="AJ73" s="817"/>
      <c r="AK73" s="817" t="s">
        <v>541</v>
      </c>
      <c r="AL73" s="817"/>
      <c r="AM73" s="817"/>
      <c r="AN73" s="817"/>
      <c r="AO73" s="817"/>
      <c r="AP73" s="817" t="s">
        <v>541</v>
      </c>
      <c r="AQ73" s="817"/>
      <c r="AR73" s="817"/>
      <c r="AS73" s="817"/>
      <c r="AT73" s="817"/>
      <c r="AU73" s="817" t="s">
        <v>541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547</v>
      </c>
      <c r="C74" s="861"/>
      <c r="D74" s="861"/>
      <c r="E74" s="861"/>
      <c r="F74" s="861"/>
      <c r="G74" s="861"/>
      <c r="H74" s="861"/>
      <c r="I74" s="861"/>
      <c r="J74" s="861"/>
      <c r="K74" s="861"/>
      <c r="L74" s="861"/>
      <c r="M74" s="861"/>
      <c r="N74" s="861"/>
      <c r="O74" s="861"/>
      <c r="P74" s="862"/>
      <c r="Q74" s="863">
        <v>3281</v>
      </c>
      <c r="R74" s="817"/>
      <c r="S74" s="817"/>
      <c r="T74" s="817"/>
      <c r="U74" s="817"/>
      <c r="V74" s="817">
        <v>2177</v>
      </c>
      <c r="W74" s="817"/>
      <c r="X74" s="817"/>
      <c r="Y74" s="817"/>
      <c r="Z74" s="817"/>
      <c r="AA74" s="817">
        <v>1104</v>
      </c>
      <c r="AB74" s="817"/>
      <c r="AC74" s="817"/>
      <c r="AD74" s="817"/>
      <c r="AE74" s="817"/>
      <c r="AF74" s="817">
        <v>1104</v>
      </c>
      <c r="AG74" s="817"/>
      <c r="AH74" s="817"/>
      <c r="AI74" s="817"/>
      <c r="AJ74" s="817"/>
      <c r="AK74" s="817">
        <v>2</v>
      </c>
      <c r="AL74" s="817"/>
      <c r="AM74" s="817"/>
      <c r="AN74" s="817"/>
      <c r="AO74" s="817"/>
      <c r="AP74" s="817" t="s">
        <v>541</v>
      </c>
      <c r="AQ74" s="817"/>
      <c r="AR74" s="817"/>
      <c r="AS74" s="817"/>
      <c r="AT74" s="817"/>
      <c r="AU74" s="817" t="s">
        <v>541</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548</v>
      </c>
      <c r="C75" s="861"/>
      <c r="D75" s="861"/>
      <c r="E75" s="861"/>
      <c r="F75" s="861"/>
      <c r="G75" s="861"/>
      <c r="H75" s="861"/>
      <c r="I75" s="861"/>
      <c r="J75" s="861"/>
      <c r="K75" s="861"/>
      <c r="L75" s="861"/>
      <c r="M75" s="861"/>
      <c r="N75" s="861"/>
      <c r="O75" s="861"/>
      <c r="P75" s="862"/>
      <c r="Q75" s="864">
        <v>6</v>
      </c>
      <c r="R75" s="865"/>
      <c r="S75" s="865"/>
      <c r="T75" s="865"/>
      <c r="U75" s="821"/>
      <c r="V75" s="866">
        <v>6</v>
      </c>
      <c r="W75" s="865"/>
      <c r="X75" s="865"/>
      <c r="Y75" s="865"/>
      <c r="Z75" s="821"/>
      <c r="AA75" s="866">
        <v>0</v>
      </c>
      <c r="AB75" s="865"/>
      <c r="AC75" s="865"/>
      <c r="AD75" s="865"/>
      <c r="AE75" s="821"/>
      <c r="AF75" s="866">
        <v>0</v>
      </c>
      <c r="AG75" s="865"/>
      <c r="AH75" s="865"/>
      <c r="AI75" s="865"/>
      <c r="AJ75" s="821"/>
      <c r="AK75" s="866" t="s">
        <v>541</v>
      </c>
      <c r="AL75" s="865"/>
      <c r="AM75" s="865"/>
      <c r="AN75" s="865"/>
      <c r="AO75" s="821"/>
      <c r="AP75" s="866" t="s">
        <v>541</v>
      </c>
      <c r="AQ75" s="865"/>
      <c r="AR75" s="865"/>
      <c r="AS75" s="865"/>
      <c r="AT75" s="821"/>
      <c r="AU75" s="866" t="s">
        <v>541</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549</v>
      </c>
      <c r="C76" s="861"/>
      <c r="D76" s="861"/>
      <c r="E76" s="861"/>
      <c r="F76" s="861"/>
      <c r="G76" s="861"/>
      <c r="H76" s="861"/>
      <c r="I76" s="861"/>
      <c r="J76" s="861"/>
      <c r="K76" s="861"/>
      <c r="L76" s="861"/>
      <c r="M76" s="861"/>
      <c r="N76" s="861"/>
      <c r="O76" s="861"/>
      <c r="P76" s="862"/>
      <c r="Q76" s="864">
        <v>80</v>
      </c>
      <c r="R76" s="865"/>
      <c r="S76" s="865"/>
      <c r="T76" s="865"/>
      <c r="U76" s="821"/>
      <c r="V76" s="866">
        <v>57</v>
      </c>
      <c r="W76" s="865"/>
      <c r="X76" s="865"/>
      <c r="Y76" s="865"/>
      <c r="Z76" s="821"/>
      <c r="AA76" s="866">
        <v>23</v>
      </c>
      <c r="AB76" s="865"/>
      <c r="AC76" s="865"/>
      <c r="AD76" s="865"/>
      <c r="AE76" s="821"/>
      <c r="AF76" s="866">
        <v>23</v>
      </c>
      <c r="AG76" s="865"/>
      <c r="AH76" s="865"/>
      <c r="AI76" s="865"/>
      <c r="AJ76" s="821"/>
      <c r="AK76" s="866" t="s">
        <v>541</v>
      </c>
      <c r="AL76" s="865"/>
      <c r="AM76" s="865"/>
      <c r="AN76" s="865"/>
      <c r="AO76" s="821"/>
      <c r="AP76" s="866" t="s">
        <v>541</v>
      </c>
      <c r="AQ76" s="865"/>
      <c r="AR76" s="865"/>
      <c r="AS76" s="865"/>
      <c r="AT76" s="821"/>
      <c r="AU76" s="866" t="s">
        <v>541</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550</v>
      </c>
      <c r="C77" s="861"/>
      <c r="D77" s="861"/>
      <c r="E77" s="861"/>
      <c r="F77" s="861"/>
      <c r="G77" s="861"/>
      <c r="H77" s="861"/>
      <c r="I77" s="861"/>
      <c r="J77" s="861"/>
      <c r="K77" s="861"/>
      <c r="L77" s="861"/>
      <c r="M77" s="861"/>
      <c r="N77" s="861"/>
      <c r="O77" s="861"/>
      <c r="P77" s="862"/>
      <c r="Q77" s="864">
        <v>152422</v>
      </c>
      <c r="R77" s="865"/>
      <c r="S77" s="865"/>
      <c r="T77" s="865"/>
      <c r="U77" s="821"/>
      <c r="V77" s="866">
        <v>149637</v>
      </c>
      <c r="W77" s="865"/>
      <c r="X77" s="865"/>
      <c r="Y77" s="865"/>
      <c r="Z77" s="821"/>
      <c r="AA77" s="866">
        <v>2785</v>
      </c>
      <c r="AB77" s="865"/>
      <c r="AC77" s="865"/>
      <c r="AD77" s="865"/>
      <c r="AE77" s="821"/>
      <c r="AF77" s="866">
        <v>2785</v>
      </c>
      <c r="AG77" s="865"/>
      <c r="AH77" s="865"/>
      <c r="AI77" s="865"/>
      <c r="AJ77" s="821"/>
      <c r="AK77" s="866" t="s">
        <v>541</v>
      </c>
      <c r="AL77" s="865"/>
      <c r="AM77" s="865"/>
      <c r="AN77" s="865"/>
      <c r="AO77" s="821"/>
      <c r="AP77" s="866" t="s">
        <v>541</v>
      </c>
      <c r="AQ77" s="865"/>
      <c r="AR77" s="865"/>
      <c r="AS77" s="865"/>
      <c r="AT77" s="821"/>
      <c r="AU77" s="866" t="s">
        <v>541</v>
      </c>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24"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286349</v>
      </c>
      <c r="AB110" s="887"/>
      <c r="AC110" s="887"/>
      <c r="AD110" s="887"/>
      <c r="AE110" s="888"/>
      <c r="AF110" s="889">
        <v>308351</v>
      </c>
      <c r="AG110" s="887"/>
      <c r="AH110" s="887"/>
      <c r="AI110" s="887"/>
      <c r="AJ110" s="888"/>
      <c r="AK110" s="889">
        <v>327940</v>
      </c>
      <c r="AL110" s="887"/>
      <c r="AM110" s="887"/>
      <c r="AN110" s="887"/>
      <c r="AO110" s="888"/>
      <c r="AP110" s="890">
        <v>21.1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3729983</v>
      </c>
      <c r="BR110" s="918"/>
      <c r="BS110" s="918"/>
      <c r="BT110" s="918"/>
      <c r="BU110" s="918"/>
      <c r="BV110" s="918">
        <v>3873012</v>
      </c>
      <c r="BW110" s="918"/>
      <c r="BX110" s="918"/>
      <c r="BY110" s="918"/>
      <c r="BZ110" s="918"/>
      <c r="CA110" s="918">
        <v>3959166</v>
      </c>
      <c r="CB110" s="918"/>
      <c r="CC110" s="918"/>
      <c r="CD110" s="918"/>
      <c r="CE110" s="918"/>
      <c r="CF110" s="931">
        <v>254.9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722057</v>
      </c>
      <c r="BR112" s="913"/>
      <c r="BS112" s="913"/>
      <c r="BT112" s="913"/>
      <c r="BU112" s="913"/>
      <c r="BV112" s="913">
        <v>758665</v>
      </c>
      <c r="BW112" s="913"/>
      <c r="BX112" s="913"/>
      <c r="BY112" s="913"/>
      <c r="BZ112" s="913"/>
      <c r="CA112" s="913">
        <v>838618</v>
      </c>
      <c r="CB112" s="913"/>
      <c r="CC112" s="913"/>
      <c r="CD112" s="913"/>
      <c r="CE112" s="913"/>
      <c r="CF112" s="907">
        <v>54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40374</v>
      </c>
      <c r="AB113" s="925"/>
      <c r="AC113" s="925"/>
      <c r="AD113" s="925"/>
      <c r="AE113" s="926"/>
      <c r="AF113" s="927">
        <v>54602</v>
      </c>
      <c r="AG113" s="925"/>
      <c r="AH113" s="925"/>
      <c r="AI113" s="925"/>
      <c r="AJ113" s="926"/>
      <c r="AK113" s="927">
        <v>61891</v>
      </c>
      <c r="AL113" s="925"/>
      <c r="AM113" s="925"/>
      <c r="AN113" s="925"/>
      <c r="AO113" s="926"/>
      <c r="AP113" s="928">
        <v>4</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4593</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4614</v>
      </c>
      <c r="AB114" s="946"/>
      <c r="AC114" s="946"/>
      <c r="AD114" s="946"/>
      <c r="AE114" s="947"/>
      <c r="AF114" s="948">
        <v>4614</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394657</v>
      </c>
      <c r="BR114" s="913"/>
      <c r="BS114" s="913"/>
      <c r="BT114" s="913"/>
      <c r="BU114" s="913"/>
      <c r="BV114" s="913">
        <v>393699</v>
      </c>
      <c r="BW114" s="913"/>
      <c r="BX114" s="913"/>
      <c r="BY114" s="913"/>
      <c r="BZ114" s="913"/>
      <c r="CA114" s="913">
        <v>392841</v>
      </c>
      <c r="CB114" s="913"/>
      <c r="CC114" s="913"/>
      <c r="CD114" s="913"/>
      <c r="CE114" s="913"/>
      <c r="CF114" s="907">
        <v>25.3</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331337</v>
      </c>
      <c r="AB117" s="966"/>
      <c r="AC117" s="966"/>
      <c r="AD117" s="966"/>
      <c r="AE117" s="967"/>
      <c r="AF117" s="968">
        <v>367567</v>
      </c>
      <c r="AG117" s="966"/>
      <c r="AH117" s="966"/>
      <c r="AI117" s="966"/>
      <c r="AJ117" s="967"/>
      <c r="AK117" s="968">
        <v>389831</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440</v>
      </c>
      <c r="BP119" s="992"/>
      <c r="BQ119" s="986">
        <v>4851290</v>
      </c>
      <c r="BR119" s="987"/>
      <c r="BS119" s="987"/>
      <c r="BT119" s="987"/>
      <c r="BU119" s="987"/>
      <c r="BV119" s="987">
        <v>5025376</v>
      </c>
      <c r="BW119" s="987"/>
      <c r="BX119" s="987"/>
      <c r="BY119" s="987"/>
      <c r="BZ119" s="987"/>
      <c r="CA119" s="987">
        <v>5190625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5"/>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4671439</v>
      </c>
      <c r="BR120" s="918"/>
      <c r="BS120" s="918"/>
      <c r="BT120" s="918"/>
      <c r="BU120" s="918"/>
      <c r="BV120" s="918">
        <v>4768777</v>
      </c>
      <c r="BW120" s="918"/>
      <c r="BX120" s="918"/>
      <c r="BY120" s="918"/>
      <c r="BZ120" s="918"/>
      <c r="CA120" s="918">
        <v>4455781</v>
      </c>
      <c r="CB120" s="918"/>
      <c r="CC120" s="918"/>
      <c r="CD120" s="918"/>
      <c r="CE120" s="918"/>
      <c r="CF120" s="931">
        <v>286.89999999999998</v>
      </c>
      <c r="CG120" s="932"/>
      <c r="CH120" s="932"/>
      <c r="CI120" s="932"/>
      <c r="CJ120" s="932"/>
      <c r="CK120" s="993" t="s">
        <v>444</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689099</v>
      </c>
      <c r="DH120" s="918"/>
      <c r="DI120" s="918"/>
      <c r="DJ120" s="918"/>
      <c r="DK120" s="918"/>
      <c r="DL120" s="918">
        <v>727067</v>
      </c>
      <c r="DM120" s="918"/>
      <c r="DN120" s="918"/>
      <c r="DO120" s="918"/>
      <c r="DP120" s="918"/>
      <c r="DQ120" s="918">
        <v>801181</v>
      </c>
      <c r="DR120" s="918"/>
      <c r="DS120" s="918"/>
      <c r="DT120" s="918"/>
      <c r="DU120" s="918"/>
      <c r="DV120" s="919">
        <v>51.6</v>
      </c>
      <c r="DW120" s="919"/>
      <c r="DX120" s="919"/>
      <c r="DY120" s="919"/>
      <c r="DZ120" s="920"/>
    </row>
    <row r="121" spans="1:130" s="224" customFormat="1" ht="26.25" customHeight="1" x14ac:dyDescent="0.15">
      <c r="A121" s="1045"/>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32958</v>
      </c>
      <c r="DH121" s="913"/>
      <c r="DI121" s="913"/>
      <c r="DJ121" s="913"/>
      <c r="DK121" s="913"/>
      <c r="DL121" s="913">
        <v>31598</v>
      </c>
      <c r="DM121" s="913"/>
      <c r="DN121" s="913"/>
      <c r="DO121" s="913"/>
      <c r="DP121" s="913"/>
      <c r="DQ121" s="913">
        <v>37437</v>
      </c>
      <c r="DR121" s="913"/>
      <c r="DS121" s="913"/>
      <c r="DT121" s="913"/>
      <c r="DU121" s="913"/>
      <c r="DV121" s="914">
        <v>2.4</v>
      </c>
      <c r="DW121" s="914"/>
      <c r="DX121" s="914"/>
      <c r="DY121" s="914"/>
      <c r="DZ121" s="915"/>
    </row>
    <row r="122" spans="1:130" s="224" customFormat="1" ht="26.25" customHeight="1" x14ac:dyDescent="0.15">
      <c r="A122" s="1045"/>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2873363</v>
      </c>
      <c r="BR122" s="987"/>
      <c r="BS122" s="987"/>
      <c r="BT122" s="987"/>
      <c r="BU122" s="987"/>
      <c r="BV122" s="987">
        <v>2730602</v>
      </c>
      <c r="BW122" s="987"/>
      <c r="BX122" s="987"/>
      <c r="BY122" s="987"/>
      <c r="BZ122" s="987"/>
      <c r="CA122" s="987">
        <v>2239857</v>
      </c>
      <c r="CB122" s="987"/>
      <c r="CC122" s="987"/>
      <c r="CD122" s="987"/>
      <c r="CE122" s="987"/>
      <c r="CF122" s="1004">
        <v>144.19999999999999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5"/>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448</v>
      </c>
      <c r="BP123" s="992"/>
      <c r="BQ123" s="1051">
        <v>7544802</v>
      </c>
      <c r="BR123" s="1018"/>
      <c r="BS123" s="1018"/>
      <c r="BT123" s="1018"/>
      <c r="BU123" s="1018"/>
      <c r="BV123" s="1018">
        <v>7499379</v>
      </c>
      <c r="BW123" s="1018"/>
      <c r="BX123" s="1018"/>
      <c r="BY123" s="1018"/>
      <c r="BZ123" s="1018"/>
      <c r="CA123" s="1018">
        <v>6695638</v>
      </c>
      <c r="CB123" s="1018"/>
      <c r="CC123" s="1018"/>
      <c r="CD123" s="1018"/>
      <c r="CE123" s="1018"/>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5"/>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5"/>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t="s">
        <v>122</v>
      </c>
      <c r="AB128" s="1034"/>
      <c r="AC128" s="1034"/>
      <c r="AD128" s="1034"/>
      <c r="AE128" s="1035"/>
      <c r="AF128" s="1036">
        <v>43</v>
      </c>
      <c r="AG128" s="1034"/>
      <c r="AH128" s="1034"/>
      <c r="AI128" s="1034"/>
      <c r="AJ128" s="1035"/>
      <c r="AK128" s="1036" t="s">
        <v>122</v>
      </c>
      <c r="AL128" s="1034"/>
      <c r="AM128" s="1034"/>
      <c r="AN128" s="1034"/>
      <c r="AO128" s="1035"/>
      <c r="AP128" s="1037"/>
      <c r="AQ128" s="1038"/>
      <c r="AR128" s="1038"/>
      <c r="AS128" s="1038"/>
      <c r="AT128" s="1039"/>
      <c r="AU128" s="226"/>
      <c r="AV128" s="226"/>
      <c r="AW128" s="226"/>
      <c r="AX128" s="883" t="s">
        <v>462</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1894240</v>
      </c>
      <c r="AB129" s="946"/>
      <c r="AC129" s="946"/>
      <c r="AD129" s="946"/>
      <c r="AE129" s="947"/>
      <c r="AF129" s="948">
        <v>1863341</v>
      </c>
      <c r="AG129" s="946"/>
      <c r="AH129" s="946"/>
      <c r="AI129" s="946"/>
      <c r="AJ129" s="947"/>
      <c r="AK129" s="948">
        <v>1837194</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318287</v>
      </c>
      <c r="AB130" s="946"/>
      <c r="AC130" s="946"/>
      <c r="AD130" s="946"/>
      <c r="AE130" s="947"/>
      <c r="AF130" s="948">
        <v>321308</v>
      </c>
      <c r="AG130" s="946"/>
      <c r="AH130" s="946"/>
      <c r="AI130" s="946"/>
      <c r="AJ130" s="947"/>
      <c r="AK130" s="948">
        <v>283988</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3.5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1575953</v>
      </c>
      <c r="AB131" s="973"/>
      <c r="AC131" s="973"/>
      <c r="AD131" s="973"/>
      <c r="AE131" s="974"/>
      <c r="AF131" s="972">
        <v>1542033</v>
      </c>
      <c r="AG131" s="973"/>
      <c r="AH131" s="973"/>
      <c r="AI131" s="973"/>
      <c r="AJ131" s="974"/>
      <c r="AK131" s="972">
        <v>1553206</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0.82807037999999999</v>
      </c>
      <c r="AB132" s="1084"/>
      <c r="AC132" s="1084"/>
      <c r="AD132" s="1084"/>
      <c r="AE132" s="1085"/>
      <c r="AF132" s="1086">
        <v>2.9970824230000002</v>
      </c>
      <c r="AG132" s="1084"/>
      <c r="AH132" s="1084"/>
      <c r="AI132" s="1084"/>
      <c r="AJ132" s="1085"/>
      <c r="AK132" s="1086">
        <v>6.814485651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0.9</v>
      </c>
      <c r="AB133" s="1067"/>
      <c r="AC133" s="1067"/>
      <c r="AD133" s="1067"/>
      <c r="AE133" s="1068"/>
      <c r="AF133" s="1066">
        <v>1.7</v>
      </c>
      <c r="AG133" s="1067"/>
      <c r="AH133" s="1067"/>
      <c r="AI133" s="1067"/>
      <c r="AJ133" s="1068"/>
      <c r="AK133" s="1066">
        <v>3.5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1/ta0++3tFU+Z4/9e7pBwkIHcZflbVCRP/Ar/FK0ADFRiSrYmdCma7Z12MAcfdg4HkADXff/GTwui6kBtaZ+w==" saltValue="HeYSHyCxIi0/HL7TwiOd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E51"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hYaxA5edf4ZVCxZUZ9ntU24HuLi1c64VHOzVv9U09Ikebh9fox12PuAgG/zCDQQgwRhqjjjElbP+LHGSXyRAA==" saltValue="A5Nih1QiMdXOsATdAZAS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L46"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vY4Dnfb0dZ1AS7ZOG5oL837fpPoABQoQQibFhDICq6ZuAgG5adVA/YsNcNZfgdyvar5KFCPIXNNgChZjSC23A==" saltValue="x4RoYA0vCRAKiE+Fsb60w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1" t="s">
        <v>477</v>
      </c>
      <c r="AP7" s="265"/>
      <c r="AQ7" s="266" t="s">
        <v>478</v>
      </c>
      <c r="AR7" s="267"/>
    </row>
    <row r="8" spans="1:46" x14ac:dyDescent="0.15">
      <c r="A8" s="259"/>
      <c r="AK8" s="268"/>
      <c r="AL8" s="269"/>
      <c r="AM8" s="269"/>
      <c r="AN8" s="270"/>
      <c r="AO8" s="1102"/>
      <c r="AP8" s="271" t="s">
        <v>479</v>
      </c>
      <c r="AQ8" s="272" t="s">
        <v>480</v>
      </c>
      <c r="AR8" s="273" t="s">
        <v>481</v>
      </c>
    </row>
    <row r="9" spans="1:46" x14ac:dyDescent="0.15">
      <c r="A9" s="259"/>
      <c r="AK9" s="1103" t="s">
        <v>482</v>
      </c>
      <c r="AL9" s="1104"/>
      <c r="AM9" s="1104"/>
      <c r="AN9" s="1105"/>
      <c r="AO9" s="274">
        <v>607525</v>
      </c>
      <c r="AP9" s="274">
        <v>207914</v>
      </c>
      <c r="AQ9" s="275">
        <v>273733</v>
      </c>
      <c r="AR9" s="276">
        <v>-24</v>
      </c>
    </row>
    <row r="10" spans="1:46" ht="13.5" customHeight="1" x14ac:dyDescent="0.15">
      <c r="A10" s="259"/>
      <c r="AK10" s="1103" t="s">
        <v>483</v>
      </c>
      <c r="AL10" s="1104"/>
      <c r="AM10" s="1104"/>
      <c r="AN10" s="1105"/>
      <c r="AO10" s="277">
        <v>115723</v>
      </c>
      <c r="AP10" s="277">
        <v>39604</v>
      </c>
      <c r="AQ10" s="278">
        <v>30345</v>
      </c>
      <c r="AR10" s="279">
        <v>30.5</v>
      </c>
    </row>
    <row r="11" spans="1:46" ht="13.5" customHeight="1" x14ac:dyDescent="0.15">
      <c r="A11" s="259"/>
      <c r="AK11" s="1103" t="s">
        <v>484</v>
      </c>
      <c r="AL11" s="1104"/>
      <c r="AM11" s="1104"/>
      <c r="AN11" s="1105"/>
      <c r="AO11" s="277" t="s">
        <v>485</v>
      </c>
      <c r="AP11" s="277" t="s">
        <v>485</v>
      </c>
      <c r="AQ11" s="278">
        <v>4149</v>
      </c>
      <c r="AR11" s="279" t="s">
        <v>485</v>
      </c>
    </row>
    <row r="12" spans="1:46" ht="13.5" customHeight="1" x14ac:dyDescent="0.15">
      <c r="A12" s="259"/>
      <c r="AK12" s="1103" t="s">
        <v>486</v>
      </c>
      <c r="AL12" s="1104"/>
      <c r="AM12" s="1104"/>
      <c r="AN12" s="1105"/>
      <c r="AO12" s="277" t="s">
        <v>485</v>
      </c>
      <c r="AP12" s="277" t="s">
        <v>485</v>
      </c>
      <c r="AQ12" s="278" t="s">
        <v>485</v>
      </c>
      <c r="AR12" s="279" t="s">
        <v>485</v>
      </c>
    </row>
    <row r="13" spans="1:46" ht="13.5" customHeight="1" x14ac:dyDescent="0.15">
      <c r="A13" s="259"/>
      <c r="AK13" s="1103" t="s">
        <v>487</v>
      </c>
      <c r="AL13" s="1104"/>
      <c r="AM13" s="1104"/>
      <c r="AN13" s="1105"/>
      <c r="AO13" s="277" t="s">
        <v>485</v>
      </c>
      <c r="AP13" s="277" t="s">
        <v>485</v>
      </c>
      <c r="AQ13" s="278">
        <v>9494</v>
      </c>
      <c r="AR13" s="279" t="s">
        <v>485</v>
      </c>
    </row>
    <row r="14" spans="1:46" ht="13.5" customHeight="1" x14ac:dyDescent="0.15">
      <c r="A14" s="259"/>
      <c r="AK14" s="1103" t="s">
        <v>488</v>
      </c>
      <c r="AL14" s="1104"/>
      <c r="AM14" s="1104"/>
      <c r="AN14" s="1105"/>
      <c r="AO14" s="277">
        <v>10234</v>
      </c>
      <c r="AP14" s="277">
        <v>3502</v>
      </c>
      <c r="AQ14" s="278">
        <v>5033</v>
      </c>
      <c r="AR14" s="279">
        <v>-30.4</v>
      </c>
    </row>
    <row r="15" spans="1:46" ht="13.5" customHeight="1" x14ac:dyDescent="0.15">
      <c r="A15" s="259"/>
      <c r="AK15" s="1106" t="s">
        <v>489</v>
      </c>
      <c r="AL15" s="1107"/>
      <c r="AM15" s="1107"/>
      <c r="AN15" s="1108"/>
      <c r="AO15" s="277">
        <v>-28788</v>
      </c>
      <c r="AP15" s="277">
        <v>-9852</v>
      </c>
      <c r="AQ15" s="278">
        <v>-17000</v>
      </c>
      <c r="AR15" s="279">
        <v>-42</v>
      </c>
    </row>
    <row r="16" spans="1:46" x14ac:dyDescent="0.15">
      <c r="A16" s="259"/>
      <c r="AK16" s="1106" t="s">
        <v>178</v>
      </c>
      <c r="AL16" s="1107"/>
      <c r="AM16" s="1107"/>
      <c r="AN16" s="1108"/>
      <c r="AO16" s="277">
        <v>704694</v>
      </c>
      <c r="AP16" s="277">
        <v>241168</v>
      </c>
      <c r="AQ16" s="278">
        <v>305754</v>
      </c>
      <c r="AR16" s="279">
        <v>-21.1</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09" t="s">
        <v>494</v>
      </c>
      <c r="AL21" s="1110"/>
      <c r="AM21" s="1110"/>
      <c r="AN21" s="1111"/>
      <c r="AO21" s="289">
        <v>19.850000000000001</v>
      </c>
      <c r="AP21" s="290">
        <v>26.54</v>
      </c>
      <c r="AQ21" s="291">
        <v>-6.69</v>
      </c>
      <c r="AS21" s="292"/>
      <c r="AT21" s="288"/>
    </row>
    <row r="22" spans="1:46" s="260" customFormat="1" x14ac:dyDescent="0.15">
      <c r="A22" s="288"/>
      <c r="AK22" s="1109" t="s">
        <v>495</v>
      </c>
      <c r="AL22" s="1110"/>
      <c r="AM22" s="1110"/>
      <c r="AN22" s="1111"/>
      <c r="AO22" s="293">
        <v>97</v>
      </c>
      <c r="AP22" s="294">
        <v>93.9</v>
      </c>
      <c r="AQ22" s="295">
        <v>3.1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1" t="s">
        <v>477</v>
      </c>
      <c r="AP30" s="265"/>
      <c r="AQ30" s="266" t="s">
        <v>478</v>
      </c>
      <c r="AR30" s="267"/>
    </row>
    <row r="31" spans="1:46" x14ac:dyDescent="0.15">
      <c r="A31" s="259"/>
      <c r="AK31" s="268"/>
      <c r="AL31" s="269"/>
      <c r="AM31" s="269"/>
      <c r="AN31" s="270"/>
      <c r="AO31" s="1102"/>
      <c r="AP31" s="271" t="s">
        <v>479</v>
      </c>
      <c r="AQ31" s="272" t="s">
        <v>480</v>
      </c>
      <c r="AR31" s="273" t="s">
        <v>481</v>
      </c>
    </row>
    <row r="32" spans="1:46" ht="27" customHeight="1" x14ac:dyDescent="0.15">
      <c r="A32" s="259"/>
      <c r="AK32" s="1117" t="s">
        <v>499</v>
      </c>
      <c r="AL32" s="1118"/>
      <c r="AM32" s="1118"/>
      <c r="AN32" s="1119"/>
      <c r="AO32" s="303">
        <v>327940</v>
      </c>
      <c r="AP32" s="303">
        <v>112231</v>
      </c>
      <c r="AQ32" s="304">
        <v>170830</v>
      </c>
      <c r="AR32" s="305">
        <v>-34.299999999999997</v>
      </c>
    </row>
    <row r="33" spans="1:46" ht="13.5" customHeight="1" x14ac:dyDescent="0.15">
      <c r="A33" s="259"/>
      <c r="AK33" s="1117" t="s">
        <v>500</v>
      </c>
      <c r="AL33" s="1118"/>
      <c r="AM33" s="1118"/>
      <c r="AN33" s="1119"/>
      <c r="AO33" s="303" t="s">
        <v>485</v>
      </c>
      <c r="AP33" s="303" t="s">
        <v>485</v>
      </c>
      <c r="AQ33" s="304" t="s">
        <v>485</v>
      </c>
      <c r="AR33" s="305" t="s">
        <v>485</v>
      </c>
    </row>
    <row r="34" spans="1:46" ht="27" customHeight="1" x14ac:dyDescent="0.15">
      <c r="A34" s="259"/>
      <c r="AK34" s="1117" t="s">
        <v>501</v>
      </c>
      <c r="AL34" s="1118"/>
      <c r="AM34" s="1118"/>
      <c r="AN34" s="1119"/>
      <c r="AO34" s="303" t="s">
        <v>485</v>
      </c>
      <c r="AP34" s="303" t="s">
        <v>485</v>
      </c>
      <c r="AQ34" s="304" t="s">
        <v>485</v>
      </c>
      <c r="AR34" s="305" t="s">
        <v>485</v>
      </c>
    </row>
    <row r="35" spans="1:46" ht="27" customHeight="1" x14ac:dyDescent="0.15">
      <c r="A35" s="259"/>
      <c r="AK35" s="1117" t="s">
        <v>502</v>
      </c>
      <c r="AL35" s="1118"/>
      <c r="AM35" s="1118"/>
      <c r="AN35" s="1119"/>
      <c r="AO35" s="303">
        <v>61891</v>
      </c>
      <c r="AP35" s="303">
        <v>21181</v>
      </c>
      <c r="AQ35" s="304">
        <v>32606</v>
      </c>
      <c r="AR35" s="305">
        <v>-35</v>
      </c>
    </row>
    <row r="36" spans="1:46" ht="27" customHeight="1" x14ac:dyDescent="0.15">
      <c r="A36" s="259"/>
      <c r="AK36" s="1117" t="s">
        <v>503</v>
      </c>
      <c r="AL36" s="1118"/>
      <c r="AM36" s="1118"/>
      <c r="AN36" s="1119"/>
      <c r="AO36" s="303" t="s">
        <v>485</v>
      </c>
      <c r="AP36" s="303" t="s">
        <v>485</v>
      </c>
      <c r="AQ36" s="304">
        <v>4875</v>
      </c>
      <c r="AR36" s="305" t="s">
        <v>485</v>
      </c>
    </row>
    <row r="37" spans="1:46" ht="13.5" customHeight="1" x14ac:dyDescent="0.15">
      <c r="A37" s="259"/>
      <c r="AK37" s="1117" t="s">
        <v>504</v>
      </c>
      <c r="AL37" s="1118"/>
      <c r="AM37" s="1118"/>
      <c r="AN37" s="1119"/>
      <c r="AO37" s="303" t="s">
        <v>485</v>
      </c>
      <c r="AP37" s="303" t="s">
        <v>485</v>
      </c>
      <c r="AQ37" s="304">
        <v>993</v>
      </c>
      <c r="AR37" s="305" t="s">
        <v>485</v>
      </c>
    </row>
    <row r="38" spans="1:46" ht="27" customHeight="1" x14ac:dyDescent="0.15">
      <c r="A38" s="259"/>
      <c r="AK38" s="1120" t="s">
        <v>505</v>
      </c>
      <c r="AL38" s="1121"/>
      <c r="AM38" s="1121"/>
      <c r="AN38" s="1122"/>
      <c r="AO38" s="306" t="s">
        <v>485</v>
      </c>
      <c r="AP38" s="306" t="s">
        <v>485</v>
      </c>
      <c r="AQ38" s="307">
        <v>50</v>
      </c>
      <c r="AR38" s="295" t="s">
        <v>485</v>
      </c>
      <c r="AS38" s="302"/>
    </row>
    <row r="39" spans="1:46" x14ac:dyDescent="0.15">
      <c r="A39" s="259"/>
      <c r="AK39" s="1120" t="s">
        <v>506</v>
      </c>
      <c r="AL39" s="1121"/>
      <c r="AM39" s="1121"/>
      <c r="AN39" s="1122"/>
      <c r="AO39" s="303" t="s">
        <v>485</v>
      </c>
      <c r="AP39" s="303" t="s">
        <v>485</v>
      </c>
      <c r="AQ39" s="304">
        <v>-6626</v>
      </c>
      <c r="AR39" s="305" t="s">
        <v>485</v>
      </c>
      <c r="AS39" s="302"/>
    </row>
    <row r="40" spans="1:46" ht="27" customHeight="1" x14ac:dyDescent="0.15">
      <c r="A40" s="259"/>
      <c r="AK40" s="1117" t="s">
        <v>507</v>
      </c>
      <c r="AL40" s="1118"/>
      <c r="AM40" s="1118"/>
      <c r="AN40" s="1119"/>
      <c r="AO40" s="303">
        <v>-283988</v>
      </c>
      <c r="AP40" s="303">
        <v>-97190</v>
      </c>
      <c r="AQ40" s="304">
        <v>-145454</v>
      </c>
      <c r="AR40" s="305">
        <v>-33.200000000000003</v>
      </c>
      <c r="AS40" s="302"/>
    </row>
    <row r="41" spans="1:46" x14ac:dyDescent="0.15">
      <c r="A41" s="259"/>
      <c r="AK41" s="1123" t="s">
        <v>288</v>
      </c>
      <c r="AL41" s="1124"/>
      <c r="AM41" s="1124"/>
      <c r="AN41" s="1125"/>
      <c r="AO41" s="303">
        <v>105843</v>
      </c>
      <c r="AP41" s="303">
        <v>36223</v>
      </c>
      <c r="AQ41" s="304">
        <v>57274</v>
      </c>
      <c r="AR41" s="305">
        <v>-36.799999999999997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12" t="s">
        <v>477</v>
      </c>
      <c r="AN49" s="1114" t="s">
        <v>510</v>
      </c>
      <c r="AO49" s="1115"/>
      <c r="AP49" s="1115"/>
      <c r="AQ49" s="1115"/>
      <c r="AR49" s="1116"/>
    </row>
    <row r="50" spans="1:44" x14ac:dyDescent="0.15">
      <c r="A50" s="259"/>
      <c r="AK50" s="317"/>
      <c r="AL50" s="318"/>
      <c r="AM50" s="1113"/>
      <c r="AN50" s="319" t="s">
        <v>511</v>
      </c>
      <c r="AO50" s="320" t="s">
        <v>512</v>
      </c>
      <c r="AP50" s="321" t="s">
        <v>513</v>
      </c>
      <c r="AQ50" s="322" t="s">
        <v>514</v>
      </c>
      <c r="AR50" s="323" t="s">
        <v>515</v>
      </c>
    </row>
    <row r="51" spans="1:44" x14ac:dyDescent="0.15">
      <c r="A51" s="259"/>
      <c r="AK51" s="315" t="s">
        <v>516</v>
      </c>
      <c r="AL51" s="316"/>
      <c r="AM51" s="324">
        <v>677103</v>
      </c>
      <c r="AN51" s="325">
        <v>215844</v>
      </c>
      <c r="AO51" s="326">
        <v>35.1</v>
      </c>
      <c r="AP51" s="327">
        <v>268375</v>
      </c>
      <c r="AQ51" s="328">
        <v>-1.2</v>
      </c>
      <c r="AR51" s="329">
        <v>36.299999999999997</v>
      </c>
    </row>
    <row r="52" spans="1:44" x14ac:dyDescent="0.15">
      <c r="A52" s="259"/>
      <c r="AK52" s="330"/>
      <c r="AL52" s="331" t="s">
        <v>517</v>
      </c>
      <c r="AM52" s="332">
        <v>247945</v>
      </c>
      <c r="AN52" s="333">
        <v>79039</v>
      </c>
      <c r="AO52" s="334">
        <v>76.099999999999994</v>
      </c>
      <c r="AP52" s="335">
        <v>119602</v>
      </c>
      <c r="AQ52" s="336">
        <v>1.5</v>
      </c>
      <c r="AR52" s="337">
        <v>74.599999999999994</v>
      </c>
    </row>
    <row r="53" spans="1:44" x14ac:dyDescent="0.15">
      <c r="A53" s="259"/>
      <c r="AK53" s="315" t="s">
        <v>518</v>
      </c>
      <c r="AL53" s="316"/>
      <c r="AM53" s="324">
        <v>630138</v>
      </c>
      <c r="AN53" s="325">
        <v>202032</v>
      </c>
      <c r="AO53" s="326">
        <v>-6.4</v>
      </c>
      <c r="AP53" s="327">
        <v>301035</v>
      </c>
      <c r="AQ53" s="328">
        <v>12.2</v>
      </c>
      <c r="AR53" s="329">
        <v>-18.600000000000001</v>
      </c>
    </row>
    <row r="54" spans="1:44" x14ac:dyDescent="0.15">
      <c r="A54" s="259"/>
      <c r="AK54" s="330"/>
      <c r="AL54" s="331" t="s">
        <v>517</v>
      </c>
      <c r="AM54" s="332">
        <v>221664</v>
      </c>
      <c r="AN54" s="333">
        <v>71069</v>
      </c>
      <c r="AO54" s="334">
        <v>-10.1</v>
      </c>
      <c r="AP54" s="335">
        <v>154376</v>
      </c>
      <c r="AQ54" s="336">
        <v>29.1</v>
      </c>
      <c r="AR54" s="337">
        <v>-39.200000000000003</v>
      </c>
    </row>
    <row r="55" spans="1:44" x14ac:dyDescent="0.15">
      <c r="A55" s="259"/>
      <c r="AK55" s="315" t="s">
        <v>519</v>
      </c>
      <c r="AL55" s="316"/>
      <c r="AM55" s="324">
        <v>701550</v>
      </c>
      <c r="AN55" s="325">
        <v>229640</v>
      </c>
      <c r="AO55" s="326">
        <v>13.7</v>
      </c>
      <c r="AP55" s="327">
        <v>362690</v>
      </c>
      <c r="AQ55" s="328">
        <v>20.5</v>
      </c>
      <c r="AR55" s="329">
        <v>-6.8</v>
      </c>
    </row>
    <row r="56" spans="1:44" x14ac:dyDescent="0.15">
      <c r="A56" s="259"/>
      <c r="AK56" s="330"/>
      <c r="AL56" s="331" t="s">
        <v>517</v>
      </c>
      <c r="AM56" s="332">
        <v>220673</v>
      </c>
      <c r="AN56" s="333">
        <v>72233</v>
      </c>
      <c r="AO56" s="334">
        <v>1.6</v>
      </c>
      <c r="AP56" s="335">
        <v>172580</v>
      </c>
      <c r="AQ56" s="336">
        <v>11.8</v>
      </c>
      <c r="AR56" s="337">
        <v>-10.199999999999999</v>
      </c>
    </row>
    <row r="57" spans="1:44" x14ac:dyDescent="0.15">
      <c r="A57" s="259"/>
      <c r="AK57" s="315" t="s">
        <v>520</v>
      </c>
      <c r="AL57" s="316"/>
      <c r="AM57" s="324">
        <v>647933</v>
      </c>
      <c r="AN57" s="325">
        <v>215762</v>
      </c>
      <c r="AO57" s="326">
        <v>-6</v>
      </c>
      <c r="AP57" s="327">
        <v>296093</v>
      </c>
      <c r="AQ57" s="328">
        <v>-18.399999999999999</v>
      </c>
      <c r="AR57" s="329">
        <v>12.4</v>
      </c>
    </row>
    <row r="58" spans="1:44" x14ac:dyDescent="0.15">
      <c r="A58" s="259"/>
      <c r="AK58" s="330"/>
      <c r="AL58" s="331" t="s">
        <v>517</v>
      </c>
      <c r="AM58" s="332">
        <v>82567</v>
      </c>
      <c r="AN58" s="333">
        <v>27495</v>
      </c>
      <c r="AO58" s="334">
        <v>-61.9</v>
      </c>
      <c r="AP58" s="335">
        <v>140545</v>
      </c>
      <c r="AQ58" s="336">
        <v>-18.600000000000001</v>
      </c>
      <c r="AR58" s="337">
        <v>-43.3</v>
      </c>
    </row>
    <row r="59" spans="1:44" x14ac:dyDescent="0.15">
      <c r="A59" s="259"/>
      <c r="AK59" s="315" t="s">
        <v>521</v>
      </c>
      <c r="AL59" s="316"/>
      <c r="AM59" s="324">
        <v>593134</v>
      </c>
      <c r="AN59" s="325">
        <v>202989</v>
      </c>
      <c r="AO59" s="326">
        <v>-5.9</v>
      </c>
      <c r="AP59" s="327">
        <v>308655</v>
      </c>
      <c r="AQ59" s="328">
        <v>4.2</v>
      </c>
      <c r="AR59" s="329">
        <v>-10.1</v>
      </c>
    </row>
    <row r="60" spans="1:44" x14ac:dyDescent="0.15">
      <c r="A60" s="259"/>
      <c r="AK60" s="330"/>
      <c r="AL60" s="331" t="s">
        <v>517</v>
      </c>
      <c r="AM60" s="332">
        <v>98782</v>
      </c>
      <c r="AN60" s="333">
        <v>33806</v>
      </c>
      <c r="AO60" s="334">
        <v>23</v>
      </c>
      <c r="AP60" s="335">
        <v>169887</v>
      </c>
      <c r="AQ60" s="336">
        <v>20.9</v>
      </c>
      <c r="AR60" s="337">
        <v>2.1</v>
      </c>
    </row>
    <row r="61" spans="1:44" x14ac:dyDescent="0.15">
      <c r="A61" s="259"/>
      <c r="AK61" s="315" t="s">
        <v>522</v>
      </c>
      <c r="AL61" s="338"/>
      <c r="AM61" s="324">
        <v>649972</v>
      </c>
      <c r="AN61" s="325">
        <v>213253</v>
      </c>
      <c r="AO61" s="326">
        <v>6.1</v>
      </c>
      <c r="AP61" s="327">
        <v>307370</v>
      </c>
      <c r="AQ61" s="339">
        <v>3.5</v>
      </c>
      <c r="AR61" s="329">
        <v>2.6</v>
      </c>
    </row>
    <row r="62" spans="1:44" x14ac:dyDescent="0.15">
      <c r="A62" s="259"/>
      <c r="AK62" s="330"/>
      <c r="AL62" s="331" t="s">
        <v>517</v>
      </c>
      <c r="AM62" s="332">
        <v>174326</v>
      </c>
      <c r="AN62" s="333">
        <v>56728</v>
      </c>
      <c r="AO62" s="334">
        <v>5.7</v>
      </c>
      <c r="AP62" s="335">
        <v>151398</v>
      </c>
      <c r="AQ62" s="336">
        <v>8.9</v>
      </c>
      <c r="AR62" s="337">
        <v>-3.2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AZLQ1EvLhmAV4BWKzxLBNmGOB138BTuA3X/NKD5pgtFj/YWZ7B4wKmydJ0VvetmWle3YsosDiNqm2ARRvmaExg==" saltValue="1D+5GmKcXKyMYRubyGF0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ZPoZscuLAHUtW306qBK/FIGmnRYt6evFwPZAdn61kYiuKrYMrk3YkAeSBWucckHTvHPoIB4EdrC5jxb3+UyFKw==" saltValue="ULlGQMzWJzMZqMjSRIHR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H00UuaQouhYJMqCpl7t8F16xTVBGqVloqnxEnhPzzWS8eRMMhFf05bo1s5dWsNe7PG4E+EIHkm2DKGhiXT6OjQ==" saltValue="CJUytLjzNm888z10Wi9k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59.06</v>
      </c>
      <c r="G47" s="12">
        <v>69.34</v>
      </c>
      <c r="H47" s="12">
        <v>79.739999999999995</v>
      </c>
      <c r="I47" s="12">
        <v>91.49</v>
      </c>
      <c r="J47" s="13">
        <v>96.4</v>
      </c>
    </row>
    <row r="48" spans="2:10" ht="57.75" customHeight="1" x14ac:dyDescent="0.15">
      <c r="B48" s="14"/>
      <c r="C48" s="1128" t="s">
        <v>4</v>
      </c>
      <c r="D48" s="1128"/>
      <c r="E48" s="1129"/>
      <c r="F48" s="15">
        <v>2.31</v>
      </c>
      <c r="G48" s="16">
        <v>1.94</v>
      </c>
      <c r="H48" s="16">
        <v>2.2799999999999998</v>
      </c>
      <c r="I48" s="16">
        <v>1.58</v>
      </c>
      <c r="J48" s="17">
        <v>1.67</v>
      </c>
    </row>
    <row r="49" spans="2:10" ht="57.75" customHeight="1" thickBot="1" x14ac:dyDescent="0.2">
      <c r="B49" s="18"/>
      <c r="C49" s="1130" t="s">
        <v>5</v>
      </c>
      <c r="D49" s="1130"/>
      <c r="E49" s="1131"/>
      <c r="F49" s="19">
        <v>3</v>
      </c>
      <c r="G49" s="20">
        <v>13.12</v>
      </c>
      <c r="H49" s="20">
        <v>17.809999999999999</v>
      </c>
      <c r="I49" s="20">
        <v>9.6999999999999993</v>
      </c>
      <c r="J49" s="21">
        <v>3.67</v>
      </c>
    </row>
    <row r="50" spans="2:10" x14ac:dyDescent="0.15"/>
  </sheetData>
  <sheetProtection algorithmName="SHA-512" hashValue="7m/9H6UFqj8UxB+ZByZbKPzZpQzjq0waJBsZqdMXMDIc3gXetpNswyW86CGo+l35CqMWGnMIDCnKQVvImZ8v/Q==" saltValue="kwGdCN15a5eGJrRJ7sK9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