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A94FC399-ABA4-4DA2-9030-038D6EA3A9DE}"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<sst xmlns="http://schemas.openxmlformats.org/spreadsheetml/2006/main" count="1172" uniqueCount="577">
  <si>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</si>
  <si>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</si>
  <si>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</si>
  <si>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</si>
  <si>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</si>
  <si>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</si>
  <si>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</si>
  <si>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</si>
  <si>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</si>
  <si>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</si>
  <si>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</si>
  <si>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</si>
  <si>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</si>
  <si>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</si>
  <si>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</si>
  <si>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</si>
  <si>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</si>
  <si>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</si>
  <si>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</si>
  <si>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</si>
  <si>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</si>
  <si>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</si>
  <si>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</si>
  <si>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</si>
  <si>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</si>
  <si>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</si>
  <si>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</si>
  <si>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</si>
  <si>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</si>
  <si>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</si>
  <si>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</si>
  <si>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</si>
  <si>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</si>
  <si>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</si>
  <si>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</si>
  <si>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</si>
  <si>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</si>
  <si>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</si>
  <si>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</si>
  <si>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</si>
  <si>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</si>
  <si>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</si>
  <si>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</si>
  <si>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</si>
  <si>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</si>
  <si>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</si>
  <si>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</si>
  <si>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</si>
  <si>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</si>
  <si>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</si>
  <si>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</si>
  <si>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</si>
  <si>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</si>
  <si>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</si>
  <si>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</si>
  <si>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</si>
  <si>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</si>
  <si>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</si>
  <si>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</si>
  <si>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</si>
  <si>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</si>
  <si>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</si>
  <si>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</si>
  <si>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</si>
  <si>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</si>
  <si>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</si>
  <si>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</si>
  <si>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</si>
  <si>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</si>
  <si>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</si>
  <si>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</si>
  <si>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</si>
  <si>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</si>
  <si>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</si>
  <si>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</si>
  <si>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</si>
  <si>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</si>
  <si>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</si>
  <si>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</si>
  <si>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</si>
  <si>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</si>
  <si>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</si>
  <si>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</si>
  <si>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</si>
  <si>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</si>
  <si>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</si>
  <si>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</si>
  <si>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</si>
  <si>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</si>
  <si>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</si>
  <si>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</si>
  <si>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</si>
  <si>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</si>
  <si>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</si>
  <si>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馬路村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</si>
  <si>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</si>
  <si>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</si>
  <si>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</si>
  <si>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</si>
  <si>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</si>
  <si>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</si>
  <si>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</si>
  <si>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</si>
  <si>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</si>
  <si>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</si>
  <si>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</si>
  <si>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</si>
  <si>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</si>
  <si>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</si>
  <si>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</si>
  <si>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</si>
  <si>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</si>
  <si>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</si>
  <si>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</si>
  <si>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</si>
  <si>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</si>
  <si>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</si>
  <si>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</si>
  <si>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</si>
  <si>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</si>
  <si>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</si>
  <si>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</si>
  <si>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</si>
  <si>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</si>
  <si>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</si>
  <si>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</si>
  <si>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</si>
  <si>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</si>
  <si>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</si>
  <si>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</si>
  <si>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</si>
  <si>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</si>
  <si>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</si>
  <si>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</si>
  <si>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</si>
  <si>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</si>
  <si>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</si>
  <si>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</si>
  <si>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</si>
  <si>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</si>
  <si>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</si>
  <si>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</si>
  <si>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</si>
  <si>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</si>
  <si>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</si>
  <si>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</si>
  <si>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</si>
  <si>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</si>
  <si>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</si>
  <si>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</si>
  <si>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</si>
  <si>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</si>
  <si>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</si>
  <si>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</si>
  <si>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</si>
  <si>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</si>
  <si>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</si>
  <si>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</si>
  <si>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</si>
  <si>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</si>
  <si>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</si>
  <si>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</si>
  <si>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</si>
  <si>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</si>
  <si>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</si>
  <si>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</si>
  <si>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</si>
  <si>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</si>
  <si>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</si>
  <si>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</si>
  <si>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</si>
  <si>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</si>
  <si>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</si>
  <si>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</si>
  <si>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</si>
  <si>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</si>
  <si>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</si>
  <si>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</si>
  <si>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</si>
  <si>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</si>
  <si>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</si>
  <si>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</si>
  <si>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</si>
  <si>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</si>
  <si>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</si>
  <si>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</si>
  <si>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</si>
  <si>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</si>
  <si>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</si>
  <si>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</si>
  <si>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</si>
  <si>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</si>
  <si>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</si>
  <si>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</si>
  <si>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</si>
  <si>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</si>
  <si>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</si>
  <si>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</si>
  <si>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</si>
  <si>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</si>
  <si>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</si>
  <si>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</si>
  <si>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</si>
  <si>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高知県馬路村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</si>
  <si>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</si>
  <si>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</si>
  <si>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</si>
  <si>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</si>
  <si>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</si>
  <si>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</si>
  <si>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</si>
  <si>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</si>
  <si>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</si>
  <si>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</si>
  <si>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</si>
  <si>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</si>
  <si>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</si>
  <si>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</si>
  <si>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</si>
  <si>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</si>
  <si>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</si>
  <si>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</si>
  <si>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</si>
  <si>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</si>
  <si>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</si>
  <si>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</si>
  <si>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</si>
  <si>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</si>
  <si>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</si>
  <si>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</si>
  <si>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</si>
  <si>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</si>
  <si>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</si>
  <si>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</si>
  <si>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</si>
  <si>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</si>
  <si>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</si>
  <si>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</si>
  <si>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</si>
  <si>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</si>
  <si>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</si>
  <si>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</si>
  <si>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</si>
  <si>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</si>
  <si>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</si>
  <si>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</si>
  <si>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</si>
  <si>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</si>
  <si>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</si>
  <si>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</si>
  <si>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</si>
  <si>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</si>
  <si>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</si>
  <si>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</si>
  <si>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</si>
  <si>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</si>
  <si>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</si>
  <si>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</si>
  <si>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</si>
  <si>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</si>
  <si>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</si>
  <si>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</si>
  <si>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</si>
  <si>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</si>
  <si>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</si>
  <si>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</si>
  <si>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</si>
  <si>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</si>
  <si>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</si>
  <si>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</si>
  <si>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</si>
  <si>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</si>
  <si>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</si>
  <si>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</si>
  <si>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</si>
  <si>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</si>
  <si>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</si>
  <si>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</si>
  <si>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</si>
  <si>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</si>
  <si>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</si>
  <si>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</si>
  <si>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</si>
  <si>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</si>
  <si>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</si>
  <si>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</si>
  <si>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</si>
  <si>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</si>
  <si>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</si>
  <si>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</si>
  <si>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</si>
  <si>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</si>
  <si>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</si>
  <si>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</si>
  <si>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</si>
  <si>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</si>
  <si>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</si>
  <si>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</si>
  <si>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</si>
  <si>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</si>
  <si>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</si>
  <si>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</si>
  <si>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</si>
  <si>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</si>
  <si>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</si>
  <si>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</si>
  <si>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</si>
  <si>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</si>
  <si>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</si>
  <si>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</si>
  <si>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</si>
  <si>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</si>
  <si>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</si>
  <si>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</si>
  <si>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</si>
  <si>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</si>
  <si>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</si>
  <si>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</si>
  <si>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</si>
  <si>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</si>
  <si>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</si>
  <si>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</si>
  <si>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</si>
  <si>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</si>
  <si>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</si>
  <si>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</si>
  <si>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</si>
  <si>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</si>
  <si>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</si>
  <si>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</si>
  <si>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</si>
  <si>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</si>
  <si>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</si>
  <si>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</si>
  <si>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</si>
  <si>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</si>
  <si>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</si>
  <si>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</si>
  <si>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</si>
  <si>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</si>
  <si>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</si>
  <si>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</si>
  <si>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</si>
  <si>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</si>
  <si>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</si>
  <si>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</si>
  <si>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</si>
  <si>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</si>
  <si>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</si>
  <si>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</si>
  <si>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</si>
  <si>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</si>
  <si>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</si>
  <si>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</si>
  <si>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高知県馬路村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</si>
  <si>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</si>
  <si>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</si>
  <si>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</si>
  <si>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</si>
  <si>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</si>
  <si>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</si>
  <si>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</si>
  <si>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</si>
  <si>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</si>
  <si>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</si>
  <si>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</si>
  <si>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</si>
  <si>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</si>
  <si>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</si>
  <si>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</si>
  <si>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</si>
  <si>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</si>
  <si>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</si>
  <si>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</si>
  <si>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</si>
  <si>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</si>
  <si>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</si>
  <si>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</si>
  <si>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</si>
  <si>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</si>
  <si>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</si>
  <si>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</si>
  <si>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</si>
  <si>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</si>
  <si>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</si>
  <si>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</si>
  <si>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</si>
  <si>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</si>
  <si>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</si>
  <si>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</si>
  <si>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</si>
  <si>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介護サービス特別会計</t>
    <phoneticPr fontId="5"/>
  </si>
  <si>
    <t>簡易水道特別会計</t>
    <phoneticPr fontId="5"/>
  </si>
  <si>
    <t>法非適用企業</t>
    <phoneticPr fontId="5"/>
  </si>
  <si>
    <t>小水力発電特別会計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</si>
  <si>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</si>
  <si>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</si>
  <si>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</si>
  <si>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</si>
  <si>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</si>
  <si>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</si>
  <si>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</si>
  <si>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</si>
  <si>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</si>
  <si>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</si>
  <si>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</si>
  <si>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</si>
  <si>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</si>
  <si>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</si>
  <si>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</si>
  <si>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</si>
  <si>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</si>
  <si>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</si>
  <si>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</si>
  <si>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</si>
  <si>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</si>
  <si>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</si>
  <si>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</si>
  <si>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</si>
  <si>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</si>
  <si>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</si>
  <si>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</si>
  <si>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</si>
  <si>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</si>
  <si>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</si>
  <si>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</si>
  <si>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</si>
  <si>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</si>
  <si>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</si>
  <si>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</si>
  <si>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</si>
  <si>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</si>
  <si>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</si>
  <si>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</si>
  <si>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</si>
  <si>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</si>
  <si>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</si>
  <si>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</si>
  <si>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</si>
  <si>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</si>
  <si>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</si>
  <si>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</si>
  <si>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</si>
  <si>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</si>
  <si>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</si>
  <si>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</si>
  <si>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</si>
  <si>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</si>
  <si>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</si>
  <si>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</si>
  <si>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</si>
  <si>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</si>
  <si>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</si>
  <si>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</si>
  <si>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</si>
  <si>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</si>
  <si>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</si>
  <si>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</si>
  <si>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</si>
  <si>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</si>
  <si>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</si>
  <si>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</si>
  <si>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</si>
  <si>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</si>
  <si>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</si>
  <si>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</si>
  <si>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</si>
  <si>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</si>
  <si>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</si>
  <si>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</si>
  <si>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</si>
  <si>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</si>
  <si>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</si>
  <si>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</si>
  <si>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</si>
  <si>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</si>
  <si>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</si>
  <si>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</si>
  <si>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</si>
  <si>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</si>
  <si>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</si>
  <si>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</si>
  <si>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</si>
  <si>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</si>
  <si>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</si>
  <si>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</si>
  <si>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</si>
  <si>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</si>
  <si>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</si>
  <si>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</si>
  <si>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</si>
  <si>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</si>
  <si>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</si>
  <si>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</si>
  <si>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</si>
  <si>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</si>
  <si>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</si>
  <si>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</si>
  <si>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</si>
  <si>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</si>
  <si>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</si>
  <si>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</si>
  <si>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</si>
  <si>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</si>
  <si>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</si>
  <si>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</si>
  <si>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</si>
  <si>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</si>
  <si>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</si>
  <si>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</si>
  <si>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</si>
  <si>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</si>
  <si>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</si>
  <si>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</si>
  <si>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</si>
  <si>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</si>
  <si>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</si>
  <si>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</si>
  <si>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</si>
  <si>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</si>
  <si>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</si>
  <si>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</si>
  <si>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</si>
  <si>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</si>
  <si>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</si>
  <si>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</si>
  <si>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</si>
  <si>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</si>
  <si>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</si>
  <si>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</si>
  <si>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4.75</t>
  </si>
  <si>
    <t>▲ 5.27</t>
  </si>
  <si>
    <t>▲ 1.51</t>
  </si>
  <si>
    <t>▲ 17.37</t>
  </si>
  <si>
    <t>一般会計</t>
  </si>
  <si>
    <t>小水力発電特別会計</t>
  </si>
  <si>
    <t>簡易水道特別会計</t>
  </si>
  <si>
    <t>国民健康保険特別会計</t>
  </si>
  <si>
    <t>診療所特別会計</t>
  </si>
  <si>
    <t>介護サービス特別会計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</si>
  <si>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</si>
  <si>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</si>
  <si>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</si>
  <si>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</si>
  <si>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</si>
  <si>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</si>
  <si>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</si>
  <si>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</si>
  <si>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</si>
  <si>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安芸広域市町村圏特別養護老人ホーム組合</t>
    <phoneticPr fontId="2"/>
  </si>
  <si>
    <t>安芸広域市町村圏事務組合</t>
    <phoneticPr fontId="2"/>
  </si>
  <si>
    <t>中芸広域連合</t>
    <phoneticPr fontId="2"/>
  </si>
  <si>
    <t>こうち人づくり広域連合</t>
    <phoneticPr fontId="2"/>
  </si>
  <si>
    <t>高知県市町村総合事務組合</t>
    <phoneticPr fontId="2"/>
  </si>
  <si>
    <t>高知県後期高齢者医療広域連合</t>
    <phoneticPr fontId="2"/>
  </si>
  <si>
    <t>一般会計</t>
    <phoneticPr fontId="2"/>
  </si>
  <si>
    <t>滞納整理事業特別会計</t>
    <phoneticPr fontId="2"/>
  </si>
  <si>
    <t>介護保険事業特別会計</t>
    <phoneticPr fontId="2"/>
  </si>
  <si>
    <t>交通災害共済事業特別会計</t>
    <phoneticPr fontId="2"/>
  </si>
  <si>
    <t>特別会計</t>
    <phoneticPr fontId="2"/>
  </si>
  <si>
    <t>㈱エコアス馬路村</t>
    <phoneticPr fontId="2"/>
  </si>
  <si>
    <t>ふるさとづくり基金</t>
    <phoneticPr fontId="5"/>
  </si>
  <si>
    <t>ふるさと応援基金</t>
    <phoneticPr fontId="2"/>
  </si>
  <si>
    <t>施設等整備基金</t>
    <phoneticPr fontId="2"/>
  </si>
  <si>
    <t>村有林基金</t>
    <phoneticPr fontId="2"/>
  </si>
  <si>
    <t>農業振興基金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</si>
  <si>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</si>
  <si>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</si>
  <si>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</si>
  <si>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</si>
  <si>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</si>
  <si>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比率は近年横ばいとなっているが、類似団体と比較すると高い水準にある。今後はインフラの長寿命化事業、公共施設の修繕や災害復旧事業により地方債残高が増加し、それに伴い実質公債費比率も上昇することが見込まれる。現在はマイナスとなっている将来負担比率の数値の増減に注視しながら、交付税措置率の高い地方債の借入により将来の財政負担の軽減を図るなど、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</si>
  <si>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</si>
  <si>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</si>
  <si>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</si>
  <si>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平均を下回っている。しかしながら過去に建設された公共施設がこれから順次更新の時期を迎え、高齢化や人口の減少等の要因から、利用の需要も低下していくと考えられる。施設の運営状況や使用状況のほか、人口の推移等も把握しながら、公共施設等総合管理計画に基づき長期的な視点で更新・統廃合・長寿命化等を計画的に行うこととしているが、その過程で改修・除却等に係る起債額の増加による一時的な将来負担の増加も予想され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</si>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</sst>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39" fillId="0" borderId="40"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1" xfId="16" applyFont="1" applyBorder="1" applyAlignment="1" applyProtection="1">
      <alignment horizontal="left" vertical="top" wrapText="1"/>
      <protection locked="0"/>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43BC842-066D-4E54-B090-3AFA936ABB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EE8-4F9F-83BF-6A42EF5222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495672</c:v>
                </c:pt>
                <c:pt idx="1">
                  <c:v>959704</c:v>
                </c:pt>
                <c:pt idx="2">
                  <c:v>454079</c:v>
                </c:pt>
                <c:pt idx="3">
                  <c:v>380021</c:v>
                </c:pt>
                <c:pt idx="4">
                  <c:v>410290</c:v>
                </c:pt>
              </c:numCache>
            </c:numRef>
          </c:val>
          <c:smooth val="0"/>
          <c:extLst>
            <c:ext xmlns:c16="http://schemas.microsoft.com/office/drawing/2014/chart" uri="{C3380CC4-5D6E-409C-BE32-E72D297353CC}">
              <c16:uniqueId val="{00000001-1EE8-4F9F-83BF-6A42EF5222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11.63</c:v>
                </c:pt>
                <c:pt idx="1">
                  <c:v>8.76</c:v>
                </c:pt>
                <c:pt idx="2">
                  <c:v>7.61</c:v>
                </c:pt>
                <c:pt idx="3">
                  <c:v>17.399999999999999</c:v>
                </c:pt>
                <c:pt idx="4">
                  <c:v>7.51</c:v>
                </c:pt>
              </c:numCache>
            </c:numRef>
          </c:val>
          <c:extLst>
            <c:ext xmlns:c16="http://schemas.microsoft.com/office/drawing/2014/chart" uri="{C3380CC4-5D6E-409C-BE32-E72D297353CC}">
              <c16:uniqueId val="{00000000-F38A-41FD-B0E3-FDDB3DD562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22.68</c:v>
                </c:pt>
                <c:pt idx="1">
                  <c:v>24</c:v>
                </c:pt>
                <c:pt idx="2">
                  <c:v>24.86</c:v>
                </c:pt>
                <c:pt idx="3">
                  <c:v>27.06</c:v>
                </c:pt>
                <c:pt idx="4">
                  <c:v>28.62</c:v>
                </c:pt>
              </c:numCache>
            </c:numRef>
          </c:val>
          <c:extLst>
            <c:ext xmlns:c16="http://schemas.microsoft.com/office/drawing/2014/chart" uri="{C3380CC4-5D6E-409C-BE32-E72D297353CC}">
              <c16:uniqueId val="{00000001-F38A-41FD-B0E3-FDDB3DD562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-4.75</c:v>
                </c:pt>
                <c:pt idx="1">
                  <c:v>-5.27</c:v>
                </c:pt>
                <c:pt idx="2">
                  <c:v>-1.51</c:v>
                </c:pt>
                <c:pt idx="3">
                  <c:v>7.87</c:v>
                </c:pt>
                <c:pt idx="4">
                  <c:v>-17.37</c:v>
                </c:pt>
              </c:numCache>
            </c:numRef>
          </c:val>
          <c:smooth val="0"/>
          <c:extLst>
            <c:ext xmlns:c16="http://schemas.microsoft.com/office/drawing/2014/chart" uri="{C3380CC4-5D6E-409C-BE32-E72D297353CC}">
              <c16:uniqueId val="{00000002-F38A-41FD-B0E3-FDDB3DD562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81-4F55-B2A4-13928E195E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81-4F55-B2A4-13928E195E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81-4F55-B2A4-13928E195EA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0.05</c:v>
                </c:pt>
                <c:pt idx="4">
                  <c:v>#N/A</c:v>
                </c:pt>
                <c:pt idx="5">
                  <c:v>0.03</c:v>
                </c:pt>
                <c:pt idx="6">
                  <c:v>#N/A</c:v>
                </c:pt>
                <c:pt idx="7">
                  <c:v>0.06</c:v>
                </c:pt>
                <c:pt idx="8">
                  <c:v>#N/A</c:v>
                </c:pt>
                <c:pt idx="9">
                  <c:v>0</c:v>
                </c:pt>
              </c:numCache>
            </c:numRef>
          </c:val>
          <c:extLst>
            <c:ext xmlns:c16="http://schemas.microsoft.com/office/drawing/2014/chart" uri="{C3380CC4-5D6E-409C-BE32-E72D297353CC}">
              <c16:uniqueId val="{00000003-4A81-4F55-B2A4-13928E195EA6}"/>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0.02</c:v>
                </c:pt>
                <c:pt idx="4">
                  <c:v>#N/A</c:v>
                </c:pt>
                <c:pt idx="5">
                  <c:v>0.02</c:v>
                </c:pt>
                <c:pt idx="6">
                  <c:v>#N/A</c:v>
                </c:pt>
                <c:pt idx="7">
                  <c:v>0.04</c:v>
                </c:pt>
                <c:pt idx="8">
                  <c:v>#N/A</c:v>
                </c:pt>
                <c:pt idx="9">
                  <c:v>0.04</c:v>
                </c:pt>
              </c:numCache>
            </c:numRef>
          </c:val>
          <c:extLst>
            <c:ext xmlns:c16="http://schemas.microsoft.com/office/drawing/2014/chart" uri="{C3380CC4-5D6E-409C-BE32-E72D297353CC}">
              <c16:uniqueId val="{00000004-4A81-4F55-B2A4-13928E195EA6}"/>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0.08</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5-4A81-4F55-B2A4-13928E195EA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0.39</c:v>
                </c:pt>
                <c:pt idx="4">
                  <c:v>#N/A</c:v>
                </c:pt>
                <c:pt idx="5">
                  <c:v>0.24</c:v>
                </c:pt>
                <c:pt idx="6">
                  <c:v>#N/A</c:v>
                </c:pt>
                <c:pt idx="7">
                  <c:v>0.12</c:v>
                </c:pt>
                <c:pt idx="8">
                  <c:v>#N/A</c:v>
                </c:pt>
                <c:pt idx="9">
                  <c:v>0.1</c:v>
                </c:pt>
              </c:numCache>
            </c:numRef>
          </c:val>
          <c:extLst>
            <c:ext xmlns:c16="http://schemas.microsoft.com/office/drawing/2014/chart" uri="{C3380CC4-5D6E-409C-BE32-E72D297353CC}">
              <c16:uniqueId val="{00000006-4A81-4F55-B2A4-13928E195EA6}"/>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0.13</c:v>
                </c:pt>
                <c:pt idx="2">
                  <c:v>#N/A</c:v>
                </c:pt>
                <c:pt idx="3">
                  <c:v>0.12</c:v>
                </c:pt>
                <c:pt idx="4">
                  <c:v>#N/A</c:v>
                </c:pt>
                <c:pt idx="5">
                  <c:v>0.1</c:v>
                </c:pt>
                <c:pt idx="6">
                  <c:v>#N/A</c:v>
                </c:pt>
                <c:pt idx="7">
                  <c:v>0.11</c:v>
                </c:pt>
                <c:pt idx="8">
                  <c:v>#N/A</c:v>
                </c:pt>
                <c:pt idx="9">
                  <c:v>0.14000000000000001</c:v>
                </c:pt>
              </c:numCache>
            </c:numRef>
          </c:val>
          <c:extLst>
            <c:ext xmlns:c16="http://schemas.microsoft.com/office/drawing/2014/chart" uri="{C3380CC4-5D6E-409C-BE32-E72D297353CC}">
              <c16:uniqueId val="{00000007-4A81-4F55-B2A4-13928E195EA6}"/>
            </c:ext>
          </c:extLst>
        </c:ser>
        <c:ser>
          <c:idx val="8"/>
          <c:order val="8"/>
          <c:tx>
            <c:strRef>
              <c:f>データシート!$A$35</c:f>
              <c:strCache>
                <c:ptCount val="1"/>
                <c:pt idx="0">
                  <c:v>小水力発電特別会計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0.22</c:v>
                </c:pt>
                <c:pt idx="2">
                  <c:v>#N/A</c:v>
                </c:pt>
                <c:pt idx="3">
                  <c:v>0.42</c:v>
                </c:pt>
                <c:pt idx="4">
                  <c:v>#N/A</c:v>
                </c:pt>
                <c:pt idx="5">
                  <c:v>0.1</c:v>
                </c:pt>
                <c:pt idx="6">
                  <c:v>#N/A</c:v>
                </c:pt>
                <c:pt idx="7">
                  <c:v>0.08</c:v>
                </c:pt>
                <c:pt idx="8">
                  <c:v>#N/A</c:v>
                </c:pt>
                <c:pt idx="9">
                  <c:v>0.16</c:v>
                </c:pt>
              </c:numCache>
            </c:numRef>
          </c:val>
          <c:extLst>
            <c:ext xmlns:c16="http://schemas.microsoft.com/office/drawing/2014/chart" uri="{C3380CC4-5D6E-409C-BE32-E72D297353CC}">
              <c16:uniqueId val="{00000008-4A81-4F55-B2A4-13928E195E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11.51</c:v>
                </c:pt>
                <c:pt idx="2">
                  <c:v>#N/A</c:v>
                </c:pt>
                <c:pt idx="3">
                  <c:v>8.67</c:v>
                </c:pt>
                <c:pt idx="4">
                  <c:v>#N/A</c:v>
                </c:pt>
                <c:pt idx="5">
                  <c:v>7.54</c:v>
                </c:pt>
                <c:pt idx="6">
                  <c:v>#N/A</c:v>
                </c:pt>
                <c:pt idx="7">
                  <c:v>17.329999999999998</c:v>
                </c:pt>
                <c:pt idx="8">
                  <c:v>#N/A</c:v>
                </c:pt>
                <c:pt idx="9">
                  <c:v>7.44</c:v>
                </c:pt>
              </c:numCache>
            </c:numRef>
          </c:val>
          <c:extLst>
            <c:ext xmlns:c16="http://schemas.microsoft.com/office/drawing/2014/chart" uri="{C3380CC4-5D6E-409C-BE32-E72D297353CC}">
              <c16:uniqueId val="{00000009-4A81-4F55-B2A4-13928E195E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203</c:v>
                </c:pt>
                <c:pt idx="5">
                  <c:v>208</c:v>
                </c:pt>
                <c:pt idx="8">
                  <c:v>201</c:v>
                </c:pt>
                <c:pt idx="11">
                  <c:v>207</c:v>
                </c:pt>
                <c:pt idx="14">
                  <c:v>198</c:v>
                </c:pt>
              </c:numCache>
            </c:numRef>
          </c:val>
          <c:extLst>
            <c:ext xmlns:c16="http://schemas.microsoft.com/office/drawing/2014/chart" uri="{C3380CC4-5D6E-409C-BE32-E72D297353CC}">
              <c16:uniqueId val="{00000000-A58E-4EF2-BC99-2952653AB7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8E-4EF2-BC99-2952653AB7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8E-4EF2-BC99-2952653AB7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10</c:v>
                </c:pt>
                <c:pt idx="6">
                  <c:v>2</c:v>
                </c:pt>
                <c:pt idx="9">
                  <c:v>2</c:v>
                </c:pt>
                <c:pt idx="12">
                  <c:v>0</c:v>
                </c:pt>
              </c:numCache>
            </c:numRef>
          </c:val>
          <c:extLst>
            <c:ext xmlns:c16="http://schemas.microsoft.com/office/drawing/2014/chart" uri="{C3380CC4-5D6E-409C-BE32-E72D297353CC}">
              <c16:uniqueId val="{00000003-A58E-4EF2-BC99-2952653AB7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c:v>
                </c:pt>
                <c:pt idx="3">
                  <c:v>10</c:v>
                </c:pt>
                <c:pt idx="6">
                  <c:v>10</c:v>
                </c:pt>
                <c:pt idx="9">
                  <c:v>10</c:v>
                </c:pt>
                <c:pt idx="12">
                  <c:v>10</c:v>
                </c:pt>
              </c:numCache>
            </c:numRef>
          </c:val>
          <c:extLst>
            <c:ext xmlns:c16="http://schemas.microsoft.com/office/drawing/2014/chart" uri="{C3380CC4-5D6E-409C-BE32-E72D297353CC}">
              <c16:uniqueId val="{00000004-A58E-4EF2-BC99-2952653AB7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8E-4EF2-BC99-2952653AB7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8E-4EF2-BC99-2952653AB7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250</c:v>
                </c:pt>
                <c:pt idx="3">
                  <c:v>260</c:v>
                </c:pt>
                <c:pt idx="6">
                  <c:v>266</c:v>
                </c:pt>
                <c:pt idx="9">
                  <c:v>278</c:v>
                </c:pt>
                <c:pt idx="12">
                  <c:v>271</c:v>
                </c:pt>
              </c:numCache>
            </c:numRef>
          </c:val>
          <c:extLst>
            <c:ext xmlns:c16="http://schemas.microsoft.com/office/drawing/2014/chart" uri="{C3380CC4-5D6E-409C-BE32-E72D297353CC}">
              <c16:uniqueId val="{00000007-A58E-4EF2-BC99-2952653AB7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c:v>
                </c:pt>
                <c:pt idx="2">
                  <c:v>#N/A</c:v>
                </c:pt>
                <c:pt idx="3">
                  <c:v>#N/A</c:v>
                </c:pt>
                <c:pt idx="4">
                  <c:v>72</c:v>
                </c:pt>
                <c:pt idx="5">
                  <c:v>#N/A</c:v>
                </c:pt>
                <c:pt idx="6">
                  <c:v>#N/A</c:v>
                </c:pt>
                <c:pt idx="7">
                  <c:v>77</c:v>
                </c:pt>
                <c:pt idx="8">
                  <c:v>#N/A</c:v>
                </c:pt>
                <c:pt idx="9">
                  <c:v>#N/A</c:v>
                </c:pt>
                <c:pt idx="10">
                  <c:v>83</c:v>
                </c:pt>
                <c:pt idx="11">
                  <c:v>#N/A</c:v>
                </c:pt>
                <c:pt idx="12">
                  <c:v>#N/A</c:v>
                </c:pt>
                <c:pt idx="13">
                  <c:v>83</c:v>
                </c:pt>
                <c:pt idx="14">
                  <c:v>#N/A</c:v>
                </c:pt>
              </c:numCache>
            </c:numRef>
          </c:val>
          <c:smooth val="0"/>
          <c:extLst>
            <c:ext xmlns:c16="http://schemas.microsoft.com/office/drawing/2014/chart" uri="{C3380CC4-5D6E-409C-BE32-E72D297353CC}">
              <c16:uniqueId val="{00000008-A58E-4EF2-BC99-2952653AB7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1840</c:v>
                </c:pt>
                <c:pt idx="5">
                  <c:v>2028</c:v>
                </c:pt>
                <c:pt idx="8">
                  <c:v>2001</c:v>
                </c:pt>
                <c:pt idx="11">
                  <c:v>1967</c:v>
                </c:pt>
                <c:pt idx="14">
                  <c:v>1969</c:v>
                </c:pt>
              </c:numCache>
            </c:numRef>
          </c:val>
          <c:extLst>
            <c:ext xmlns:c16="http://schemas.microsoft.com/office/drawing/2014/chart" uri="{C3380CC4-5D6E-409C-BE32-E72D297353CC}">
              <c16:uniqueId val="{00000000-0F00-4309-8B5A-4BFA6391F0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F00-4309-8B5A-4BFA6391F0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1734</c:v>
                </c:pt>
                <c:pt idx="5">
                  <c:v>1773</c:v>
                </c:pt>
                <c:pt idx="8">
                  <c:v>1965</c:v>
                </c:pt>
                <c:pt idx="11">
                  <c:v>1973</c:v>
                </c:pt>
                <c:pt idx="14">
                  <c:v>2189</c:v>
                </c:pt>
              </c:numCache>
            </c:numRef>
          </c:val>
          <c:extLst>
            <c:ext xmlns:c16="http://schemas.microsoft.com/office/drawing/2014/chart" uri="{C3380CC4-5D6E-409C-BE32-E72D297353CC}">
              <c16:uniqueId val="{00000002-0F00-4309-8B5A-4BFA6391F0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00-4309-8B5A-4BFA6391F0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00-4309-8B5A-4BFA6391F0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00-4309-8B5A-4BFA6391F0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c:v>
                </c:pt>
                <c:pt idx="3">
                  <c:v>165</c:v>
                </c:pt>
                <c:pt idx="6">
                  <c:v>146</c:v>
                </c:pt>
                <c:pt idx="9">
                  <c:v>141</c:v>
                </c:pt>
                <c:pt idx="12">
                  <c:v>129</c:v>
                </c:pt>
              </c:numCache>
            </c:numRef>
          </c:val>
          <c:extLst>
            <c:ext xmlns:c16="http://schemas.microsoft.com/office/drawing/2014/chart" uri="{C3380CC4-5D6E-409C-BE32-E72D297353CC}">
              <c16:uniqueId val="{00000006-0F00-4309-8B5A-4BFA6391F0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c:v>
                </c:pt>
                <c:pt idx="3">
                  <c:v>3</c:v>
                </c:pt>
                <c:pt idx="6">
                  <c:v>2</c:v>
                </c:pt>
                <c:pt idx="9">
                  <c:v>0</c:v>
                </c:pt>
                <c:pt idx="12">
                  <c:v>0</c:v>
                </c:pt>
              </c:numCache>
            </c:numRef>
          </c:val>
          <c:extLst>
            <c:ext xmlns:c16="http://schemas.microsoft.com/office/drawing/2014/chart" uri="{C3380CC4-5D6E-409C-BE32-E72D297353CC}">
              <c16:uniqueId val="{00000007-0F00-4309-8B5A-4BFA6391F0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c:v>
                </c:pt>
                <c:pt idx="3">
                  <c:v>129</c:v>
                </c:pt>
                <c:pt idx="6">
                  <c:v>121</c:v>
                </c:pt>
                <c:pt idx="9">
                  <c:v>117</c:v>
                </c:pt>
                <c:pt idx="12">
                  <c:v>109</c:v>
                </c:pt>
              </c:numCache>
            </c:numRef>
          </c:val>
          <c:extLst>
            <c:ext xmlns:c16="http://schemas.microsoft.com/office/drawing/2014/chart" uri="{C3380CC4-5D6E-409C-BE32-E72D297353CC}">
              <c16:uniqueId val="{00000008-0F00-4309-8B5A-4BFA6391F0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27</c:v>
                </c:pt>
                <c:pt idx="9">
                  <c:v>15</c:v>
                </c:pt>
                <c:pt idx="12">
                  <c:v>14</c:v>
                </c:pt>
              </c:numCache>
            </c:numRef>
          </c:val>
          <c:extLst>
            <c:ext xmlns:c16="http://schemas.microsoft.com/office/drawing/2014/chart" uri="{C3380CC4-5D6E-409C-BE32-E72D297353CC}">
              <c16:uniqueId val="{00000009-0F00-4309-8B5A-4BFA6391F0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2348</c:v>
                </c:pt>
                <c:pt idx="3">
                  <c:v>2706</c:v>
                </c:pt>
                <c:pt idx="6">
                  <c:v>2665</c:v>
                </c:pt>
                <c:pt idx="9">
                  <c:v>2643</c:v>
                </c:pt>
                <c:pt idx="12">
                  <c:v>2633</c:v>
                </c:pt>
              </c:numCache>
            </c:numRef>
          </c:val>
          <c:extLst>
            <c:ext xmlns:c16="http://schemas.microsoft.com/office/drawing/2014/chart" uri="{C3380CC4-5D6E-409C-BE32-E72D297353CC}">
              <c16:uniqueId val="{0000000A-0F00-4309-8B5A-4BFA6391F0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00-4309-8B5A-4BFA6391F0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271</c:v>
                </c:pt>
                <c:pt idx="1">
                  <c:v>292</c:v>
                </c:pt>
                <c:pt idx="2">
                  <c:v>307</c:v>
                </c:pt>
              </c:numCache>
            </c:numRef>
          </c:val>
          <c:extLst>
            <c:ext xmlns:c16="http://schemas.microsoft.com/office/drawing/2014/chart" uri="{C3380CC4-5D6E-409C-BE32-E72D297353CC}">
              <c16:uniqueId val="{00000000-A4B7-4FE0-8ECC-D1B599460B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319</c:v>
                </c:pt>
                <c:pt idx="1">
                  <c:v>270</c:v>
                </c:pt>
                <c:pt idx="2">
                  <c:v>281</c:v>
                </c:pt>
              </c:numCache>
            </c:numRef>
          </c:val>
          <c:extLst>
            <c:ext xmlns:c16="http://schemas.microsoft.com/office/drawing/2014/chart" uri="{C3380CC4-5D6E-409C-BE32-E72D297353CC}">
              <c16:uniqueId val="{00000001-A4B7-4FE0-8ECC-D1B599460B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1267</c:v>
                </c:pt>
                <c:pt idx="1">
                  <c:v>1314</c:v>
                </c:pt>
                <c:pt idx="2">
                  <c:v>1502</c:v>
                </c:pt>
              </c:numCache>
            </c:numRef>
          </c:val>
          <c:extLst>
            <c:ext xmlns:c16="http://schemas.microsoft.com/office/drawing/2014/chart" uri="{C3380CC4-5D6E-409C-BE32-E72D297353CC}">
              <c16:uniqueId val="{00000002-A4B7-4FE0-8ECC-D1B599460B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{FCFE609F-F397-4927-A441-1F642EBCD85D}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08E-43A0-AA72-5698C32A90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{0E0A23B6-DF98-465D-95E4-2C5F8A84F1EF}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8E-43A0-AA72-5698C32A90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{3280296D-3770-4132-B2B1-C57922217C50}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8E-43A0-AA72-5698C32A90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{AA4C3BF7-04A3-49BB-8C20-CA43154853A1}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8E-43A0-AA72-5698C32A90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{B09C141A-3182-4ADC-BCBF-55D1188A6128}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8E-43A0-AA72-5698C32A90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{9BBEA65B-FC40-476F-84AF-5042D1601300}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08E-43A0-AA72-5698C32A90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{F5AA06A6-7F72-4453-A613-089242F13BB0}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08E-43A0-AA72-5698C32A90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{3EFA70E0-819E-4E2A-88B7-688FB7CA315A}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08E-43A0-AA72-5698C32A90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{BC7BAD61-FD68-40C4-98C9-4D4523904C2C}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08E-43A0-AA72-5698C32A90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56.9</c:v>
                </c:pt>
                <c:pt idx="16">
                  <c:v>58.4</c:v>
                </c:pt>
                <c:pt idx="24">
                  <c:v>61.2</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8E-43A0-AA72-5698C32A90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{BA80582C-FF4D-4232-B526-65A6A70491C5}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08E-43A0-AA72-5698C32A90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{EB39F898-D779-4B10-9658-7FAC2231EB49}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8E-43A0-AA72-5698C32A90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{A3608D3F-2D1E-4A27-9643-68C9F3B43C8C}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8E-43A0-AA72-5698C32A90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{265F2572-8D78-48EA-8FCF-3D533F3A35E8}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8E-43A0-AA72-5698C32A90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{83EBDF5A-C427-4FD5-BF10-9915AA5DE751}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8E-43A0-AA72-5698C32A90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{CBBE0547-13FE-424D-9245-CA32F027E334}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08E-43A0-AA72-5698C32A90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{5FA02FD4-500B-46FF-BDC0-2DBC9E5AE299}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08E-43A0-AA72-5698C32A90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{588C4360-FE9F-43C4-B2A9-D4E5B5A26EAB}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08E-43A0-AA72-5698C32A90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{FF149E55-8A70-4538-9295-3564A6335463}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08E-43A0-AA72-5698C32A90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08E-43A0-AA72-5698C32A905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{3D8A485F-957F-492C-806F-AE7BEDE0840F}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3C-4C4A-AE7F-30BF50355F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{E8446A46-B180-493A-97AD-875B762F952C}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3C-4C4A-AE7F-30BF50355F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{D6AF39F7-0923-4FBC-A125-1CBBEEA1F6C1}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3C-4C4A-AE7F-30BF50355F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{0A9937D4-EB45-40A2-83E5-65BC1B4F8509}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3C-4C4A-AE7F-30BF50355F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{63296C39-1812-4EC3-A5E8-D98AB9A0423D}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3C-4C4A-AE7F-30BF50355F2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{75501C6D-8B7D-4265-A13F-1523BD2A9C34}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3C-4C4A-AE7F-30BF50355F2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{6EA5C487-508E-4A10-92E5-4C81C82D8D7C}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3C-4C4A-AE7F-30BF50355F2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{6F2B5130-A1B8-41B7-8EFD-C2C2C8538787}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3C-4C4A-AE7F-30BF50355F2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{FF1CCF79-097D-47C9-AAB0-4566DFBA83F1}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3C-4C4A-AE7F-30BF50355F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8.9</c:v>
                </c:pt>
                <c:pt idx="16">
                  <c:v>9</c:v>
                </c:pt>
                <c:pt idx="24">
                  <c:v>9</c:v>
                </c:pt>
                <c:pt idx="32">
                  <c:v>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B3C-4C4A-AE7F-30BF50355F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{D0A6F0BD-F17A-4D34-8F02-32A49482B75A}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3C-4C4A-AE7F-30BF50355F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{6B8D709B-B0BC-4D63-BB4C-06EF0FC79E49}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3C-4C4A-AE7F-30BF50355F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{B3C5539E-348D-4F90-A82B-D2C446666A7A}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3C-4C4A-AE7F-30BF50355F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{20464027-59A0-4F9B-8B06-B72995C87751}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3C-4C4A-AE7F-30BF50355F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{5F477B12-9167-4A11-8C82-DDBB960EB792}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3C-4C4A-AE7F-30BF50355F2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{20B388D7-A5C1-4B1D-A57A-82AD51DA7AB6}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3C-4C4A-AE7F-30BF50355F24}"/>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{8BB50877-AE9E-4825-B57F-F04511CF392D}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3C-4C4A-AE7F-30BF50355F24}"/>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{202FEAA1-DB6A-4396-A412-21714B1A89C5}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3C-4C4A-AE7F-30BF50355F2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{D9988CB4-D64D-4DB5-BEBF-7C533961C7D0}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3C-4C4A-AE7F-30BF50355F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3C-4C4A-AE7F-30BF50355F24}"/>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高知県馬路村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道路や</a:t>
          </a:r>
          <a:r>
            <a:rPr kumimoji="1" lang="ja-JP" altLang="ja-JP" sz="1100">
              <a:solidFill>
                <a:schemeClr val="dk1"/>
              </a:solidFill>
              <a:effectLst/>
              <a:latin typeface="+mn-lt"/>
              <a:ea typeface="+mn-ea"/>
              <a:cs typeface="+mn-cs"/>
            </a:rPr>
            <a:t>公共施設の</a:t>
          </a:r>
          <a:r>
            <a:rPr kumimoji="1" lang="ja-JP" altLang="en-US" sz="1100">
              <a:solidFill>
                <a:schemeClr val="dk1"/>
              </a:solidFill>
              <a:effectLst/>
              <a:latin typeface="+mn-lt"/>
              <a:ea typeface="+mn-ea"/>
              <a:cs typeface="+mn-cs"/>
            </a:rPr>
            <a:t>老朽化による改修・</a:t>
          </a:r>
          <a:r>
            <a:rPr kumimoji="1" lang="ja-JP" altLang="ja-JP" sz="1100">
              <a:solidFill>
                <a:schemeClr val="dk1"/>
              </a:solidFill>
              <a:effectLst/>
              <a:latin typeface="+mn-lt"/>
              <a:ea typeface="+mn-ea"/>
              <a:cs typeface="+mn-cs"/>
            </a:rPr>
            <a:t>更新等に伴い、地方債残高及び元利償還金が増加傾向にある。</a:t>
          </a:r>
          <a:endParaRPr lang="ja-JP" altLang="ja-JP" sz="1400">
            <a:effectLst/>
          </a:endParaRPr>
        </a:p>
        <a:p>
          <a:r>
            <a:rPr kumimoji="1" lang="ja-JP" altLang="en-US" sz="1100">
              <a:solidFill>
                <a:schemeClr val="dk1"/>
              </a:solidFill>
              <a:effectLst/>
              <a:latin typeface="+mn-lt"/>
              <a:ea typeface="+mn-ea"/>
              <a:cs typeface="+mn-cs"/>
            </a:rPr>
            <a:t>　元利償還金については令和７年度にピークを迎え、３年間ほど高い水準が続く見込みとなっていることから、</a:t>
          </a:r>
          <a:r>
            <a:rPr kumimoji="1" lang="ja-JP" altLang="ja-JP" sz="1100">
              <a:solidFill>
                <a:schemeClr val="dk1"/>
              </a:solidFill>
              <a:effectLst/>
              <a:latin typeface="+mn-lt"/>
              <a:ea typeface="+mn-ea"/>
              <a:cs typeface="+mn-cs"/>
            </a:rPr>
            <a:t>元利償還金が財政運営における将来負担とならないように、</a:t>
          </a:r>
          <a:r>
            <a:rPr kumimoji="1" lang="ja-JP" altLang="en-US" sz="1100">
              <a:solidFill>
                <a:schemeClr val="dk1"/>
              </a:solidFill>
              <a:effectLst/>
              <a:latin typeface="+mn-lt"/>
              <a:ea typeface="+mn-ea"/>
              <a:cs typeface="+mn-cs"/>
            </a:rPr>
            <a:t>令和６年度からは辺地対策事業債の積極的な借入を検討するなど、</a:t>
          </a:r>
          <a:r>
            <a:rPr kumimoji="1" lang="ja-JP" altLang="ja-JP" sz="1100">
              <a:solidFill>
                <a:schemeClr val="dk1"/>
              </a:solidFill>
              <a:effectLst/>
              <a:latin typeface="+mn-lt"/>
              <a:ea typeface="+mn-ea"/>
              <a:cs typeface="+mn-cs"/>
            </a:rPr>
            <a:t>有利な起債の活用や発行額の抑制に努める。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高知県馬路村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不足財源を確保するため、交付税措置の有利な起債</a:t>
          </a:r>
          <a:r>
            <a:rPr kumimoji="1" lang="ja-JP" altLang="en-US" sz="1100">
              <a:solidFill>
                <a:schemeClr val="dk1"/>
              </a:solidFill>
              <a:effectLst/>
              <a:latin typeface="+mn-lt"/>
              <a:ea typeface="+mn-ea"/>
              <a:cs typeface="+mn-cs"/>
            </a:rPr>
            <a:t>（過疎対策事業債や緊急防災・減災事業債等）</a:t>
          </a:r>
          <a:r>
            <a:rPr kumimoji="1" lang="ja-JP" altLang="ja-JP" sz="1100">
              <a:solidFill>
                <a:schemeClr val="dk1"/>
              </a:solidFill>
              <a:effectLst/>
              <a:latin typeface="+mn-lt"/>
              <a:ea typeface="+mn-ea"/>
              <a:cs typeface="+mn-cs"/>
            </a:rPr>
            <a:t>の発行を</a:t>
          </a:r>
          <a:r>
            <a:rPr kumimoji="1" lang="ja-JP" altLang="en-US" sz="1100">
              <a:solidFill>
                <a:schemeClr val="dk1"/>
              </a:solidFill>
              <a:effectLst/>
              <a:latin typeface="+mn-lt"/>
              <a:ea typeface="+mn-ea"/>
              <a:cs typeface="+mn-cs"/>
            </a:rPr>
            <a:t>優先して</a:t>
          </a:r>
          <a:r>
            <a:rPr kumimoji="1" lang="ja-JP" altLang="ja-JP" sz="1100">
              <a:solidFill>
                <a:schemeClr val="dk1"/>
              </a:solidFill>
              <a:effectLst/>
              <a:latin typeface="+mn-lt"/>
              <a:ea typeface="+mn-ea"/>
              <a:cs typeface="+mn-cs"/>
            </a:rPr>
            <a:t>行っているものの、ここ数年で公共施設の更新等の財政需要に伴い、</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残高及び公債費が増加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ため、将来負担比率が高まることが懸念される。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今後、事業の見直しや地方債発行額の上限枠の設定などに取組み公債費の削減に努める。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高知県馬路村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増額の主な要因は、ふるさと納税の増加に伴いふるさと応援基金を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264,060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、過去の事務処理の誤りを是正するために村有林基金を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積立てたことよるものである。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また、財政運営のために財政調整基金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千円、起債償還のため減債基金を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千円取り崩して対応せざるを得ない状況であった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が、ともに積立額の方が多く、基金残高としては増となった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年度当初予算では財政調整基金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取崩さなければ予算が組めない状況である。財政調整基金と減債基金については、今後の予算編成に支障をきたさないためにも、現状の残高を維持していかなければならない。特定目的基金については、今後、公共施設の更新等により施設等整備基金を活用することが想定される。他の特定目的基金については目的に合わせて、財政全体のバランスを見なが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効果的に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。特に、ふるさと納税に関しては寄付金の増額に向けて積極的に取組み、財源の確保に努める。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村有林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過去の事務処理の誤りを是正するため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185,192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千円を取崩し、ふるさと納税返礼事業の他、自然環境・景観保全事業、特別村民制度等の交流事業、教育・子育てにかかる事業、産業振興事業、伝統文化・スポーツ振興事業、健康・福祉向上事業等に充当。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ふるさと応援基金：ふるさと納税寄附額の増加によるもの。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78,868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農業振興基金：本村の基幹産業である農業振興に対して、計画的に取崩しを行う。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施設等整備基金：老朽化の進んだ公共施設の更新等に取崩しを予定しているため、計画的な積立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ふるさと応援基金：ふるさと納税時に指定された目的を実現するための事業に対して積極的に活用していく。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財源の確保のため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千円を取崩し。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地方自治法に基づ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決算余剰金を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今後も普通交付税の見通しが厳しく、財政調整基金の取崩しによって収支均等を図らざるを得ない。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千円積立てたことにより、基金残高としては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今後、公共施設の建替えやインフラ等の老朽化により財政需要が見込まれ、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７年に公債費がピークを迎える見込みとなっているため、それに備えて計画的に積立てを行う予定。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BCB21D8-E23F-4C0A-B2F8-559A35E5E1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F5BD90-D427-432C-8030-DF07B986D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FD76C49-76BB-4E7D-8015-978704531715}"/>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373BC69-28E2-4C57-A13C-52E387606A9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DEC02FC-F2BB-4E1D-8612-C7BE0CB9255F}"/>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FD2B966-F490-4F81-8A8D-0328677435C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99BA07B-854C-45B4-83F0-3BB81C3DE83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1AC625A-F137-40C9-B2E6-F38AA211ECAE}"/>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BF7DDF6-F3F2-4B2E-B5FC-421776A5CF58}"/>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F2CDBE2-4ADA-4161-8523-08AF925E2B6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60E4F72-EA8B-4C8A-9FB5-BAB523008CCA}"/>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CC80A25-A48C-46E4-ABCD-EAB39C70564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EAB2559-D446-4721-A6CD-C549E14534B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5C63E36-5369-4880-9BBD-FE507E1B1C2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246C0F0-C03D-44DF-BF84-9AC4E9CEF22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8A58AC9-110E-4554-98BE-2959FFAE588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A409819-BC1A-4BF7-B64D-4DB4C33931D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0DCA21C-31E2-4464-A214-7F991BA1BD3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955D249-88B0-4E45-AE22-27D8DC8C7A53}"/>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24F5157-CF33-43BB-B51B-D53B0D0B373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8389528-F175-4FD7-882E-6C081993CBC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32ED7DD-5665-4482-931F-EDF072AFF94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
789
165.48
2,665,304
2,555,245
80,545
1,071,866
2,633,117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560F900-9EFB-4250-876C-F4BD3CC391C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9583444-7B10-4E34-A79D-843E578BEAF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6809519-4176-4021-99A7-C6AB131D07F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C9ED103-FA16-4487-A93F-CE4911C7F7D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9780FE5-3E42-4A36-A9DC-027CF0A1635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93A7CA1-88EA-4917-9DAA-91E4C87C5C3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C5C0920-C3FD-4A51-9CDE-22D1953673B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2FFB64B-5DE0-4144-B825-C4E747D6DA7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2280E27-85FE-4DD9-B42A-3AE83B90D63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E5F7CEE-F1E3-4CEC-852A-D4D2D2594D7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D4AAC2C-865C-4281-BF6B-F1324DD9014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249D57D-B7AF-426B-8CD2-38936F4578C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C2D1E4D-9984-45C1-8894-C198E9897F5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FC692DD-4994-48C9-B1C3-171E41B831A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C3F5A5C-F3B9-4BA4-9E95-8BB022A598F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19A4C4E-8AF2-4AB6-97F9-BC90F56251B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707EBCB-94E0-47DF-ACF5-01A86292F40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4D56B99-7CAE-496E-9205-18433DA0611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466D319-D96F-4AD2-BAB8-A7C37583558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BBE3857-C1D5-410D-AF43-DFBF331B5AF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407E7F6-ED45-4C8E-AC72-6DF9797444E2}"/>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90515EE-7724-4A27-8CD6-10CD4B2EA252}"/>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F886F97-01B7-4A48-AEF5-8707BA1BBEE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54727B0-42DD-4119-B890-6B6550CAEE0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59A16C6-9312-488E-AA2E-C05A7CDFBD9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40652A0-3694-4A25-B876-17A5A1958B9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2D12167-C80A-4566-AA86-CB05614591F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3FDD6CD-56B5-4442-841E-1D5CAAC9C8C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0ED8A54-121D-44B9-A23A-E6F4DA40EA1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C680DE6-B605-492C-AA29-15654903D55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88923FE-67D3-4015-A0CD-47FAACE19F0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4849BF0-9A3F-4EF2-9CEE-6FBC85FAE77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5439916-798B-4114-8B7B-0E3C899F880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7D41E8F-69F9-4920-BBBF-F08C1ECB37F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AF2D74B-61EF-4EA3-BC89-A933E523C98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有形固定資産減価償却率は類似団体や全国・県の平均値と比べると低くなっている。平成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令和５年度に改訂した公共施設等総合管理計画に基づき各施設の維持管理を適切に進めているが、それぞれの公共施設の個別施設計画については策定が進んでおらず、各施設の老朽化状況等の調査や、細かい数値目標の設定等ができていない状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C29EE3B-5FBE-471C-BEB1-BB808AC04D3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0CB2FD2-1408-48C3-82E7-38849DBBF2C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57EF8CC-77BE-4FAE-85A3-D2936EEA87D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77558F0-831D-42BC-BB78-91DE027CCABD}"/>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745EB85C-8F07-425B-AE37-F30BD032BE9A}"/>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990F0B1-84F5-48A4-9FC2-E003A8534A5A}"/>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AA47150-EE34-44CE-8C16-FA50ADFD8C6E}"/>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80570F6-31F9-4B82-AD67-9DFF6CC3EDBF}"/>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70C2DD0-FA7A-4E22-8478-8D184501C2D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D7C4CE8-BF50-4607-A6DF-F1C38C86D4B2}"/>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28D2F36-60BE-4130-AF27-C1AFC23D8014}"/>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EAD96B6-70C7-4230-9D86-EB2B394E74A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712FE59-2843-4E59-ACD0-75F25F75C67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668361C-B796-4F8F-9FF3-A1516D2B6B9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C661EEDD-C309-480D-8FF0-BC1CE3A1F2C6}"/>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E886158F-6BF1-4651-9569-0C6559ABD8BF}"/>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38EB9A4F-824E-42AC-A3A0-D6E7B9FD795E}"/>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F133EDF2-F284-49FD-BB3A-2517E27982F6}"/>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2FCBF36C-115C-429E-A6DD-4713C0A9E636}"/>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8D34A528-310E-47D6-BBE9-4C6032515234}"/>
            </a:ext>
          </a:extLst>
        </xdr:cNvPr>
        <xdr:cNvSpPr txBox="1"/>
      </xdr:nvSpPr>
      <xdr:spPr>
        <a:xfrm>
          <a:off x="4813300" y="5100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689829B0-09F4-469B-9E9F-2AAB39247387}"/>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6B7D37FA-7D29-4549-8F31-0E1C39E8CA8F}"/>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43792547-D8D5-4D25-9491-60891ECF012B}"/>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1AB635BB-1B2C-4ECF-9D3B-4AC9464B0AF8}"/>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9ED0EFF0-55EC-43E4-AE86-C3CF4FBB05DE}"/>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E51EC88-EC81-4249-AA32-DF46BEB412A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EFCCC80-E0BF-48FA-9AB5-F4F5D00DAAA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F60AB3A-7F56-4C6D-9BAA-BFF740FC04A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3F7A271-8F3E-4E7F-B13D-991937340B6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EC09DB2-AF0F-4EAA-A9DD-0C1FE5C3DC9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89" name="楕円 88">
          <a:extLst>
            <a:ext uri="{FF2B5EF4-FFF2-40B4-BE49-F238E27FC236}">
              <a16:creationId xmlns:a16="http://schemas.microsoft.com/office/drawing/2014/main" id="{CD1DF75A-F469-4830-97CD-C4126D9EC3BB}"/>
            </a:ext>
          </a:extLst>
        </xdr:cNvPr>
        <xdr:cNvSpPr/>
      </xdr:nvSpPr>
      <xdr:spPr>
        <a:xfrm>
          <a:off x="4711700" y="50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79646</xdr:rowOff>
    </xdr:from>
    <xdr:ext cx="405111" cy="259045"/>
    <xdr:sp macro="" textlink="">
      <xdr:nvSpPr>
        <xdr:cNvPr id="90" name="有形固定資産減価償却率該当値テキスト">
          <a:extLst>
            <a:ext uri="{FF2B5EF4-FFF2-40B4-BE49-F238E27FC236}">
              <a16:creationId xmlns:a16="http://schemas.microsoft.com/office/drawing/2014/main" id="{B54170BE-ED81-4DE2-81AB-75A475352F38}"/>
            </a:ext>
          </a:extLst>
        </xdr:cNvPr>
        <xdr:cNvSpPr txBox="1"/>
      </xdr:nvSpPr>
      <xdr:spPr>
        <a:xfrm>
          <a:off x="4813300" y="4880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48133</xdr:rowOff>
    </xdr:from>
    <xdr:to>
      <xdr:col>19</xdr:col>
      <xdr:colOff>187325</xdr:colOff>
      <xdr:row>29</xdr:row>
      <xdr:rowOff>149733</xdr:rowOff>
    </xdr:to>
    <xdr:sp macro="" textlink="">
      <xdr:nvSpPr>
        <xdr:cNvPr id="91" name="楕円 90">
          <a:extLst>
            <a:ext uri="{FF2B5EF4-FFF2-40B4-BE49-F238E27FC236}">
              <a16:creationId xmlns:a16="http://schemas.microsoft.com/office/drawing/2014/main" id="{06FD58A0-DBD8-4D2A-AC75-5907ED62DE87}"/>
            </a:ext>
          </a:extLst>
        </xdr:cNvPr>
        <xdr:cNvSpPr/>
      </xdr:nvSpPr>
      <xdr:spPr>
        <a:xfrm>
          <a:off x="4000500" y="50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98933</xdr:rowOff>
    </xdr:from>
    <xdr:to>
      <xdr:col>23</xdr:col>
      <xdr:colOff>85725</xdr:colOff>
      <xdr:row>29</xdr:row>
      <xdr:rowOff>107569</xdr:rowOff>
    </xdr:to>
    <xdr:cxnSp macro="">
      <xdr:nvCxnSpPr>
        <xdr:cNvPr id="92" name="直線コネクタ 91">
          <a:extLst>
            <a:ext uri="{FF2B5EF4-FFF2-40B4-BE49-F238E27FC236}">
              <a16:creationId xmlns:a16="http://schemas.microsoft.com/office/drawing/2014/main" id="{03EB1C88-4250-4F78-A566-FCA829B3C218}"/>
            </a:ext>
          </a:extLst>
        </xdr:cNvPr>
        <xdr:cNvCxnSpPr/>
      </xdr:nvCxnSpPr>
      <xdr:spPr>
        <a:xfrm>
          <a:off x="4051300" y="5070983"/>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159131</xdr:rowOff>
    </xdr:from>
    <xdr:to>
      <xdr:col>15</xdr:col>
      <xdr:colOff>187325</xdr:colOff>
      <xdr:row>29</xdr:row>
      <xdr:rowOff>89281</xdr:rowOff>
    </xdr:to>
    <xdr:sp macro="" textlink="">
      <xdr:nvSpPr>
        <xdr:cNvPr id="93" name="楕円 92">
          <a:extLst>
            <a:ext uri="{FF2B5EF4-FFF2-40B4-BE49-F238E27FC236}">
              <a16:creationId xmlns:a16="http://schemas.microsoft.com/office/drawing/2014/main" id="{E24294A3-E5E9-49AB-B111-E6BEEE8C48C9}"/>
            </a:ext>
          </a:extLst>
        </xdr:cNvPr>
        <xdr:cNvSpPr/>
      </xdr:nvSpPr>
      <xdr:spPr>
        <a:xfrm>
          <a:off x="3238500" y="495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38481</xdr:rowOff>
    </xdr:from>
    <xdr:to>
      <xdr:col>19</xdr:col>
      <xdr:colOff>136525</xdr:colOff>
      <xdr:row>29</xdr:row>
      <xdr:rowOff>98933</xdr:rowOff>
    </xdr:to>
    <xdr:cxnSp macro="">
      <xdr:nvCxnSpPr>
        <xdr:cNvPr id="94" name="直線コネクタ 93">
          <a:extLst>
            <a:ext uri="{FF2B5EF4-FFF2-40B4-BE49-F238E27FC236}">
              <a16:creationId xmlns:a16="http://schemas.microsoft.com/office/drawing/2014/main" id="{C1F9ABFA-E6DC-4875-8C4E-15A62B40523D}"/>
            </a:ext>
          </a:extLst>
        </xdr:cNvPr>
        <xdr:cNvCxnSpPr/>
      </xdr:nvCxnSpPr>
      <xdr:spPr>
        <a:xfrm>
          <a:off x="3289300" y="5010531"/>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126746</xdr:rowOff>
    </xdr:from>
    <xdr:to>
      <xdr:col>11</xdr:col>
      <xdr:colOff>187325</xdr:colOff>
      <xdr:row>29</xdr:row>
      <xdr:rowOff>56896</xdr:rowOff>
    </xdr:to>
    <xdr:sp macro="" textlink="">
      <xdr:nvSpPr>
        <xdr:cNvPr id="95" name="楕円 94">
          <a:extLst>
            <a:ext uri="{FF2B5EF4-FFF2-40B4-BE49-F238E27FC236}">
              <a16:creationId xmlns:a16="http://schemas.microsoft.com/office/drawing/2014/main" id="{4A965F3C-A2FF-40A9-9D20-A150C85AD497}"/>
            </a:ext>
          </a:extLst>
        </xdr:cNvPr>
        <xdr:cNvSpPr/>
      </xdr:nvSpPr>
      <xdr:spPr>
        <a:xfrm>
          <a:off x="2476500" y="49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6096</xdr:rowOff>
    </xdr:from>
    <xdr:to>
      <xdr:col>15</xdr:col>
      <xdr:colOff>136525</xdr:colOff>
      <xdr:row>29</xdr:row>
      <xdr:rowOff>38481</xdr:rowOff>
    </xdr:to>
    <xdr:cxnSp macro="">
      <xdr:nvCxnSpPr>
        <xdr:cNvPr id="96" name="直線コネクタ 95">
          <a:extLst>
            <a:ext uri="{FF2B5EF4-FFF2-40B4-BE49-F238E27FC236}">
              <a16:creationId xmlns:a16="http://schemas.microsoft.com/office/drawing/2014/main" id="{BA02DF4D-5DF4-4B83-B69C-B35C3B4C0A61}"/>
            </a:ext>
          </a:extLst>
        </xdr:cNvPr>
        <xdr:cNvCxnSpPr/>
      </xdr:nvCxnSpPr>
      <xdr:spPr>
        <a:xfrm>
          <a:off x="2527300" y="497814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107315</xdr:rowOff>
    </xdr:from>
    <xdr:to>
      <xdr:col>7</xdr:col>
      <xdr:colOff>187325</xdr:colOff>
      <xdr:row>29</xdr:row>
      <xdr:rowOff>37465</xdr:rowOff>
    </xdr:to>
    <xdr:sp macro="" textlink="">
      <xdr:nvSpPr>
        <xdr:cNvPr id="97" name="楕円 96">
          <a:extLst>
            <a:ext uri="{FF2B5EF4-FFF2-40B4-BE49-F238E27FC236}">
              <a16:creationId xmlns:a16="http://schemas.microsoft.com/office/drawing/2014/main" id="{6647CA70-6DB4-4530-9293-E6E0543A2BDA}"/>
            </a:ext>
          </a:extLst>
        </xdr:cNvPr>
        <xdr:cNvSpPr/>
      </xdr:nvSpPr>
      <xdr:spPr>
        <a:xfrm>
          <a:off x="1714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158115</xdr:rowOff>
    </xdr:from>
    <xdr:to>
      <xdr:col>11</xdr:col>
      <xdr:colOff>136525</xdr:colOff>
      <xdr:row>29</xdr:row>
      <xdr:rowOff>6096</xdr:rowOff>
    </xdr:to>
    <xdr:cxnSp macro="">
      <xdr:nvCxnSpPr>
        <xdr:cNvPr id="98" name="直線コネクタ 97">
          <a:extLst>
            <a:ext uri="{FF2B5EF4-FFF2-40B4-BE49-F238E27FC236}">
              <a16:creationId xmlns:a16="http://schemas.microsoft.com/office/drawing/2014/main" id="{C1299C10-2AD1-47E4-89D5-08DA3CEEDC07}"/>
            </a:ext>
          </a:extLst>
        </xdr:cNvPr>
        <xdr:cNvCxnSpPr/>
      </xdr:nvCxnSpPr>
      <xdr:spPr>
        <a:xfrm>
          <a:off x="1765300" y="4958715"/>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E99E65AB-4167-4442-B302-A6A648110E3A}"/>
            </a:ext>
          </a:extLst>
        </xdr:cNvPr>
        <xdr:cNvSpPr txBox="1"/>
      </xdr:nvSpPr>
      <xdr:spPr>
        <a:xfrm>
          <a:off x="3836044" y="51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3B915162-540E-4CF4-A913-BAF6F2B097BA}"/>
            </a:ext>
          </a:extLst>
        </xdr:cNvPr>
        <xdr:cNvSpPr txBox="1"/>
      </xdr:nvSpPr>
      <xdr:spPr>
        <a:xfrm>
          <a:off x="3086744" y="513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A6882E93-F357-4A45-9AC3-BF7011B3878A}"/>
            </a:ext>
          </a:extLst>
        </xdr:cNvPr>
        <xdr:cNvSpPr txBox="1"/>
      </xdr:nvSpPr>
      <xdr:spPr>
        <a:xfrm>
          <a:off x="23247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2EF4F519-20A1-467C-8C1F-E1C0C121D298}"/>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166260</xdr:rowOff>
    </xdr:from>
    <xdr:ext cx="405111" cy="259045"/>
    <xdr:sp macro="" textlink="">
      <xdr:nvSpPr>
        <xdr:cNvPr id="103" name="n_1mainValue有形固定資産減価償却率">
          <a:extLst>
            <a:ext uri="{FF2B5EF4-FFF2-40B4-BE49-F238E27FC236}">
              <a16:creationId xmlns:a16="http://schemas.microsoft.com/office/drawing/2014/main" id="{475143A7-C5B1-44B4-AAB0-B025318E732B}"/>
            </a:ext>
          </a:extLst>
        </xdr:cNvPr>
        <xdr:cNvSpPr txBox="1"/>
      </xdr:nvSpPr>
      <xdr:spPr>
        <a:xfrm>
          <a:off x="3836044" y="479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105808</xdr:rowOff>
    </xdr:from>
    <xdr:ext cx="405111" cy="259045"/>
    <xdr:sp macro="" textlink="">
      <xdr:nvSpPr>
        <xdr:cNvPr id="104" name="n_2mainValue有形固定資産減価償却率">
          <a:extLst>
            <a:ext uri="{FF2B5EF4-FFF2-40B4-BE49-F238E27FC236}">
              <a16:creationId xmlns:a16="http://schemas.microsoft.com/office/drawing/2014/main" id="{138EDA13-4EFE-43A0-9183-E5C55AFFCC90}"/>
            </a:ext>
          </a:extLst>
        </xdr:cNvPr>
        <xdr:cNvSpPr txBox="1"/>
      </xdr:nvSpPr>
      <xdr:spPr>
        <a:xfrm>
          <a:off x="3086744" y="4734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73423</xdr:rowOff>
    </xdr:from>
    <xdr:ext cx="405111" cy="259045"/>
    <xdr:sp macro="" textlink="">
      <xdr:nvSpPr>
        <xdr:cNvPr id="105" name="n_3mainValue有形固定資産減価償却率">
          <a:extLst>
            <a:ext uri="{FF2B5EF4-FFF2-40B4-BE49-F238E27FC236}">
              <a16:creationId xmlns:a16="http://schemas.microsoft.com/office/drawing/2014/main" id="{956284AC-0EE1-49AF-A9E2-6220B4D071C9}"/>
            </a:ext>
          </a:extLst>
        </xdr:cNvPr>
        <xdr:cNvSpPr txBox="1"/>
      </xdr:nvSpPr>
      <xdr:spPr>
        <a:xfrm>
          <a:off x="2324744" y="470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6" name="n_4mainValue有形固定資産減価償却率">
          <a:extLst>
            <a:ext uri="{FF2B5EF4-FFF2-40B4-BE49-F238E27FC236}">
              <a16:creationId xmlns:a16="http://schemas.microsoft.com/office/drawing/2014/main" id="{C4E88206-3CF2-428A-9598-B68F560A26DC}"/>
            </a:ext>
          </a:extLst>
        </xdr:cNvPr>
        <xdr:cNvSpPr txBox="1"/>
      </xdr:nvSpPr>
      <xdr:spPr>
        <a:xfrm>
          <a:off x="1562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72264DD-DA8D-4001-B075-B1753A72B99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E2634A0-5B17-4692-A8F2-573576CDD21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9575196-0489-4281-8674-0AD5579562F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5A7AFC9-0454-4B1B-94AB-1749D55585A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0201216-2691-4F56-BC36-C401107C884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DA522CA-380E-41DF-9524-84B4104728B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C1A2E18-A448-42FF-A651-AC75C224611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55E6491-252E-46EE-B2CC-D8924FA0E48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2A8A60B-7789-4796-8A82-48B5AE52C88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09D4D4B-2263-4702-A14F-23A4704323A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72C8FCD-4192-498F-9E3B-9EA506DC9C0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91CE637-1ED8-4568-9005-3BDDF8D6F0F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B8E1F18-695B-41BB-B4EF-5C4EE0CDA2C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ここ数年は地方債の現在高がほぼ横ばい、充当可能な基金の額が増加傾向にあることから、債務償還比率は減少傾向にある。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事業の実施にあたり、交付税措置の大きい有利な地方債を有効に活用しており、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して低くなったこともあり、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債務償還能力は十分にあると考えられる。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8095657-B4E3-405A-AB62-15DCCF6D659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DA000FC-9DEE-490B-A9A8-7A6F06D6977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14B65A8-9E54-40D4-B317-49E7923A961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87ABFE3-52F8-4738-BFE5-20E8256DE2EC}"/>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3559C24-F0C0-4481-B8EA-D0DA1200113F}"/>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DF9C809-90F1-49B3-A9EB-55D6D644587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D0B4F3B-9609-4745-B5B1-E23DD5148346}"/>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2DE8A65-8E33-46C4-96FD-B89209F19F7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31BA4F1-B331-4A9D-9798-5F72A7C0C99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8227CE9-8F99-4019-93D3-6528F0F805E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DAB0C6C-9B56-4A6F-BA27-9DB94E17258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3A1F5AD-A913-44A8-86BD-6E12471975E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A5FD1665-F7C7-43F2-A613-8F12D8AA273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5E52D19-36A7-4FE3-90EB-E4BB550DF92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DE74042-1055-49E6-BF3A-9E345EF8066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8CAEDB6F-C772-4C45-9F30-9E088411886E}"/>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502DA0EB-0877-48F3-8877-0BACBA97FE17}"/>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EAE6FF08-FA6C-491E-BD34-E2D3BEE560D5}"/>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23D4D64-BC95-456E-B176-7E9AC3FFACA6}"/>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B3B8C94-C4EA-4947-BAC0-617A48FB450B}"/>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493A747D-FF4D-4D88-8A7D-24CECA197892}"/>
            </a:ext>
          </a:extLst>
        </xdr:cNvPr>
        <xdr:cNvSpPr txBox="1"/>
      </xdr:nvSpPr>
      <xdr:spPr>
        <a:xfrm>
          <a:off x="14846300" y="483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54F8ABBA-04CD-4030-B66C-5545EEFE8FEB}"/>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F9E16C38-0491-4695-8C2F-9AF745D24EB7}"/>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FF479EAA-E9C4-4BD4-B662-F6C1D48B9B63}"/>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C4FAC18F-5657-43A1-BCF2-EDFC3ED5BC2B}"/>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2C547EC6-943F-40A1-BE5F-DA8E0118B6B6}"/>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036741E-6CEA-4C21-B875-0F13F286E7B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45A5324-3624-47EE-AEE1-B06AA74E604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B022E16-9437-422C-B046-2CB52E247CE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6917EB7-F5E6-45B2-B8BF-3F4BA0580EC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659B06F-588B-4878-BE4A-3F2A3CB7CEF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18436</xdr:rowOff>
    </xdr:from>
    <xdr:to>
      <xdr:col>76</xdr:col>
      <xdr:colOff>73025</xdr:colOff>
      <xdr:row>28</xdr:row>
      <xdr:rowOff>120036</xdr:rowOff>
    </xdr:to>
    <xdr:sp macro="" textlink="">
      <xdr:nvSpPr>
        <xdr:cNvPr id="151" name="楕円 150">
          <a:extLst>
            <a:ext uri="{FF2B5EF4-FFF2-40B4-BE49-F238E27FC236}">
              <a16:creationId xmlns:a16="http://schemas.microsoft.com/office/drawing/2014/main" id="{A92D6305-FA4E-4B62-A404-CDAE68801B14}"/>
            </a:ext>
          </a:extLst>
        </xdr:cNvPr>
        <xdr:cNvSpPr/>
      </xdr:nvSpPr>
      <xdr:spPr>
        <a:xfrm>
          <a:off x="14744700" y="48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41313</xdr:rowOff>
    </xdr:from>
    <xdr:ext cx="469744" cy="259045"/>
    <xdr:sp macro="" textlink="">
      <xdr:nvSpPr>
        <xdr:cNvPr id="152" name="債務償還比率該当値テキスト">
          <a:extLst>
            <a:ext uri="{FF2B5EF4-FFF2-40B4-BE49-F238E27FC236}">
              <a16:creationId xmlns:a16="http://schemas.microsoft.com/office/drawing/2014/main" id="{21044661-ED9E-4DC1-B8E7-A9326977B8A6}"/>
            </a:ext>
          </a:extLst>
        </xdr:cNvPr>
        <xdr:cNvSpPr txBox="1"/>
      </xdr:nvSpPr>
      <xdr:spPr>
        <a:xfrm>
          <a:off x="14846300" y="46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99219</xdr:rowOff>
    </xdr:from>
    <xdr:to>
      <xdr:col>72</xdr:col>
      <xdr:colOff>123825</xdr:colOff>
      <xdr:row>29</xdr:row>
      <xdr:rowOff>29369</xdr:rowOff>
    </xdr:to>
    <xdr:sp macro="" textlink="">
      <xdr:nvSpPr>
        <xdr:cNvPr id="153" name="楕円 152">
          <a:extLst>
            <a:ext uri="{FF2B5EF4-FFF2-40B4-BE49-F238E27FC236}">
              <a16:creationId xmlns:a16="http://schemas.microsoft.com/office/drawing/2014/main" id="{5A214ED2-BECE-4BF0-A5F6-CC8346096C8F}"/>
            </a:ext>
          </a:extLst>
        </xdr:cNvPr>
        <xdr:cNvSpPr/>
      </xdr:nvSpPr>
      <xdr:spPr>
        <a:xfrm>
          <a:off x="14033500" y="489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69236</xdr:rowOff>
    </xdr:from>
    <xdr:to>
      <xdr:col>76</xdr:col>
      <xdr:colOff>22225</xdr:colOff>
      <xdr:row>28</xdr:row>
      <xdr:rowOff>150019</xdr:rowOff>
    </xdr:to>
    <xdr:cxnSp macro="">
      <xdr:nvCxnSpPr>
        <xdr:cNvPr id="154" name="直線コネクタ 153">
          <a:extLst>
            <a:ext uri="{FF2B5EF4-FFF2-40B4-BE49-F238E27FC236}">
              <a16:creationId xmlns:a16="http://schemas.microsoft.com/office/drawing/2014/main" id="{CF68278A-FB9D-4D26-A62F-CB4B17C9F5A6}"/>
            </a:ext>
          </a:extLst>
        </xdr:cNvPr>
        <xdr:cNvCxnSpPr/>
      </xdr:nvCxnSpPr>
      <xdr:spPr>
        <a:xfrm flipV="1">
          <a:off x="14084300" y="4869836"/>
          <a:ext cx="711200" cy="8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110194</xdr:rowOff>
    </xdr:from>
    <xdr:to>
      <xdr:col>68</xdr:col>
      <xdr:colOff>123825</xdr:colOff>
      <xdr:row>29</xdr:row>
      <xdr:rowOff>40344</xdr:rowOff>
    </xdr:to>
    <xdr:sp macro="" textlink="">
      <xdr:nvSpPr>
        <xdr:cNvPr id="155" name="楕円 154">
          <a:extLst>
            <a:ext uri="{FF2B5EF4-FFF2-40B4-BE49-F238E27FC236}">
              <a16:creationId xmlns:a16="http://schemas.microsoft.com/office/drawing/2014/main" id="{82A293F3-17E1-4F64-B504-D2B8CEB0D359}"/>
            </a:ext>
          </a:extLst>
        </xdr:cNvPr>
        <xdr:cNvSpPr/>
      </xdr:nvSpPr>
      <xdr:spPr>
        <a:xfrm>
          <a:off x="13271500" y="49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150019</xdr:rowOff>
    </xdr:from>
    <xdr:to>
      <xdr:col>72</xdr:col>
      <xdr:colOff>73025</xdr:colOff>
      <xdr:row>28</xdr:row>
      <xdr:rowOff>160994</xdr:rowOff>
    </xdr:to>
    <xdr:cxnSp macro="">
      <xdr:nvCxnSpPr>
        <xdr:cNvPr id="156" name="直線コネクタ 155">
          <a:extLst>
            <a:ext uri="{FF2B5EF4-FFF2-40B4-BE49-F238E27FC236}">
              <a16:creationId xmlns:a16="http://schemas.microsoft.com/office/drawing/2014/main" id="{6A82E56D-94F7-4A67-9AD7-FD11D143BD0D}"/>
            </a:ext>
          </a:extLst>
        </xdr:cNvPr>
        <xdr:cNvCxnSpPr/>
      </xdr:nvCxnSpPr>
      <xdr:spPr>
        <a:xfrm flipV="1">
          <a:off x="13322300" y="4950619"/>
          <a:ext cx="7620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102468</xdr:rowOff>
    </xdr:from>
    <xdr:to>
      <xdr:col>64</xdr:col>
      <xdr:colOff>123825</xdr:colOff>
      <xdr:row>30</xdr:row>
      <xdr:rowOff>32618</xdr:rowOff>
    </xdr:to>
    <xdr:sp macro="" textlink="">
      <xdr:nvSpPr>
        <xdr:cNvPr id="157" name="楕円 156">
          <a:extLst>
            <a:ext uri="{FF2B5EF4-FFF2-40B4-BE49-F238E27FC236}">
              <a16:creationId xmlns:a16="http://schemas.microsoft.com/office/drawing/2014/main" id="{A2F33F61-986A-4819-BE2F-A72C06F8D573}"/>
            </a:ext>
          </a:extLst>
        </xdr:cNvPr>
        <xdr:cNvSpPr/>
      </xdr:nvSpPr>
      <xdr:spPr>
        <a:xfrm>
          <a:off x="12509500" y="50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160994</xdr:rowOff>
    </xdr:from>
    <xdr:to>
      <xdr:col>68</xdr:col>
      <xdr:colOff>73025</xdr:colOff>
      <xdr:row>29</xdr:row>
      <xdr:rowOff>153268</xdr:rowOff>
    </xdr:to>
    <xdr:cxnSp macro="">
      <xdr:nvCxnSpPr>
        <xdr:cNvPr id="158" name="直線コネクタ 157">
          <a:extLst>
            <a:ext uri="{FF2B5EF4-FFF2-40B4-BE49-F238E27FC236}">
              <a16:creationId xmlns:a16="http://schemas.microsoft.com/office/drawing/2014/main" id="{46530792-B5FC-4A4E-8541-0548BCED7FFA}"/>
            </a:ext>
          </a:extLst>
        </xdr:cNvPr>
        <xdr:cNvCxnSpPr/>
      </xdr:nvCxnSpPr>
      <xdr:spPr>
        <a:xfrm flipV="1">
          <a:off x="12560300" y="4961594"/>
          <a:ext cx="762000" cy="16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113443</xdr:rowOff>
    </xdr:from>
    <xdr:to>
      <xdr:col>60</xdr:col>
      <xdr:colOff>123825</xdr:colOff>
      <xdr:row>30</xdr:row>
      <xdr:rowOff>43593</xdr:rowOff>
    </xdr:to>
    <xdr:sp macro="" textlink="">
      <xdr:nvSpPr>
        <xdr:cNvPr id="159" name="楕円 158">
          <a:extLst>
            <a:ext uri="{FF2B5EF4-FFF2-40B4-BE49-F238E27FC236}">
              <a16:creationId xmlns:a16="http://schemas.microsoft.com/office/drawing/2014/main" id="{2B5261E8-D0A2-4CF9-86BD-B9595354122A}"/>
            </a:ext>
          </a:extLst>
        </xdr:cNvPr>
        <xdr:cNvSpPr/>
      </xdr:nvSpPr>
      <xdr:spPr>
        <a:xfrm>
          <a:off x="11747500" y="50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153268</xdr:rowOff>
    </xdr:from>
    <xdr:to>
      <xdr:col>64</xdr:col>
      <xdr:colOff>73025</xdr:colOff>
      <xdr:row>29</xdr:row>
      <xdr:rowOff>164243</xdr:rowOff>
    </xdr:to>
    <xdr:cxnSp macro="">
      <xdr:nvCxnSpPr>
        <xdr:cNvPr id="160" name="直線コネクタ 159">
          <a:extLst>
            <a:ext uri="{FF2B5EF4-FFF2-40B4-BE49-F238E27FC236}">
              <a16:creationId xmlns:a16="http://schemas.microsoft.com/office/drawing/2014/main" id="{25FC10AC-8E98-43D2-9E79-50B7CA110710}"/>
            </a:ext>
          </a:extLst>
        </xdr:cNvPr>
        <xdr:cNvCxnSpPr/>
      </xdr:nvCxnSpPr>
      <xdr:spPr>
        <a:xfrm flipV="1">
          <a:off x="11798300" y="5125318"/>
          <a:ext cx="7620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18B08500-09A0-44E3-90D7-FD9DBFCEAC36}"/>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F562F7C6-18A2-43D7-80CE-3D0A1AE9BF1D}"/>
            </a:ext>
          </a:extLst>
        </xdr:cNvPr>
        <xdr:cNvSpPr txBox="1"/>
      </xdr:nvSpPr>
      <xdr:spPr>
        <a:xfrm>
          <a:off x="130874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2147FBBF-1BAB-48C7-ABF4-850D460144F8}"/>
            </a:ext>
          </a:extLst>
        </xdr:cNvPr>
        <xdr:cNvSpPr txBox="1"/>
      </xdr:nvSpPr>
      <xdr:spPr>
        <a:xfrm>
          <a:off x="12325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1BEEB06B-BA91-4D72-95E9-FE557062F31C}"/>
            </a:ext>
          </a:extLst>
        </xdr:cNvPr>
        <xdr:cNvSpPr txBox="1"/>
      </xdr:nvSpPr>
      <xdr:spPr>
        <a:xfrm>
          <a:off x="11563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20496</xdr:rowOff>
    </xdr:from>
    <xdr:ext cx="469744" cy="259045"/>
    <xdr:sp macro="" textlink="">
      <xdr:nvSpPr>
        <xdr:cNvPr id="165" name="n_1mainValue債務償還比率">
          <a:extLst>
            <a:ext uri="{FF2B5EF4-FFF2-40B4-BE49-F238E27FC236}">
              <a16:creationId xmlns:a16="http://schemas.microsoft.com/office/drawing/2014/main" id="{85A5050A-62A0-4775-A7C3-98BE1708F180}"/>
            </a:ext>
          </a:extLst>
        </xdr:cNvPr>
        <xdr:cNvSpPr txBox="1"/>
      </xdr:nvSpPr>
      <xdr:spPr>
        <a:xfrm>
          <a:off x="13836727" y="49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31471</xdr:rowOff>
    </xdr:from>
    <xdr:ext cx="469744" cy="259045"/>
    <xdr:sp macro="" textlink="">
      <xdr:nvSpPr>
        <xdr:cNvPr id="166" name="n_2mainValue債務償還比率">
          <a:extLst>
            <a:ext uri="{FF2B5EF4-FFF2-40B4-BE49-F238E27FC236}">
              <a16:creationId xmlns:a16="http://schemas.microsoft.com/office/drawing/2014/main" id="{DC6AE98C-13A1-4E53-98F4-FD55A0337997}"/>
            </a:ext>
          </a:extLst>
        </xdr:cNvPr>
        <xdr:cNvSpPr txBox="1"/>
      </xdr:nvSpPr>
      <xdr:spPr>
        <a:xfrm>
          <a:off x="13087427" y="50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23745</xdr:rowOff>
    </xdr:from>
    <xdr:ext cx="469744" cy="259045"/>
    <xdr:sp macro="" textlink="">
      <xdr:nvSpPr>
        <xdr:cNvPr id="167" name="n_3mainValue債務償還比率">
          <a:extLst>
            <a:ext uri="{FF2B5EF4-FFF2-40B4-BE49-F238E27FC236}">
              <a16:creationId xmlns:a16="http://schemas.microsoft.com/office/drawing/2014/main" id="{4C95EDB3-2511-49CC-A052-25CD3896C42F}"/>
            </a:ext>
          </a:extLst>
        </xdr:cNvPr>
        <xdr:cNvSpPr txBox="1"/>
      </xdr:nvSpPr>
      <xdr:spPr>
        <a:xfrm>
          <a:off x="12325427" y="516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34720</xdr:rowOff>
    </xdr:from>
    <xdr:ext cx="469744" cy="259045"/>
    <xdr:sp macro="" textlink="">
      <xdr:nvSpPr>
        <xdr:cNvPr id="168" name="n_4mainValue債務償還比率">
          <a:extLst>
            <a:ext uri="{FF2B5EF4-FFF2-40B4-BE49-F238E27FC236}">
              <a16:creationId xmlns:a16="http://schemas.microsoft.com/office/drawing/2014/main" id="{3C5E7182-02A4-4E6B-B40B-6AD558A66346}"/>
            </a:ext>
          </a:extLst>
        </xdr:cNvPr>
        <xdr:cNvSpPr txBox="1"/>
      </xdr:nvSpPr>
      <xdr:spPr>
        <a:xfrm>
          <a:off x="11563427" y="51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97FF6ACD-F34E-490D-9B29-4169AA7A47F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7AB86E1-3F8B-4537-81A3-6BBF759CFFB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A7F055E-B91A-4E87-AC53-E3B3B22988B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093B16F-8AB4-4B66-BFD1-163825104C9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4CC5420-E74E-49B7-AF08-052C8406FC9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AA126069-7644-4C73-9512-EE372D4598D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516A86-DE7B-4291-9B1F-ADA17A0F83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3CAE97-4042-44B4-A1D7-F2E0E6A8FD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9ED846-DF88-42DF-B332-591AC82C82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5390FB-E035-443F-A33A-F224A3BCC2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7C5B01-0A01-4104-BFD9-DE8AE56DAA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16421B-1447-446D-8787-1A5A6B8EC5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160BC8-4922-4542-BBA7-65FBCF3415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4003C7-2850-4D87-90F0-421AF4B7783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D26266-C70E-4744-A515-38B510C5CC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E6A89C-249F-4C8A-A773-E88E5FF5258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
789
165.48
2,665,304
2,555,245
80,545
1,071,866
2,633,117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81772D-BF9A-4717-A42E-FA8D31E8C88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13E4A6-FFE0-48BB-971F-EE1CDE901D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EF8B0D-2A5E-4810-9C6E-D16CD83A37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6860A3-5CF2-4D43-B5A3-16B176EA8A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3973CA-6CE8-42A1-ACD7-1403B3717B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AC6DAB-E974-4DFD-88FE-27DAEE84A21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8A1AB1-F5F2-4567-9406-0AB7D88930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E19924-7B23-4AA1-B0E4-CDA8A77945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EE6EF8-38DE-4C5E-9FAF-C50F3D80DC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0DA625-03F4-45ED-801F-511D11D4A0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DF8036-0A48-4620-9706-997BD9A53A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44E14A-C28E-446F-A661-F6178837A6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AB2767-62D6-42E6-8846-0578502C58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79BAC7-D717-435D-915F-882545C51A1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8F19FA-E921-4F58-9852-A0A0134948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F17CA8-CECA-41CD-A0D4-E4B6B1A0B2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315C26-1B4B-49C6-BCAD-DFDA24BF69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F55D3E-CD2F-4245-91CB-4B2B395F5E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3CAD4E-B2EC-4847-9DB7-AFF27177E9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EA5144-345D-4380-8694-B8646203539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83D7B5-9B41-49D1-8C74-7890534B00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9D7F43-CB64-40D9-8CE1-EDD7CF602B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ED4DA5-A721-4719-8A71-0E83B1B8B5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D3D052-CCAE-44A4-933D-7B0C45E495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670510-72E3-4E11-9940-E9D315B686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08518D-CED7-4A4D-A32E-C98050B15E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E30351-2557-4BC9-805B-49359737081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CB2937-3945-4570-8730-CC96C87BBE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85AD48-03E1-4A5D-94B0-37AB2F373C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7BCAC7-80A5-4252-AC43-8CBE1C6C28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358EF6-0BF8-4807-9F5C-554F3141E1E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8185AE-3EE1-455D-8BD0-B0BEA9383E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AA7D227-DE0E-4012-AB4D-E4F2F313EE4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B31142E-3807-497F-B3CF-E68A1F8D141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F68FFCC-8C95-4393-8A3B-177D79E9258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4B56688-A746-4D4E-BB09-9D7FEBACE07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66426F-E8ED-4DE9-98D3-0815874B693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3C4E6E-E772-42C0-9918-781A89D5A34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F74C8DE-E333-47EA-B53F-7772A8BB70B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6041D51-6B6B-4E7F-8561-0A77F927441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85AB852-194F-4308-8C93-E6DBFDC5D0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C0240B1-ACEA-4B29-9095-9B212E77999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73C9FEC-24C1-4A60-B7BD-802C1FC203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5DA3697-B88C-4CBE-B6C0-3BD517D6A27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32DD9F-3308-4667-99AC-D74CF096EE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7F9E1BE-FBED-4D16-80CB-F87054ADFC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AF1212F7-AEC0-4A43-AE29-5198AB96F058}"/>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1EF84D05-CC84-475A-B6A9-2BA06E7D4D56}"/>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1E96CA6B-6754-4C23-AE31-BFC164658A8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750709B6-2332-48C7-B472-A70E96C74C5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75F54C4-FA1B-410D-B24C-875BC0E9BD1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FDAD3B5D-BBD0-48E7-98F8-6CEF07F33B5C}"/>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E12C50B7-76E0-494B-BF7E-8A4E0D885D11}"/>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4558C0A3-B49A-4F65-B7B5-1E3CB1EF4884}"/>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9CEAA4C2-4EB1-425A-AD58-404A5969000E}"/>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A8A63D0B-4CF0-458C-9AD9-669A47E4C21C}"/>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E3456D41-A96C-4045-BC67-4ADAA54A1373}"/>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213811-75E7-4BAA-9BF4-694DDF71FE8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3E948B-D7E0-47FD-BBB5-4D2ADCBAE0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EA7849D-1F53-455C-8163-9BBF23420E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98EA8C5-578A-458E-9123-95AA598EA4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20D3233-B991-41BF-A167-B905D8E965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macro="" textlink="">
      <xdr:nvSpPr>
        <xdr:cNvPr id="74" name="楕円 73">
          <a:extLst>
            <a:ext uri="{FF2B5EF4-FFF2-40B4-BE49-F238E27FC236}">
              <a16:creationId xmlns:a16="http://schemas.microsoft.com/office/drawing/2014/main" id="{B2270887-C0E0-46BC-B28F-F1000D95F40E}"/>
            </a:ext>
          </a:extLst>
        </xdr:cNvPr>
        <xdr:cNvSpPr/>
      </xdr:nvSpPr>
      <xdr:spPr>
        <a:xfrm>
          <a:off x="4584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54808</xdr:rowOff>
    </xdr:from>
    <xdr:ext cx="405111" cy="259045"/>
    <xdr:sp macro="" textlink="">
      <xdr:nvSpPr>
        <xdr:cNvPr id="75" name="【道路】&#10;有形固定資産減価償却率該当値テキスト">
          <a:extLst>
            <a:ext uri="{FF2B5EF4-FFF2-40B4-BE49-F238E27FC236}">
              <a16:creationId xmlns:a16="http://schemas.microsoft.com/office/drawing/2014/main" id="{BB25F800-621F-41EC-B8B8-B5A2440626FB}"/>
            </a:ext>
          </a:extLst>
        </xdr:cNvPr>
        <xdr:cNvSpPr txBox="1"/>
      </xdr:nvSpPr>
      <xdr:spPr>
        <a:xfrm>
          <a:off x="4673600" y="639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6" name="楕円 75">
          <a:extLst>
            <a:ext uri="{FF2B5EF4-FFF2-40B4-BE49-F238E27FC236}">
              <a16:creationId xmlns:a16="http://schemas.microsoft.com/office/drawing/2014/main" id="{787A7774-0429-4928-B4E1-D09D3A35CC77}"/>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82731</xdr:rowOff>
    </xdr:to>
    <xdr:cxnSp macro="">
      <xdr:nvCxnSpPr>
        <xdr:cNvPr id="77" name="直線コネクタ 76">
          <a:extLst>
            <a:ext uri="{FF2B5EF4-FFF2-40B4-BE49-F238E27FC236}">
              <a16:creationId xmlns:a16="http://schemas.microsoft.com/office/drawing/2014/main" id="{6A119F1E-9E18-4421-B371-E6F4219328C6}"/>
            </a:ext>
          </a:extLst>
        </xdr:cNvPr>
        <xdr:cNvCxnSpPr/>
      </xdr:nvCxnSpPr>
      <xdr:spPr>
        <a:xfrm>
          <a:off x="3797300" y="65684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141333</xdr:rowOff>
    </xdr:from>
    <xdr:to>
      <xdr:col>15</xdr:col>
      <xdr:colOff>101600</xdr:colOff>
      <xdr:row>38</xdr:row>
      <xdr:rowOff>71482</xdr:rowOff>
    </xdr:to>
    <xdr:sp macro="" textlink="">
      <xdr:nvSpPr>
        <xdr:cNvPr id="78" name="楕円 77">
          <a:extLst>
            <a:ext uri="{FF2B5EF4-FFF2-40B4-BE49-F238E27FC236}">
              <a16:creationId xmlns:a16="http://schemas.microsoft.com/office/drawing/2014/main" id="{7CA186F4-E590-4848-A464-24078F1BB47E}"/>
            </a:ext>
          </a:extLst>
        </xdr:cNvPr>
        <xdr:cNvSpPr/>
      </xdr:nvSpPr>
      <xdr:spPr>
        <a:xfrm>
          <a:off x="2857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20683</xdr:rowOff>
    </xdr:from>
    <xdr:to>
      <xdr:col>19</xdr:col>
      <xdr:colOff>177800</xdr:colOff>
      <xdr:row>38</xdr:row>
      <xdr:rowOff>53340</xdr:rowOff>
    </xdr:to>
    <xdr:cxnSp macro="">
      <xdr:nvCxnSpPr>
        <xdr:cNvPr id="79" name="直線コネクタ 78">
          <a:extLst>
            <a:ext uri="{FF2B5EF4-FFF2-40B4-BE49-F238E27FC236}">
              <a16:creationId xmlns:a16="http://schemas.microsoft.com/office/drawing/2014/main" id="{D1193BFB-EA7B-42D2-80E5-313A3B985C37}"/>
            </a:ext>
          </a:extLst>
        </xdr:cNvPr>
        <xdr:cNvCxnSpPr/>
      </xdr:nvCxnSpPr>
      <xdr:spPr>
        <a:xfrm>
          <a:off x="2908300" y="65357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120106</xdr:rowOff>
    </xdr:from>
    <xdr:to>
      <xdr:col>10</xdr:col>
      <xdr:colOff>165100</xdr:colOff>
      <xdr:row>38</xdr:row>
      <xdr:rowOff>50256</xdr:rowOff>
    </xdr:to>
    <xdr:sp macro="" textlink="">
      <xdr:nvSpPr>
        <xdr:cNvPr id="80" name="楕円 79">
          <a:extLst>
            <a:ext uri="{FF2B5EF4-FFF2-40B4-BE49-F238E27FC236}">
              <a16:creationId xmlns:a16="http://schemas.microsoft.com/office/drawing/2014/main" id="{DC1EF5DC-2EBC-43C5-8662-1472CEC4965F}"/>
            </a:ext>
          </a:extLst>
        </xdr:cNvPr>
        <xdr:cNvSpPr/>
      </xdr:nvSpPr>
      <xdr:spPr>
        <a:xfrm>
          <a:off x="1968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170906</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B7975E45-D41E-4767-AB53-F26AB03EDE72}"/>
            </a:ext>
          </a:extLst>
        </xdr:cNvPr>
        <xdr:cNvCxnSpPr/>
      </xdr:nvCxnSpPr>
      <xdr:spPr>
        <a:xfrm>
          <a:off x="2019300" y="65145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98878</xdr:rowOff>
    </xdr:from>
    <xdr:to>
      <xdr:col>6</xdr:col>
      <xdr:colOff>38100</xdr:colOff>
      <xdr:row>38</xdr:row>
      <xdr:rowOff>29028</xdr:rowOff>
    </xdr:to>
    <xdr:sp macro="" textlink="">
      <xdr:nvSpPr>
        <xdr:cNvPr id="82" name="楕円 81">
          <a:extLst>
            <a:ext uri="{FF2B5EF4-FFF2-40B4-BE49-F238E27FC236}">
              <a16:creationId xmlns:a16="http://schemas.microsoft.com/office/drawing/2014/main" id="{3A99F03E-8306-464E-9E1A-0CB86455D5B1}"/>
            </a:ext>
          </a:extLst>
        </xdr:cNvPr>
        <xdr:cNvSpPr/>
      </xdr:nvSpPr>
      <xdr:spPr>
        <a:xfrm>
          <a:off x="1079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149678</xdr:rowOff>
    </xdr:from>
    <xdr:to>
      <xdr:col>10</xdr:col>
      <xdr:colOff>114300</xdr:colOff>
      <xdr:row>37</xdr:row>
      <xdr:rowOff>170906</xdr:rowOff>
    </xdr:to>
    <xdr:cxnSp macro="">
      <xdr:nvCxnSpPr>
        <xdr:cNvPr id="83" name="直線コネクタ 82">
          <a:extLst>
            <a:ext uri="{FF2B5EF4-FFF2-40B4-BE49-F238E27FC236}">
              <a16:creationId xmlns:a16="http://schemas.microsoft.com/office/drawing/2014/main" id="{B612F1E4-7F8A-457F-BB13-5E683943F455}"/>
            </a:ext>
          </a:extLst>
        </xdr:cNvPr>
        <xdr:cNvCxnSpPr/>
      </xdr:nvCxnSpPr>
      <xdr:spPr>
        <a:xfrm>
          <a:off x="1130300" y="649332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5F646BD6-7268-45E4-9E59-B3074E94FE2D}"/>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02F79878-9755-4533-935D-2CC9EF509C91}"/>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282D11ED-D90D-452A-B457-22D0FDAD2FE2}"/>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E2D3C5E6-E8FA-485F-8D8D-F57F2C34F521}"/>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120667</xdr:rowOff>
    </xdr:from>
    <xdr:ext cx="405111" cy="259045"/>
    <xdr:sp macro="" textlink="">
      <xdr:nvSpPr>
        <xdr:cNvPr id="88" name="n_1mainValue【道路】&#10;有形固定資産減価償却率">
          <a:extLst>
            <a:ext uri="{FF2B5EF4-FFF2-40B4-BE49-F238E27FC236}">
              <a16:creationId xmlns:a16="http://schemas.microsoft.com/office/drawing/2014/main" id="{C3BD245A-67B0-47DE-8DAE-14B6D661065B}"/>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88010</xdr:rowOff>
    </xdr:from>
    <xdr:ext cx="405111" cy="259045"/>
    <xdr:sp macro="" textlink="">
      <xdr:nvSpPr>
        <xdr:cNvPr id="89" name="n_2mainValue【道路】&#10;有形固定資産減価償却率">
          <a:extLst>
            <a:ext uri="{FF2B5EF4-FFF2-40B4-BE49-F238E27FC236}">
              <a16:creationId xmlns:a16="http://schemas.microsoft.com/office/drawing/2014/main" id="{E66E3AA9-094A-4B90-8E72-280B6267F450}"/>
            </a:ext>
          </a:extLst>
        </xdr:cNvPr>
        <xdr:cNvSpPr txBox="1"/>
      </xdr:nvSpPr>
      <xdr:spPr>
        <a:xfrm>
          <a:off x="2705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66783</xdr:rowOff>
    </xdr:from>
    <xdr:ext cx="405111" cy="259045"/>
    <xdr:sp macro="" textlink="">
      <xdr:nvSpPr>
        <xdr:cNvPr id="90" name="n_3mainValue【道路】&#10;有形固定資産減価償却率">
          <a:extLst>
            <a:ext uri="{FF2B5EF4-FFF2-40B4-BE49-F238E27FC236}">
              <a16:creationId xmlns:a16="http://schemas.microsoft.com/office/drawing/2014/main" id="{16EFE660-8C73-4F70-BAFA-4F0B3C978CAA}"/>
            </a:ext>
          </a:extLst>
        </xdr:cNvPr>
        <xdr:cNvSpPr txBox="1"/>
      </xdr:nvSpPr>
      <xdr:spPr>
        <a:xfrm>
          <a:off x="1816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45555</xdr:rowOff>
    </xdr:from>
    <xdr:ext cx="405111" cy="259045"/>
    <xdr:sp macro="" textlink="">
      <xdr:nvSpPr>
        <xdr:cNvPr id="91" name="n_4mainValue【道路】&#10;有形固定資産減価償却率">
          <a:extLst>
            <a:ext uri="{FF2B5EF4-FFF2-40B4-BE49-F238E27FC236}">
              <a16:creationId xmlns:a16="http://schemas.microsoft.com/office/drawing/2014/main" id="{8CFCCCDA-F6E3-4D7F-AFB6-DB310A892B0B}"/>
            </a:ext>
          </a:extLst>
        </xdr:cNvPr>
        <xdr:cNvSpPr txBox="1"/>
      </xdr:nvSpPr>
      <xdr:spPr>
        <a:xfrm>
          <a:off x="927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9CC4AC7-3496-43FC-98F0-3448734287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B83C384-2617-4CAC-98EC-137F7579D5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533835B-9616-4F43-950D-449AE25BBE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66F6046-63DF-4689-B44F-6304CCDD59B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B98AD03-7AB7-462B-9E8C-12B7582861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6CBEF33-C26C-42AF-9359-577A84639A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FF2A87B-1B43-4188-AA2C-08F5B55320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79C5C9E-64BB-4FF4-B5EB-C3ECDF3EDA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4FC40A7-9E76-48D3-9D41-2EF8EB8F0EB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EBAB5AC-387E-4662-86B5-62EB7AFBAE9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84F7190-D622-4AE0-9457-D6BF5E278F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F4F47B6-88D8-4890-ACDD-CE3C11B06F6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F89A814-F8D8-4976-9220-A06CB396045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36C9C9E-A559-4E5F-9463-59856FC24671}"/>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10C8D18-0383-4871-8B0B-51861A7BDE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23A81C74-38AA-4D13-9F1B-A1DC70DB2E9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18C491C-8814-4864-8F03-98CFC7C002B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D1EC6C9-F576-4A52-8544-C4F9850DA53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5296298-965F-4767-8604-0AEC3E5A3EC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A1E0EAD-82AB-41B3-BBB5-0E0899F4CB2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C200ACE-F437-48F2-BB86-08857B4BA4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EBB58BF3-68AF-48F7-A2C7-326780609FD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E61758F-658A-44C2-A770-8407DB1D50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CAF1D8FC-BF1E-4444-A73A-D9BE1FBF9DB7}"/>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4D66B461-D511-4DAA-8751-2D0D668C1246}"/>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6CA7EDBA-00F6-44CB-AD78-B529B7F2CB86}"/>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5513DA60-CCE5-41D7-BED6-831BE0F85B94}"/>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C6E921CD-F48F-48FA-ADE6-534E56CAA7DA}"/>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A019442E-AC33-4558-9DA0-99DBDBA0F6BC}"/>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377EBAA4-93A5-4011-B382-F50F23E90D3D}"/>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A1D2C1BB-B399-4B06-89CF-3A226B580DD4}"/>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1AB18ABF-1FCA-43C8-9707-AD38DD9F8F82}"/>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3D7609C9-1961-44EC-8DE4-2B13FA15A698}"/>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3264D8BA-B5F4-4187-86EF-227355873EFD}"/>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04A5EC-CFA3-44B9-B602-B30CE4E2770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8C9A77-82AA-4902-BA5D-93A9F993F9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CC0396-B3D9-4CC6-95A5-AEC839C666B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7A5E449-98CF-483A-80D4-18EBE3AFCB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BE95AE6-459B-4050-8BF9-F2987E9E23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8399</xdr:rowOff>
    </xdr:from>
    <xdr:to>
      <xdr:col>55</xdr:col>
      <xdr:colOff>50800</xdr:colOff>
      <xdr:row>40</xdr:row>
      <xdr:rowOff>109999</xdr:rowOff>
    </xdr:to>
    <xdr:sp macro="" textlink="">
      <xdr:nvSpPr>
        <xdr:cNvPr id="131" name="楕円 130">
          <a:extLst>
            <a:ext uri="{FF2B5EF4-FFF2-40B4-BE49-F238E27FC236}">
              <a16:creationId xmlns:a16="http://schemas.microsoft.com/office/drawing/2014/main" id="{AD575D87-32E4-4745-A6B5-39A993609593}"/>
            </a:ext>
          </a:extLst>
        </xdr:cNvPr>
        <xdr:cNvSpPr/>
      </xdr:nvSpPr>
      <xdr:spPr>
        <a:xfrm>
          <a:off x="10426700" y="686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31276</xdr:rowOff>
    </xdr:from>
    <xdr:ext cx="599010" cy="259045"/>
    <xdr:sp macro="" textlink="">
      <xdr:nvSpPr>
        <xdr:cNvPr id="132" name="【道路】&#10;一人当たり延長該当値テキスト">
          <a:extLst>
            <a:ext uri="{FF2B5EF4-FFF2-40B4-BE49-F238E27FC236}">
              <a16:creationId xmlns:a16="http://schemas.microsoft.com/office/drawing/2014/main" id="{6AC14D21-3D1E-4BFC-8676-F78014798B6F}"/>
            </a:ext>
          </a:extLst>
        </xdr:cNvPr>
        <xdr:cNvSpPr txBox="1"/>
      </xdr:nvSpPr>
      <xdr:spPr>
        <a:xfrm>
          <a:off x="10515600" y="6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23447</xdr:rowOff>
    </xdr:from>
    <xdr:to>
      <xdr:col>50</xdr:col>
      <xdr:colOff>165100</xdr:colOff>
      <xdr:row>40</xdr:row>
      <xdr:rowOff>125047</xdr:rowOff>
    </xdr:to>
    <xdr:sp macro="" textlink="">
      <xdr:nvSpPr>
        <xdr:cNvPr id="133" name="楕円 132">
          <a:extLst>
            <a:ext uri="{FF2B5EF4-FFF2-40B4-BE49-F238E27FC236}">
              <a16:creationId xmlns:a16="http://schemas.microsoft.com/office/drawing/2014/main" id="{884FF8DD-4ECA-4A6C-88F3-3F7A03330FA0}"/>
            </a:ext>
          </a:extLst>
        </xdr:cNvPr>
        <xdr:cNvSpPr/>
      </xdr:nvSpPr>
      <xdr:spPr>
        <a:xfrm>
          <a:off x="9588500" y="688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59199</xdr:rowOff>
    </xdr:from>
    <xdr:to>
      <xdr:col>55</xdr:col>
      <xdr:colOff>0</xdr:colOff>
      <xdr:row>40</xdr:row>
      <xdr:rowOff>74247</xdr:rowOff>
    </xdr:to>
    <xdr:cxnSp macro="">
      <xdr:nvCxnSpPr>
        <xdr:cNvPr id="134" name="直線コネクタ 133">
          <a:extLst>
            <a:ext uri="{FF2B5EF4-FFF2-40B4-BE49-F238E27FC236}">
              <a16:creationId xmlns:a16="http://schemas.microsoft.com/office/drawing/2014/main" id="{252F2740-BC05-4613-91F8-8B4F421376B5}"/>
            </a:ext>
          </a:extLst>
        </xdr:cNvPr>
        <xdr:cNvCxnSpPr/>
      </xdr:nvCxnSpPr>
      <xdr:spPr>
        <a:xfrm flipV="1">
          <a:off x="9639300" y="6917199"/>
          <a:ext cx="8382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macro="" textlink="">
      <xdr:nvSpPr>
        <xdr:cNvPr id="135" name="楕円 134">
          <a:extLst>
            <a:ext uri="{FF2B5EF4-FFF2-40B4-BE49-F238E27FC236}">
              <a16:creationId xmlns:a16="http://schemas.microsoft.com/office/drawing/2014/main" id="{4241C61B-DE69-4C84-8B20-B3A9804D318A}"/>
            </a:ext>
          </a:extLst>
        </xdr:cNvPr>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74247</xdr:rowOff>
    </xdr:from>
    <xdr:to>
      <xdr:col>50</xdr:col>
      <xdr:colOff>114300</xdr:colOff>
      <xdr:row>41</xdr:row>
      <xdr:rowOff>64770</xdr:rowOff>
    </xdr:to>
    <xdr:cxnSp macro="">
      <xdr:nvCxnSpPr>
        <xdr:cNvPr id="136" name="直線コネクタ 135">
          <a:extLst>
            <a:ext uri="{FF2B5EF4-FFF2-40B4-BE49-F238E27FC236}">
              <a16:creationId xmlns:a16="http://schemas.microsoft.com/office/drawing/2014/main" id="{C43E1E83-86E5-4A14-95CA-52DFC6A75518}"/>
            </a:ext>
          </a:extLst>
        </xdr:cNvPr>
        <xdr:cNvCxnSpPr/>
      </xdr:nvCxnSpPr>
      <xdr:spPr>
        <a:xfrm flipV="1">
          <a:off x="8750300" y="6932247"/>
          <a:ext cx="889000" cy="1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13622</xdr:rowOff>
    </xdr:from>
    <xdr:to>
      <xdr:col>41</xdr:col>
      <xdr:colOff>101600</xdr:colOff>
      <xdr:row>41</xdr:row>
      <xdr:rowOff>115222</xdr:rowOff>
    </xdr:to>
    <xdr:sp macro="" textlink="">
      <xdr:nvSpPr>
        <xdr:cNvPr id="137" name="楕円 136">
          <a:extLst>
            <a:ext uri="{FF2B5EF4-FFF2-40B4-BE49-F238E27FC236}">
              <a16:creationId xmlns:a16="http://schemas.microsoft.com/office/drawing/2014/main" id="{7A376CEC-3722-40D3-9BF8-3E2FFC3941EF}"/>
            </a:ext>
          </a:extLst>
        </xdr:cNvPr>
        <xdr:cNvSpPr/>
      </xdr:nvSpPr>
      <xdr:spPr>
        <a:xfrm>
          <a:off x="7810500" y="70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64422</xdr:rowOff>
    </xdr:from>
    <xdr:to>
      <xdr:col>45</xdr:col>
      <xdr:colOff>177800</xdr:colOff>
      <xdr:row>41</xdr:row>
      <xdr:rowOff>64770</xdr:rowOff>
    </xdr:to>
    <xdr:cxnSp macro="">
      <xdr:nvCxnSpPr>
        <xdr:cNvPr id="138" name="直線コネクタ 137">
          <a:extLst>
            <a:ext uri="{FF2B5EF4-FFF2-40B4-BE49-F238E27FC236}">
              <a16:creationId xmlns:a16="http://schemas.microsoft.com/office/drawing/2014/main" id="{E3C512FF-3001-415E-88B0-2854235BFEB6}"/>
            </a:ext>
          </a:extLst>
        </xdr:cNvPr>
        <xdr:cNvCxnSpPr/>
      </xdr:nvCxnSpPr>
      <xdr:spPr>
        <a:xfrm>
          <a:off x="7861300" y="7093872"/>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18020</xdr:rowOff>
    </xdr:from>
    <xdr:to>
      <xdr:col>36</xdr:col>
      <xdr:colOff>165100</xdr:colOff>
      <xdr:row>41</xdr:row>
      <xdr:rowOff>119620</xdr:rowOff>
    </xdr:to>
    <xdr:sp macro="" textlink="">
      <xdr:nvSpPr>
        <xdr:cNvPr id="139" name="楕円 138">
          <a:extLst>
            <a:ext uri="{FF2B5EF4-FFF2-40B4-BE49-F238E27FC236}">
              <a16:creationId xmlns:a16="http://schemas.microsoft.com/office/drawing/2014/main" id="{2FFA5864-C562-4CAD-9637-7BD7CD050319}"/>
            </a:ext>
          </a:extLst>
        </xdr:cNvPr>
        <xdr:cNvSpPr/>
      </xdr:nvSpPr>
      <xdr:spPr>
        <a:xfrm>
          <a:off x="6921500" y="7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64422</xdr:rowOff>
    </xdr:from>
    <xdr:to>
      <xdr:col>41</xdr:col>
      <xdr:colOff>50800</xdr:colOff>
      <xdr:row>41</xdr:row>
      <xdr:rowOff>68820</xdr:rowOff>
    </xdr:to>
    <xdr:cxnSp macro="">
      <xdr:nvCxnSpPr>
        <xdr:cNvPr id="140" name="直線コネクタ 139">
          <a:extLst>
            <a:ext uri="{FF2B5EF4-FFF2-40B4-BE49-F238E27FC236}">
              <a16:creationId xmlns:a16="http://schemas.microsoft.com/office/drawing/2014/main" id="{F862531F-8009-40CF-B75D-AC3C796FDE20}"/>
            </a:ext>
          </a:extLst>
        </xdr:cNvPr>
        <xdr:cNvCxnSpPr/>
      </xdr:nvCxnSpPr>
      <xdr:spPr>
        <a:xfrm flipV="1">
          <a:off x="6972300" y="7093872"/>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9BB72731-23CD-4C3A-811E-471004B935C2}"/>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5FDB132B-0652-4F10-A125-AA2789ABE751}"/>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2FEFB4E1-7305-4347-8850-653ACEAB0015}"/>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BCFA6179-04A8-406A-B700-F7D2A0BFA953}"/>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141574</xdr:rowOff>
    </xdr:from>
    <xdr:ext cx="599010" cy="259045"/>
    <xdr:sp macro="" textlink="">
      <xdr:nvSpPr>
        <xdr:cNvPr id="145" name="n_1mainValue【道路】&#10;一人当たり延長">
          <a:extLst>
            <a:ext uri="{FF2B5EF4-FFF2-40B4-BE49-F238E27FC236}">
              <a16:creationId xmlns:a16="http://schemas.microsoft.com/office/drawing/2014/main" id="{3F6DEF3A-A423-420C-B2F6-1D754B6B2E2F}"/>
            </a:ext>
          </a:extLst>
        </xdr:cNvPr>
        <xdr:cNvSpPr txBox="1"/>
      </xdr:nvSpPr>
      <xdr:spPr>
        <a:xfrm>
          <a:off x="9327094" y="66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106697</xdr:rowOff>
    </xdr:from>
    <xdr:ext cx="534377" cy="259045"/>
    <xdr:sp macro="" textlink="">
      <xdr:nvSpPr>
        <xdr:cNvPr id="146" name="n_2mainValue【道路】&#10;一人当たり延長">
          <a:extLst>
            <a:ext uri="{FF2B5EF4-FFF2-40B4-BE49-F238E27FC236}">
              <a16:creationId xmlns:a16="http://schemas.microsoft.com/office/drawing/2014/main" id="{0D64E367-0E6A-4291-98A2-B1183D9E7C25}"/>
            </a:ext>
          </a:extLst>
        </xdr:cNvPr>
        <xdr:cNvSpPr txBox="1"/>
      </xdr:nvSpPr>
      <xdr:spPr>
        <a:xfrm>
          <a:off x="8483111" y="713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106349</xdr:rowOff>
    </xdr:from>
    <xdr:ext cx="534377" cy="259045"/>
    <xdr:sp macro="" textlink="">
      <xdr:nvSpPr>
        <xdr:cNvPr id="147" name="n_3mainValue【道路】&#10;一人当たり延長">
          <a:extLst>
            <a:ext uri="{FF2B5EF4-FFF2-40B4-BE49-F238E27FC236}">
              <a16:creationId xmlns:a16="http://schemas.microsoft.com/office/drawing/2014/main" id="{B8E5B719-1FF9-4C0E-AD11-91D954831143}"/>
            </a:ext>
          </a:extLst>
        </xdr:cNvPr>
        <xdr:cNvSpPr txBox="1"/>
      </xdr:nvSpPr>
      <xdr:spPr>
        <a:xfrm>
          <a:off x="7594111" y="71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110747</xdr:rowOff>
    </xdr:from>
    <xdr:ext cx="534377" cy="259045"/>
    <xdr:sp macro="" textlink="">
      <xdr:nvSpPr>
        <xdr:cNvPr id="148" name="n_4mainValue【道路】&#10;一人当たり延長">
          <a:extLst>
            <a:ext uri="{FF2B5EF4-FFF2-40B4-BE49-F238E27FC236}">
              <a16:creationId xmlns:a16="http://schemas.microsoft.com/office/drawing/2014/main" id="{F4C6F993-319D-4F1E-A8E9-BB9B207654E0}"/>
            </a:ext>
          </a:extLst>
        </xdr:cNvPr>
        <xdr:cNvSpPr txBox="1"/>
      </xdr:nvSpPr>
      <xdr:spPr>
        <a:xfrm>
          <a:off x="6705111" y="71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2117798-B29A-4424-93F5-6802E8B3A2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1949380-7271-47D1-BF8E-2A7E8F2B38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E5AFF6E-7018-43B4-AC11-9B32F31575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9C0EAF1-8334-4819-8271-5CD67E7CC6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7E03E35-61A5-4338-8C99-AF4405DC36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2F57372-6A0F-4BBC-9BAA-92CB592C92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8899A5A-8D2C-49A8-88BB-060D083682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7D08566-2B46-4731-96D1-1B00671F517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EB1F670-0A2F-4FDD-B7A8-34A6E66508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9C09217-7A37-4BD8-AAD2-D4C2226EC5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7BE91C9-13E7-4AF0-87C3-16DE6C1C628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3E51D1E-84AB-496D-B647-77A1E05A83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A45E3F6-E85C-4092-87AC-6E79E8C4B53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6F9D19A-88F5-487A-AA08-2F6899924A7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DA7A9CD-B3DE-4290-B743-527BD6ADF7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95D8C51-950B-455E-8077-4E952B9A307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146A0D6-DF5D-46F6-A793-360F950922D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F4919D1-5F23-4933-8B72-62BFD3628E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A0581A8-D581-46C2-8A8B-620DC5D1F7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7D13203-8C9C-4507-B526-D45EB176AE3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BE71FCA-EEB9-4A99-B548-3C8291FE68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13FF19C-1CCD-45C1-8969-B81DACAB4CD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07091A6-2819-4449-84E0-9CE6E0173D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5775C46-E3F9-497F-9732-B0964C747EA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C8B8EF1-B4A2-43B8-8B76-C79D54B839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5AE76C3B-F124-4EB1-A407-40033ED0EB48}"/>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B7F8BB8-6843-442E-83DF-32E5E14F8BB4}"/>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265C0B70-CFB5-4DB1-98E4-48E6D3270096}"/>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D4C0CB54-A512-4C92-9DC0-464BC82535D9}"/>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D9BCA158-E7BB-42A8-B290-3E13A445E33E}"/>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1AA3FEB-83DD-4AD3-BE9F-0DD42024E119}"/>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E4902070-EB3D-4C9F-B8DC-AA233FC6A843}"/>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A922FC5C-189A-4130-B33A-7F63D4A5D2C9}"/>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4BEE1517-BD73-4BF5-A87C-111F7A2FECB9}"/>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53928314-8034-4431-8A5F-9A5DEE7AE553}"/>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7F8A0FD-40AF-4559-9CE6-5DDB3148D5DC}"/>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88678F-9282-4E09-9699-2D2A77F010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C50AE44-09DF-4641-9AAB-88925F8D7E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61D6F9-7936-4EE8-8BAE-E6380EEB2F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316107-8A46-4CFF-B195-ABF149DA91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2B16EFE-2852-446F-B8AB-B144870BD6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122283</xdr:rowOff>
    </xdr:from>
    <xdr:to>
      <xdr:col>24</xdr:col>
      <xdr:colOff>114300</xdr:colOff>
      <xdr:row>63</xdr:row>
      <xdr:rowOff>52433</xdr:rowOff>
    </xdr:to>
    <xdr:sp macro="" textlink="">
      <xdr:nvSpPr>
        <xdr:cNvPr id="190" name="楕円 189">
          <a:extLst>
            <a:ext uri="{FF2B5EF4-FFF2-40B4-BE49-F238E27FC236}">
              <a16:creationId xmlns:a16="http://schemas.microsoft.com/office/drawing/2014/main" id="{1E8F04FB-C31F-4F8E-9A1D-751A0916DDF5}"/>
            </a:ext>
          </a:extLst>
        </xdr:cNvPr>
        <xdr:cNvSpPr/>
      </xdr:nvSpPr>
      <xdr:spPr>
        <a:xfrm>
          <a:off x="4584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100710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E5B5826-DF49-44AB-AFF6-E0E868D4215D}"/>
            </a:ext>
          </a:extLst>
        </xdr:cNvPr>
        <xdr:cNvSpPr txBox="1"/>
      </xdr:nvSpPr>
      <xdr:spPr>
        <a:xfrm>
          <a:off x="4673600"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140244</xdr:rowOff>
    </xdr:from>
    <xdr:to>
      <xdr:col>20</xdr:col>
      <xdr:colOff>38100</xdr:colOff>
      <xdr:row>63</xdr:row>
      <xdr:rowOff>70394</xdr:rowOff>
    </xdr:to>
    <xdr:sp macro="" textlink="">
      <xdr:nvSpPr>
        <xdr:cNvPr id="192" name="楕円 191">
          <a:extLst>
            <a:ext uri="{FF2B5EF4-FFF2-40B4-BE49-F238E27FC236}">
              <a16:creationId xmlns:a16="http://schemas.microsoft.com/office/drawing/2014/main" id="{30E8BFC7-E47B-4189-81AF-5BCDCDF8AA9A}"/>
            </a:ext>
          </a:extLst>
        </xdr:cNvPr>
        <xdr:cNvSpPr/>
      </xdr:nvSpPr>
      <xdr:spPr>
        <a:xfrm>
          <a:off x="3746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1633</xdr:rowOff>
    </xdr:from>
    <xdr:to>
      <xdr:col>24</xdr:col>
      <xdr:colOff>63500</xdr:colOff>
      <xdr:row>63</xdr:row>
      <xdr:rowOff>19594</xdr:rowOff>
    </xdr:to>
    <xdr:cxnSp macro="">
      <xdr:nvCxnSpPr>
        <xdr:cNvPr id="193" name="直線コネクタ 192">
          <a:extLst>
            <a:ext uri="{FF2B5EF4-FFF2-40B4-BE49-F238E27FC236}">
              <a16:creationId xmlns:a16="http://schemas.microsoft.com/office/drawing/2014/main" id="{20BF8D63-75CC-47F0-B09B-A439655BEB1C}"/>
            </a:ext>
          </a:extLst>
        </xdr:cNvPr>
        <xdr:cNvCxnSpPr/>
      </xdr:nvCxnSpPr>
      <xdr:spPr>
        <a:xfrm flipV="1">
          <a:off x="3797300" y="1080298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135346</xdr:rowOff>
    </xdr:from>
    <xdr:to>
      <xdr:col>15</xdr:col>
      <xdr:colOff>101600</xdr:colOff>
      <xdr:row>63</xdr:row>
      <xdr:rowOff>65496</xdr:rowOff>
    </xdr:to>
    <xdr:sp macro="" textlink="">
      <xdr:nvSpPr>
        <xdr:cNvPr id="194" name="楕円 193">
          <a:extLst>
            <a:ext uri="{FF2B5EF4-FFF2-40B4-BE49-F238E27FC236}">
              <a16:creationId xmlns:a16="http://schemas.microsoft.com/office/drawing/2014/main" id="{AE909D44-2257-42E4-8764-9401EAD2AB6C}"/>
            </a:ext>
          </a:extLst>
        </xdr:cNvPr>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14696</xdr:rowOff>
    </xdr:from>
    <xdr:to>
      <xdr:col>19</xdr:col>
      <xdr:colOff>177800</xdr:colOff>
      <xdr:row>63</xdr:row>
      <xdr:rowOff>19594</xdr:rowOff>
    </xdr:to>
    <xdr:cxnSp macro="">
      <xdr:nvCxnSpPr>
        <xdr:cNvPr id="195" name="直線コネクタ 194">
          <a:extLst>
            <a:ext uri="{FF2B5EF4-FFF2-40B4-BE49-F238E27FC236}">
              <a16:creationId xmlns:a16="http://schemas.microsoft.com/office/drawing/2014/main" id="{672FD9D7-8C85-4846-AF8A-6A4F55A936B2}"/>
            </a:ext>
          </a:extLst>
        </xdr:cNvPr>
        <xdr:cNvCxnSpPr/>
      </xdr:nvCxnSpPr>
      <xdr:spPr>
        <a:xfrm>
          <a:off x="2908300" y="1081604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117384</xdr:rowOff>
    </xdr:from>
    <xdr:to>
      <xdr:col>10</xdr:col>
      <xdr:colOff>165100</xdr:colOff>
      <xdr:row>63</xdr:row>
      <xdr:rowOff>47534</xdr:rowOff>
    </xdr:to>
    <xdr:sp macro="" textlink="">
      <xdr:nvSpPr>
        <xdr:cNvPr id="196" name="楕円 195">
          <a:extLst>
            <a:ext uri="{FF2B5EF4-FFF2-40B4-BE49-F238E27FC236}">
              <a16:creationId xmlns:a16="http://schemas.microsoft.com/office/drawing/2014/main" id="{D1C93EF7-46F5-464A-8D10-05A0F0E45309}"/>
            </a:ext>
          </a:extLst>
        </xdr:cNvPr>
        <xdr:cNvSpPr/>
      </xdr:nvSpPr>
      <xdr:spPr>
        <a:xfrm>
          <a:off x="1968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168184</xdr:rowOff>
    </xdr:from>
    <xdr:to>
      <xdr:col>15</xdr:col>
      <xdr:colOff>50800</xdr:colOff>
      <xdr:row>63</xdr:row>
      <xdr:rowOff>14696</xdr:rowOff>
    </xdr:to>
    <xdr:cxnSp macro="">
      <xdr:nvCxnSpPr>
        <xdr:cNvPr id="197" name="直線コネクタ 196">
          <a:extLst>
            <a:ext uri="{FF2B5EF4-FFF2-40B4-BE49-F238E27FC236}">
              <a16:creationId xmlns:a16="http://schemas.microsoft.com/office/drawing/2014/main" id="{55DB3D99-4BD8-4327-82FF-25F197530898}"/>
            </a:ext>
          </a:extLst>
        </xdr:cNvPr>
        <xdr:cNvCxnSpPr/>
      </xdr:nvCxnSpPr>
      <xdr:spPr>
        <a:xfrm>
          <a:off x="2019300" y="107980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119017</xdr:rowOff>
    </xdr:from>
    <xdr:to>
      <xdr:col>6</xdr:col>
      <xdr:colOff>38100</xdr:colOff>
      <xdr:row>63</xdr:row>
      <xdr:rowOff>49167</xdr:rowOff>
    </xdr:to>
    <xdr:sp macro="" textlink="">
      <xdr:nvSpPr>
        <xdr:cNvPr id="198" name="楕円 197">
          <a:extLst>
            <a:ext uri="{FF2B5EF4-FFF2-40B4-BE49-F238E27FC236}">
              <a16:creationId xmlns:a16="http://schemas.microsoft.com/office/drawing/2014/main" id="{5DD1969E-437E-4D07-A840-289C6C4663D3}"/>
            </a:ext>
          </a:extLst>
        </xdr:cNvPr>
        <xdr:cNvSpPr/>
      </xdr:nvSpPr>
      <xdr:spPr>
        <a:xfrm>
          <a:off x="107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168184</xdr:rowOff>
    </xdr:from>
    <xdr:to>
      <xdr:col>10</xdr:col>
      <xdr:colOff>114300</xdr:colOff>
      <xdr:row>62</xdr:row>
      <xdr:rowOff>169817</xdr:rowOff>
    </xdr:to>
    <xdr:cxnSp macro="">
      <xdr:nvCxnSpPr>
        <xdr:cNvPr id="199" name="直線コネクタ 198">
          <a:extLst>
            <a:ext uri="{FF2B5EF4-FFF2-40B4-BE49-F238E27FC236}">
              <a16:creationId xmlns:a16="http://schemas.microsoft.com/office/drawing/2014/main" id="{B2492F82-D5A3-4C0E-953E-995F3358D54F}"/>
            </a:ext>
          </a:extLst>
        </xdr:cNvPr>
        <xdr:cNvCxnSpPr/>
      </xdr:nvCxnSpPr>
      <xdr:spPr>
        <a:xfrm flipV="1">
          <a:off x="1130300" y="1079808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6659A7B-4CEC-4AA6-81DA-30B780728A72}"/>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D6AD7AB9-293B-4CD7-B075-DEEF0C13566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6FFBC38-4942-4B45-8478-9EE9A610A1FA}"/>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B88A78A-189E-4D30-9EE4-FFA154419FED}"/>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61521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640567EC-95DF-4475-9865-9D6D8103DBDB}"/>
            </a:ext>
          </a:extLst>
        </xdr:cNvPr>
        <xdr:cNvSpPr txBox="1"/>
      </xdr:nvSpPr>
      <xdr:spPr>
        <a:xfrm>
          <a:off x="35820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B5B6FEF-FAD2-4A9A-A4AB-24517FCBC35D}"/>
            </a:ext>
          </a:extLst>
        </xdr:cNvPr>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38661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1427C23E-712F-4FF9-9C3C-DD6C99D9E402}"/>
            </a:ext>
          </a:extLst>
        </xdr:cNvPr>
        <xdr:cNvSpPr txBox="1"/>
      </xdr:nvSpPr>
      <xdr:spPr>
        <a:xfrm>
          <a:off x="1816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40294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B21CCEA-3252-4258-98E3-69034C81427D}"/>
            </a:ext>
          </a:extLst>
        </xdr:cNvPr>
        <xdr:cNvSpPr txBox="1"/>
      </xdr:nvSpPr>
      <xdr:spPr>
        <a:xfrm>
          <a:off x="927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4CD98CE-ADA0-4762-AE81-BAEC6942C4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42A8377-4D23-4389-9241-B41B1EF706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A37201F-061A-44E8-BE72-DB310CE1B1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384A082-27BE-4A2E-A61E-58154B82E9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C2F672C-394C-42AE-A4E2-D7193DF8D9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C77F2ED-B968-4AB5-B3DB-B9A198316D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8141717-175D-4F21-BCF3-2F0B9E1064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9AC2D6D-ED46-427A-97B5-D666DE18D0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9E718AC-F92B-4D8A-BEF9-E86CFA0902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87A3C06-780D-4CA5-8367-CC486F47DE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531D0B39-6F8F-44A3-973F-043296699E3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A2CAA68-9832-4448-8022-3E1E8BF137A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9DFED88-7714-4293-82CF-1A1E979733F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5EF1B55-6EC8-4094-891D-1E66EA0FF72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280B4653-21A3-4BFC-BE66-17D30514C78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685A255-4F17-494E-A770-4B9C25C9C38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6E4BC9B3-7D47-404F-BC55-28C41215782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EF5EE71-80DC-43F7-A213-DCBFAA9EE0F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D09AC33-57DB-4340-993E-D29F50FEBF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B495427-F59A-44A1-B1EE-A81F617FF9F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2256932-10F6-4F49-9543-466DF4721C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9B5AE53C-F15C-4C9D-BEA3-324FD6C04DA8}"/>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0171F12-82CD-4041-873D-12624C23D408}"/>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2E9DCF8-6EF4-4307-A8CC-71AE03A26E73}"/>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348A23A-526D-49F6-A3B8-39C8E666D12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8ACD9B30-4BDE-402A-AFAB-2A386B07A41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EBF75456-8783-4755-8150-1A504160D149}"/>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FC2543C6-19FE-483D-82C7-A764097BA6EE}"/>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2EB1005-9BC0-4595-87AF-B3358F6B1B0D}"/>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29BB14A1-56B9-4FE7-A399-8F46F8AF6856}"/>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7BD03E42-89A2-453D-84F1-72211C9730BF}"/>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CBF010B9-AE4D-4FBD-A15A-DA35C65AED0B}"/>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D3DFCD6-0EE4-41AC-93F7-0A97658B86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CACA8E-7563-42FB-A7D3-A4296F5526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6A1D8FB-EBB3-4223-B17F-DAA7655A16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363D85-681D-4DCA-A981-716E5FB52F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16382E7-8493-458B-A709-025BB75E09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93293</xdr:rowOff>
    </xdr:from>
    <xdr:to>
      <xdr:col>55</xdr:col>
      <xdr:colOff>50800</xdr:colOff>
      <xdr:row>60</xdr:row>
      <xdr:rowOff>23443</xdr:rowOff>
    </xdr:to>
    <xdr:sp macro="" textlink="">
      <xdr:nvSpPr>
        <xdr:cNvPr id="245" name="楕円 244">
          <a:extLst>
            <a:ext uri="{FF2B5EF4-FFF2-40B4-BE49-F238E27FC236}">
              <a16:creationId xmlns:a16="http://schemas.microsoft.com/office/drawing/2014/main" id="{9EFBBCF2-69DC-4AF7-AC21-98C96EB33E79}"/>
            </a:ext>
          </a:extLst>
        </xdr:cNvPr>
        <xdr:cNvSpPr/>
      </xdr:nvSpPr>
      <xdr:spPr>
        <a:xfrm>
          <a:off x="10426700" y="102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116170</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D22D6FAC-075A-45A1-A91D-AFCEB22CCC34}"/>
            </a:ext>
          </a:extLst>
        </xdr:cNvPr>
        <xdr:cNvSpPr txBox="1"/>
      </xdr:nvSpPr>
      <xdr:spPr>
        <a:xfrm>
          <a:off x="10515600" y="10060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137096</xdr:rowOff>
    </xdr:from>
    <xdr:to>
      <xdr:col>50</xdr:col>
      <xdr:colOff>165100</xdr:colOff>
      <xdr:row>60</xdr:row>
      <xdr:rowOff>67246</xdr:rowOff>
    </xdr:to>
    <xdr:sp macro="" textlink="">
      <xdr:nvSpPr>
        <xdr:cNvPr id="247" name="楕円 246">
          <a:extLst>
            <a:ext uri="{FF2B5EF4-FFF2-40B4-BE49-F238E27FC236}">
              <a16:creationId xmlns:a16="http://schemas.microsoft.com/office/drawing/2014/main" id="{30BA85E0-5A49-4DA4-9F51-0D24FB4BE423}"/>
            </a:ext>
          </a:extLst>
        </xdr:cNvPr>
        <xdr:cNvSpPr/>
      </xdr:nvSpPr>
      <xdr:spPr>
        <a:xfrm>
          <a:off x="9588500" y="102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144093</xdr:rowOff>
    </xdr:from>
    <xdr:to>
      <xdr:col>55</xdr:col>
      <xdr:colOff>0</xdr:colOff>
      <xdr:row>60</xdr:row>
      <xdr:rowOff>16446</xdr:rowOff>
    </xdr:to>
    <xdr:cxnSp macro="">
      <xdr:nvCxnSpPr>
        <xdr:cNvPr id="248" name="直線コネクタ 247">
          <a:extLst>
            <a:ext uri="{FF2B5EF4-FFF2-40B4-BE49-F238E27FC236}">
              <a16:creationId xmlns:a16="http://schemas.microsoft.com/office/drawing/2014/main" id="{05E605D1-2385-4E33-9999-6B972B161B67}"/>
            </a:ext>
          </a:extLst>
        </xdr:cNvPr>
        <xdr:cNvCxnSpPr/>
      </xdr:nvCxnSpPr>
      <xdr:spPr>
        <a:xfrm flipV="1">
          <a:off x="9639300" y="10259643"/>
          <a:ext cx="8382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151606</xdr:rowOff>
    </xdr:from>
    <xdr:to>
      <xdr:col>46</xdr:col>
      <xdr:colOff>38100</xdr:colOff>
      <xdr:row>60</xdr:row>
      <xdr:rowOff>81756</xdr:rowOff>
    </xdr:to>
    <xdr:sp macro="" textlink="">
      <xdr:nvSpPr>
        <xdr:cNvPr id="249" name="楕円 248">
          <a:extLst>
            <a:ext uri="{FF2B5EF4-FFF2-40B4-BE49-F238E27FC236}">
              <a16:creationId xmlns:a16="http://schemas.microsoft.com/office/drawing/2014/main" id="{0C154800-68FE-4F41-81EB-C00478F84541}"/>
            </a:ext>
          </a:extLst>
        </xdr:cNvPr>
        <xdr:cNvSpPr/>
      </xdr:nvSpPr>
      <xdr:spPr>
        <a:xfrm>
          <a:off x="8699500" y="102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16446</xdr:rowOff>
    </xdr:from>
    <xdr:to>
      <xdr:col>50</xdr:col>
      <xdr:colOff>114300</xdr:colOff>
      <xdr:row>60</xdr:row>
      <xdr:rowOff>30956</xdr:rowOff>
    </xdr:to>
    <xdr:cxnSp macro="">
      <xdr:nvCxnSpPr>
        <xdr:cNvPr id="250" name="直線コネクタ 249">
          <a:extLst>
            <a:ext uri="{FF2B5EF4-FFF2-40B4-BE49-F238E27FC236}">
              <a16:creationId xmlns:a16="http://schemas.microsoft.com/office/drawing/2014/main" id="{C65D064D-B878-4FB1-AB98-255EACC4771F}"/>
            </a:ext>
          </a:extLst>
        </xdr:cNvPr>
        <xdr:cNvCxnSpPr/>
      </xdr:nvCxnSpPr>
      <xdr:spPr>
        <a:xfrm flipV="1">
          <a:off x="8750300" y="10303446"/>
          <a:ext cx="889000" cy="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144535</xdr:rowOff>
    </xdr:from>
    <xdr:to>
      <xdr:col>41</xdr:col>
      <xdr:colOff>101600</xdr:colOff>
      <xdr:row>60</xdr:row>
      <xdr:rowOff>74685</xdr:rowOff>
    </xdr:to>
    <xdr:sp macro="" textlink="">
      <xdr:nvSpPr>
        <xdr:cNvPr id="251" name="楕円 250">
          <a:extLst>
            <a:ext uri="{FF2B5EF4-FFF2-40B4-BE49-F238E27FC236}">
              <a16:creationId xmlns:a16="http://schemas.microsoft.com/office/drawing/2014/main" id="{BFDC001E-D5DB-4E6D-ADCF-3409C5E22D43}"/>
            </a:ext>
          </a:extLst>
        </xdr:cNvPr>
        <xdr:cNvSpPr/>
      </xdr:nvSpPr>
      <xdr:spPr>
        <a:xfrm>
          <a:off x="7810500" y="102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23885</xdr:rowOff>
    </xdr:from>
    <xdr:to>
      <xdr:col>45</xdr:col>
      <xdr:colOff>177800</xdr:colOff>
      <xdr:row>60</xdr:row>
      <xdr:rowOff>30956</xdr:rowOff>
    </xdr:to>
    <xdr:cxnSp macro="">
      <xdr:nvCxnSpPr>
        <xdr:cNvPr id="252" name="直線コネクタ 251">
          <a:extLst>
            <a:ext uri="{FF2B5EF4-FFF2-40B4-BE49-F238E27FC236}">
              <a16:creationId xmlns:a16="http://schemas.microsoft.com/office/drawing/2014/main" id="{7FCA79F4-E045-4999-8CD4-0352537AAA26}"/>
            </a:ext>
          </a:extLst>
        </xdr:cNvPr>
        <xdr:cNvCxnSpPr/>
      </xdr:nvCxnSpPr>
      <xdr:spPr>
        <a:xfrm>
          <a:off x="7861300" y="10310885"/>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6810</xdr:rowOff>
    </xdr:from>
    <xdr:to>
      <xdr:col>36</xdr:col>
      <xdr:colOff>165100</xdr:colOff>
      <xdr:row>60</xdr:row>
      <xdr:rowOff>108410</xdr:rowOff>
    </xdr:to>
    <xdr:sp macro="" textlink="">
      <xdr:nvSpPr>
        <xdr:cNvPr id="253" name="楕円 252">
          <a:extLst>
            <a:ext uri="{FF2B5EF4-FFF2-40B4-BE49-F238E27FC236}">
              <a16:creationId xmlns:a16="http://schemas.microsoft.com/office/drawing/2014/main" id="{306A8622-24D6-43E2-A36A-90BC3E3CCACC}"/>
            </a:ext>
          </a:extLst>
        </xdr:cNvPr>
        <xdr:cNvSpPr/>
      </xdr:nvSpPr>
      <xdr:spPr>
        <a:xfrm>
          <a:off x="6921500" y="102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23885</xdr:rowOff>
    </xdr:from>
    <xdr:to>
      <xdr:col>41</xdr:col>
      <xdr:colOff>50800</xdr:colOff>
      <xdr:row>60</xdr:row>
      <xdr:rowOff>57610</xdr:rowOff>
    </xdr:to>
    <xdr:cxnSp macro="">
      <xdr:nvCxnSpPr>
        <xdr:cNvPr id="254" name="直線コネクタ 253">
          <a:extLst>
            <a:ext uri="{FF2B5EF4-FFF2-40B4-BE49-F238E27FC236}">
              <a16:creationId xmlns:a16="http://schemas.microsoft.com/office/drawing/2014/main" id="{224CBEB6-9322-42FD-9FF5-6248740D6B44}"/>
            </a:ext>
          </a:extLst>
        </xdr:cNvPr>
        <xdr:cNvCxnSpPr/>
      </xdr:nvCxnSpPr>
      <xdr:spPr>
        <a:xfrm flipV="1">
          <a:off x="6972300" y="10310885"/>
          <a:ext cx="889000" cy="3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D9F6355-3290-42C2-9D64-C00C68FDBD9B}"/>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7D9A3296-9EE4-4E27-BB66-9D4D49415F63}"/>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26170EE-FA61-4ECD-BDA9-94478C08625D}"/>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7C42D58-4FF1-4A21-B1EF-D023A66EFCD1}"/>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83773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90912ED-F85C-48CA-8CBC-C88B204B364D}"/>
            </a:ext>
          </a:extLst>
        </xdr:cNvPr>
        <xdr:cNvSpPr txBox="1"/>
      </xdr:nvSpPr>
      <xdr:spPr>
        <a:xfrm>
          <a:off x="9281505" y="10027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98283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50631FD8-4FC7-4961-8893-1A75F083E3BE}"/>
            </a:ext>
          </a:extLst>
        </xdr:cNvPr>
        <xdr:cNvSpPr txBox="1"/>
      </xdr:nvSpPr>
      <xdr:spPr>
        <a:xfrm>
          <a:off x="8405205" y="10042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91212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EA0A7872-A8A9-4239-8E99-C7AE01AF56D7}"/>
            </a:ext>
          </a:extLst>
        </xdr:cNvPr>
        <xdr:cNvSpPr txBox="1"/>
      </xdr:nvSpPr>
      <xdr:spPr>
        <a:xfrm>
          <a:off x="7516205" y="100353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124937</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42777093-BC1B-4ADA-8864-4E03F68677B8}"/>
            </a:ext>
          </a:extLst>
        </xdr:cNvPr>
        <xdr:cNvSpPr txBox="1"/>
      </xdr:nvSpPr>
      <xdr:spPr>
        <a:xfrm>
          <a:off x="6627205" y="10069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C4E32CC-C19F-458E-90FB-17D2D2ECA6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6924DEE-4C0E-49C8-954B-DB253644FF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4A57B42-3617-426D-A2F5-8D0E9BD2D6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6BDE86B-FDB7-4CBC-B42E-E86959B995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9DF5042-0919-4685-BC97-C3680188C7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E0181F4-808E-4041-B825-A16A419963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122F5CD-D8F1-44F1-A2E8-849BE5B393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F63CD42-83BA-4A4A-B2BA-C10CD608C2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7E1D87D-0BF8-4E67-9373-2CE357FFF2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ED07D88-6F1F-47C5-8C59-5A8BBB59B1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C93509F-C910-473E-91F4-98BEC84D84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8F5E1750-D0C6-45CE-A249-E1922049AA6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9D955E5-AE32-4C3D-A5F6-C7C22616087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4980D9E5-4E6D-431C-BA1F-6D135E3EA14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39CBDCCF-317C-4405-B3C7-53DC82C1835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B6931D1-37C8-45DC-92EB-6AEC705E72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5FC1247-F35B-474E-A549-7C39D64D01A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4F96367-AAD0-4F94-AD63-1A066F6F97D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3902A779-492A-4C4C-9DE4-2CBD9766F7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30E396B-8860-41E6-826B-6ED10C5FAFF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5AFC6ACC-1598-4CD0-98A6-7D087C44168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10B3B6F-A077-46CE-AC97-1123B3D0AC7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7111DA1-BD35-45BA-83BA-B092A7C2299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9676F16-4DB4-4697-A6B8-07EA43A98E5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46B00CF-BCBF-4384-8DBD-E2431452DC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BEED6C6A-6786-4049-B2FF-F4C5CFFFFE75}"/>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A1CAE11-6972-4354-B06B-E6FF54661561}"/>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8CA52CC9-0919-4DC8-A331-CF1CB59D2661}"/>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961BCCAE-72E9-49F1-903C-38D99D751321}"/>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A473C0E-5CC2-4A88-95A7-DC549C13BE39}"/>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4B5A73E-32C6-4222-A9F4-D87B71D39433}"/>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C907321-B022-4C3F-8AE0-6297CB7527D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CB8652FD-D184-4F78-A33A-91419EFEDDD5}"/>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15BBF161-3BFE-4B75-A9DD-E9A1D3C75A0A}"/>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DACEA7C2-9176-45B2-9D62-9B3156B414E8}"/>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3974CF6C-56A7-4D58-B3C6-9F0B81272175}"/>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3D5684F-B9BF-47E4-AB11-9DAA2277FE5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2F62AA6-4020-482B-8889-3C27B4ABA1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B4F592D-07CC-4B06-B5D3-28FD87A7F4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D11F153-55ED-4A99-B328-2F47AF7FE6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558E2C4-18FA-465D-806E-246CEF8D71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4" name="楕円 303">
          <a:extLst>
            <a:ext uri="{FF2B5EF4-FFF2-40B4-BE49-F238E27FC236}">
              <a16:creationId xmlns:a16="http://schemas.microsoft.com/office/drawing/2014/main" id="{6FB477A8-56C8-4AE8-B55C-F044FD32853C}"/>
            </a:ext>
          </a:extLst>
        </xdr:cNvPr>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9DAD28F-04F4-4D8A-98F9-B3625B3597E4}"/>
            </a:ext>
          </a:extLst>
        </xdr:cNvPr>
        <xdr:cNvSpPr txBox="1"/>
      </xdr:nvSpPr>
      <xdr:spPr>
        <a:xfrm>
          <a:off x="4673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170180</xdr:rowOff>
    </xdr:from>
    <xdr:to>
      <xdr:col>20</xdr:col>
      <xdr:colOff>38100</xdr:colOff>
      <xdr:row>85</xdr:row>
      <xdr:rowOff>100330</xdr:rowOff>
    </xdr:to>
    <xdr:sp macro="" textlink="">
      <xdr:nvSpPr>
        <xdr:cNvPr id="306" name="楕円 305">
          <a:extLst>
            <a:ext uri="{FF2B5EF4-FFF2-40B4-BE49-F238E27FC236}">
              <a16:creationId xmlns:a16="http://schemas.microsoft.com/office/drawing/2014/main" id="{35DD8A95-DB2D-4F9E-A9B7-0C962889ACF7}"/>
            </a:ext>
          </a:extLst>
        </xdr:cNvPr>
        <xdr:cNvSpPr/>
      </xdr:nvSpPr>
      <xdr:spPr>
        <a:xfrm>
          <a:off x="3746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85</xdr:row>
      <xdr:rowOff>49530</xdr:rowOff>
    </xdr:to>
    <xdr:cxnSp macro="">
      <xdr:nvCxnSpPr>
        <xdr:cNvPr id="307" name="直線コネクタ 306">
          <a:extLst>
            <a:ext uri="{FF2B5EF4-FFF2-40B4-BE49-F238E27FC236}">
              <a16:creationId xmlns:a16="http://schemas.microsoft.com/office/drawing/2014/main" id="{CAA322B3-364A-49EB-B1FC-4A802D328C43}"/>
            </a:ext>
          </a:extLst>
        </xdr:cNvPr>
        <xdr:cNvCxnSpPr/>
      </xdr:nvCxnSpPr>
      <xdr:spPr>
        <a:xfrm flipV="1">
          <a:off x="3797300" y="144399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80373</xdr:rowOff>
    </xdr:from>
    <xdr:to>
      <xdr:col>15</xdr:col>
      <xdr:colOff>101600</xdr:colOff>
      <xdr:row>85</xdr:row>
      <xdr:rowOff>10523</xdr:rowOff>
    </xdr:to>
    <xdr:sp macro="" textlink="">
      <xdr:nvSpPr>
        <xdr:cNvPr id="308" name="楕円 307">
          <a:extLst>
            <a:ext uri="{FF2B5EF4-FFF2-40B4-BE49-F238E27FC236}">
              <a16:creationId xmlns:a16="http://schemas.microsoft.com/office/drawing/2014/main" id="{E19F45FC-8709-447B-BBCD-3645FCCF3ACF}"/>
            </a:ext>
          </a:extLst>
        </xdr:cNvPr>
        <xdr:cNvSpPr/>
      </xdr:nvSpPr>
      <xdr:spPr>
        <a:xfrm>
          <a:off x="2857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131173</xdr:rowOff>
    </xdr:from>
    <xdr:to>
      <xdr:col>19</xdr:col>
      <xdr:colOff>177800</xdr:colOff>
      <xdr:row>85</xdr:row>
      <xdr:rowOff>49530</xdr:rowOff>
    </xdr:to>
    <xdr:cxnSp macro="">
      <xdr:nvCxnSpPr>
        <xdr:cNvPr id="309" name="直線コネクタ 308">
          <a:extLst>
            <a:ext uri="{FF2B5EF4-FFF2-40B4-BE49-F238E27FC236}">
              <a16:creationId xmlns:a16="http://schemas.microsoft.com/office/drawing/2014/main" id="{B4B5C66F-D290-4BEE-8BB1-83658541AF1F}"/>
            </a:ext>
          </a:extLst>
        </xdr:cNvPr>
        <xdr:cNvCxnSpPr/>
      </xdr:nvCxnSpPr>
      <xdr:spPr>
        <a:xfrm>
          <a:off x="2908300" y="14532973"/>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101600</xdr:rowOff>
    </xdr:from>
    <xdr:to>
      <xdr:col>10</xdr:col>
      <xdr:colOff>165100</xdr:colOff>
      <xdr:row>84</xdr:row>
      <xdr:rowOff>31750</xdr:rowOff>
    </xdr:to>
    <xdr:sp macro="" textlink="">
      <xdr:nvSpPr>
        <xdr:cNvPr id="310" name="楕円 309">
          <a:extLst>
            <a:ext uri="{FF2B5EF4-FFF2-40B4-BE49-F238E27FC236}">
              <a16:creationId xmlns:a16="http://schemas.microsoft.com/office/drawing/2014/main" id="{3D4D7DD3-980C-4808-B9F1-4ED7D6CFFE5B}"/>
            </a:ext>
          </a:extLst>
        </xdr:cNvPr>
        <xdr:cNvSpPr/>
      </xdr:nvSpPr>
      <xdr:spPr>
        <a:xfrm>
          <a:off x="196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84</xdr:row>
      <xdr:rowOff>131173</xdr:rowOff>
    </xdr:to>
    <xdr:cxnSp macro="">
      <xdr:nvCxnSpPr>
        <xdr:cNvPr id="311" name="直線コネクタ 310">
          <a:extLst>
            <a:ext uri="{FF2B5EF4-FFF2-40B4-BE49-F238E27FC236}">
              <a16:creationId xmlns:a16="http://schemas.microsoft.com/office/drawing/2014/main" id="{54F6934B-80E8-4F75-A390-669217D78C81}"/>
            </a:ext>
          </a:extLst>
        </xdr:cNvPr>
        <xdr:cNvCxnSpPr/>
      </xdr:nvCxnSpPr>
      <xdr:spPr>
        <a:xfrm>
          <a:off x="2019300" y="1438275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160382</xdr:rowOff>
    </xdr:from>
    <xdr:to>
      <xdr:col>6</xdr:col>
      <xdr:colOff>38100</xdr:colOff>
      <xdr:row>83</xdr:row>
      <xdr:rowOff>90532</xdr:rowOff>
    </xdr:to>
    <xdr:sp macro="" textlink="">
      <xdr:nvSpPr>
        <xdr:cNvPr id="312" name="楕円 311">
          <a:extLst>
            <a:ext uri="{FF2B5EF4-FFF2-40B4-BE49-F238E27FC236}">
              <a16:creationId xmlns:a16="http://schemas.microsoft.com/office/drawing/2014/main" id="{435B268D-9F09-473B-8748-20163808F085}"/>
            </a:ext>
          </a:extLst>
        </xdr:cNvPr>
        <xdr:cNvSpPr/>
      </xdr:nvSpPr>
      <xdr:spPr>
        <a:xfrm>
          <a:off x="1079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39732</xdr:rowOff>
    </xdr:from>
    <xdr:to>
      <xdr:col>10</xdr:col>
      <xdr:colOff>114300</xdr:colOff>
      <xdr:row>83</xdr:row>
      <xdr:rowOff>152400</xdr:rowOff>
    </xdr:to>
    <xdr:cxnSp macro="">
      <xdr:nvCxnSpPr>
        <xdr:cNvPr id="313" name="直線コネクタ 312">
          <a:extLst>
            <a:ext uri="{FF2B5EF4-FFF2-40B4-BE49-F238E27FC236}">
              <a16:creationId xmlns:a16="http://schemas.microsoft.com/office/drawing/2014/main" id="{70A71791-A821-4D3F-89FF-2E0AE752BAD6}"/>
            </a:ext>
          </a:extLst>
        </xdr:cNvPr>
        <xdr:cNvCxnSpPr/>
      </xdr:nvCxnSpPr>
      <xdr:spPr>
        <a:xfrm>
          <a:off x="1130300" y="14270082"/>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733BF0E3-70C3-4A8C-B3C2-83563DCFF52E}"/>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DC4075BE-951D-45AC-BF53-46274BE61823}"/>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CA8303B4-C046-4E53-94B1-8E35FE1B40BC}"/>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5F1F0B5-885D-404D-B2BB-9BD848CACDB2}"/>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91457</xdr:rowOff>
    </xdr:from>
    <xdr:ext cx="405111" cy="259045"/>
    <xdr:sp macro="" textlink="">
      <xdr:nvSpPr>
        <xdr:cNvPr id="318" name="n_1mainValue【公営住宅】&#10;有形固定資産減価償却率">
          <a:extLst>
            <a:ext uri="{FF2B5EF4-FFF2-40B4-BE49-F238E27FC236}">
              <a16:creationId xmlns:a16="http://schemas.microsoft.com/office/drawing/2014/main" id="{496349E4-BF44-4850-9184-069CAF1B187D}"/>
            </a:ext>
          </a:extLst>
        </xdr:cNvPr>
        <xdr:cNvSpPr txBox="1"/>
      </xdr:nvSpPr>
      <xdr:spPr>
        <a:xfrm>
          <a:off x="3582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1650</xdr:rowOff>
    </xdr:from>
    <xdr:ext cx="405111" cy="259045"/>
    <xdr:sp macro="" textlink="">
      <xdr:nvSpPr>
        <xdr:cNvPr id="319" name="n_2mainValue【公営住宅】&#10;有形固定資産減価償却率">
          <a:extLst>
            <a:ext uri="{FF2B5EF4-FFF2-40B4-BE49-F238E27FC236}">
              <a16:creationId xmlns:a16="http://schemas.microsoft.com/office/drawing/2014/main" id="{D0DE24AD-A731-44FC-AC6F-8E1B5F5E454C}"/>
            </a:ext>
          </a:extLst>
        </xdr:cNvPr>
        <xdr:cNvSpPr txBox="1"/>
      </xdr:nvSpPr>
      <xdr:spPr>
        <a:xfrm>
          <a:off x="2705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22877</xdr:rowOff>
    </xdr:from>
    <xdr:ext cx="405111" cy="259045"/>
    <xdr:sp macro="" textlink="">
      <xdr:nvSpPr>
        <xdr:cNvPr id="320" name="n_3mainValue【公営住宅】&#10;有形固定資産減価償却率">
          <a:extLst>
            <a:ext uri="{FF2B5EF4-FFF2-40B4-BE49-F238E27FC236}">
              <a16:creationId xmlns:a16="http://schemas.microsoft.com/office/drawing/2014/main" id="{F8870AAA-6AF4-4452-9A52-13FC12449FFE}"/>
            </a:ext>
          </a:extLst>
        </xdr:cNvPr>
        <xdr:cNvSpPr txBox="1"/>
      </xdr:nvSpPr>
      <xdr:spPr>
        <a:xfrm>
          <a:off x="1816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81659</xdr:rowOff>
    </xdr:from>
    <xdr:ext cx="405111" cy="259045"/>
    <xdr:sp macro="" textlink="">
      <xdr:nvSpPr>
        <xdr:cNvPr id="321" name="n_4mainValue【公営住宅】&#10;有形固定資産減価償却率">
          <a:extLst>
            <a:ext uri="{FF2B5EF4-FFF2-40B4-BE49-F238E27FC236}">
              <a16:creationId xmlns:a16="http://schemas.microsoft.com/office/drawing/2014/main" id="{ECF29010-698F-4CE3-B0A6-A2FE4AC70DAF}"/>
            </a:ext>
          </a:extLst>
        </xdr:cNvPr>
        <xdr:cNvSpPr txBox="1"/>
      </xdr:nvSpPr>
      <xdr:spPr>
        <a:xfrm>
          <a:off x="927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9FFC0F9-1E9E-4ED8-B679-1B5F1AA376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1450C32-75EB-40BC-80B8-22155EEA10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C22CD30-44C3-4AD3-98BE-A54B805656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A46E4A2-8473-4DBF-B2D9-6BA784DA3B7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B695A77-51CC-4B64-9721-B3AA5FA1E7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A60E998-D77C-4BA0-A07E-51FF42A8BA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8AB3DE6-6C8A-4D03-9CAD-85D6A8723D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70CDC04-05E5-4914-88FE-B90E585251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DCBF175-A890-4D28-AC19-D9A7F48F078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1AB5176-EF2D-41E2-93D1-C4A53F8F67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53B2D95-BC5D-40C3-B99E-5CDD93126B8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5FD4CE-6C28-4582-ADE1-B316A5767D0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BFA1095-EC3E-46A8-8765-C1DBB0ACE9B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A10E035-FFEC-4753-9E6B-C2AD8351298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58A9F90-4396-47C5-A145-D14D372BECF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F8BC796-1A3A-4160-BB32-E695880077D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83F1585F-D14D-407E-B1E5-6DD6AA1098D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59674DDA-1C2E-49BF-9458-BA1079E0738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38290E81-C84F-49D6-954E-A5B411DB8D8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49B25BBF-1C4B-4D0F-ADCE-2F851993E52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328716D-FF39-40E7-BE3B-ABE9608F15C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5DD55037-DBBB-4D08-BC96-D2CFD1CB837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563AAF9F-722B-4D40-B47D-3B3758E906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95AA78E5-44B3-4D2A-88C9-CF4F3911C00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43214AA-D905-42EF-A4AC-BB0736EBB9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E4362911-1D80-4316-B089-7F950B014B91}"/>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F089575-EF0C-46AE-97A8-53771443A057}"/>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A443CD5F-F288-4B51-9240-3298EEAC929B}"/>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1FED854E-24D8-4727-B3C5-29735D29DEF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5F13E4D9-EE01-44FF-9A87-65E8D551AF78}"/>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143176BC-D4D1-4C93-BDE4-CADB2A090333}"/>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5E4E6600-76BE-4756-B78A-2B0B028AC674}"/>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85149E83-C2B6-489C-916C-9A049754CB38}"/>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91D09B68-1B71-4558-B360-0F07446680BF}"/>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1F20D7D6-F000-4424-82D8-F7CF509081DB}"/>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9F2169B0-574E-4883-8255-DDA4A97E0DA8}"/>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E608DB0-60DE-41B3-9B5B-3C2C6CD364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8EA0B8-17C8-4D37-95B7-879DA5A8BD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C4B3E78-76FF-4CF0-BBDD-6AA2B1A0682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000B57F-5287-4895-AB44-EECF3F1976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D2C7EA3-0ECA-4D2B-AF9C-D7CC66C596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144380</xdr:rowOff>
    </xdr:from>
    <xdr:to>
      <xdr:col>55</xdr:col>
      <xdr:colOff>50800</xdr:colOff>
      <xdr:row>82</xdr:row>
      <xdr:rowOff>74530</xdr:rowOff>
    </xdr:to>
    <xdr:sp macro="" textlink="">
      <xdr:nvSpPr>
        <xdr:cNvPr id="363" name="楕円 362">
          <a:extLst>
            <a:ext uri="{FF2B5EF4-FFF2-40B4-BE49-F238E27FC236}">
              <a16:creationId xmlns:a16="http://schemas.microsoft.com/office/drawing/2014/main" id="{E60B79EC-C6BE-4302-AB93-3B6357593606}"/>
            </a:ext>
          </a:extLst>
        </xdr:cNvPr>
        <xdr:cNvSpPr/>
      </xdr:nvSpPr>
      <xdr:spPr>
        <a:xfrm>
          <a:off x="10426700" y="140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167257</xdr:rowOff>
    </xdr:from>
    <xdr:ext cx="469744" cy="259045"/>
    <xdr:sp macro="" textlink="">
      <xdr:nvSpPr>
        <xdr:cNvPr id="364" name="【公営住宅】&#10;一人当たり面積該当値テキスト">
          <a:extLst>
            <a:ext uri="{FF2B5EF4-FFF2-40B4-BE49-F238E27FC236}">
              <a16:creationId xmlns:a16="http://schemas.microsoft.com/office/drawing/2014/main" id="{CC2308CF-7635-44C0-AE19-208B57D5C11C}"/>
            </a:ext>
          </a:extLst>
        </xdr:cNvPr>
        <xdr:cNvSpPr txBox="1"/>
      </xdr:nvSpPr>
      <xdr:spPr>
        <a:xfrm>
          <a:off x="10515600" y="138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96048</xdr:rowOff>
    </xdr:from>
    <xdr:to>
      <xdr:col>50</xdr:col>
      <xdr:colOff>165100</xdr:colOff>
      <xdr:row>83</xdr:row>
      <xdr:rowOff>26198</xdr:rowOff>
    </xdr:to>
    <xdr:sp macro="" textlink="">
      <xdr:nvSpPr>
        <xdr:cNvPr id="365" name="楕円 364">
          <a:extLst>
            <a:ext uri="{FF2B5EF4-FFF2-40B4-BE49-F238E27FC236}">
              <a16:creationId xmlns:a16="http://schemas.microsoft.com/office/drawing/2014/main" id="{873A7326-905F-4150-B9AD-84DA096084B6}"/>
            </a:ext>
          </a:extLst>
        </xdr:cNvPr>
        <xdr:cNvSpPr/>
      </xdr:nvSpPr>
      <xdr:spPr>
        <a:xfrm>
          <a:off x="9588500" y="1415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23730</xdr:rowOff>
    </xdr:from>
    <xdr:to>
      <xdr:col>55</xdr:col>
      <xdr:colOff>0</xdr:colOff>
      <xdr:row>82</xdr:row>
      <xdr:rowOff>146848</xdr:rowOff>
    </xdr:to>
    <xdr:cxnSp macro="">
      <xdr:nvCxnSpPr>
        <xdr:cNvPr id="366" name="直線コネクタ 365">
          <a:extLst>
            <a:ext uri="{FF2B5EF4-FFF2-40B4-BE49-F238E27FC236}">
              <a16:creationId xmlns:a16="http://schemas.microsoft.com/office/drawing/2014/main" id="{BFB06319-83E5-4655-AB1A-80A6F74DDBC9}"/>
            </a:ext>
          </a:extLst>
        </xdr:cNvPr>
        <xdr:cNvCxnSpPr/>
      </xdr:nvCxnSpPr>
      <xdr:spPr>
        <a:xfrm flipV="1">
          <a:off x="9639300" y="14082630"/>
          <a:ext cx="8382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103341</xdr:rowOff>
    </xdr:from>
    <xdr:to>
      <xdr:col>46</xdr:col>
      <xdr:colOff>38100</xdr:colOff>
      <xdr:row>83</xdr:row>
      <xdr:rowOff>33491</xdr:rowOff>
    </xdr:to>
    <xdr:sp macro="" textlink="">
      <xdr:nvSpPr>
        <xdr:cNvPr id="367" name="楕円 366">
          <a:extLst>
            <a:ext uri="{FF2B5EF4-FFF2-40B4-BE49-F238E27FC236}">
              <a16:creationId xmlns:a16="http://schemas.microsoft.com/office/drawing/2014/main" id="{3B0E53E4-15E2-4B30-9770-975218AF5022}"/>
            </a:ext>
          </a:extLst>
        </xdr:cNvPr>
        <xdr:cNvSpPr/>
      </xdr:nvSpPr>
      <xdr:spPr>
        <a:xfrm>
          <a:off x="8699500" y="1416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146848</xdr:rowOff>
    </xdr:from>
    <xdr:to>
      <xdr:col>50</xdr:col>
      <xdr:colOff>114300</xdr:colOff>
      <xdr:row>82</xdr:row>
      <xdr:rowOff>154141</xdr:rowOff>
    </xdr:to>
    <xdr:cxnSp macro="">
      <xdr:nvCxnSpPr>
        <xdr:cNvPr id="368" name="直線コネクタ 367">
          <a:extLst>
            <a:ext uri="{FF2B5EF4-FFF2-40B4-BE49-F238E27FC236}">
              <a16:creationId xmlns:a16="http://schemas.microsoft.com/office/drawing/2014/main" id="{1AEAED33-72D9-49CD-B4C0-74773A4E2290}"/>
            </a:ext>
          </a:extLst>
        </xdr:cNvPr>
        <xdr:cNvCxnSpPr/>
      </xdr:nvCxnSpPr>
      <xdr:spPr>
        <a:xfrm flipV="1">
          <a:off x="8750300" y="14205748"/>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1343</xdr:rowOff>
    </xdr:from>
    <xdr:to>
      <xdr:col>41</xdr:col>
      <xdr:colOff>101600</xdr:colOff>
      <xdr:row>83</xdr:row>
      <xdr:rowOff>102943</xdr:rowOff>
    </xdr:to>
    <xdr:sp macro="" textlink="">
      <xdr:nvSpPr>
        <xdr:cNvPr id="369" name="楕円 368">
          <a:extLst>
            <a:ext uri="{FF2B5EF4-FFF2-40B4-BE49-F238E27FC236}">
              <a16:creationId xmlns:a16="http://schemas.microsoft.com/office/drawing/2014/main" id="{092D1BA3-4CF4-492A-A484-6DA5F1C8D603}"/>
            </a:ext>
          </a:extLst>
        </xdr:cNvPr>
        <xdr:cNvSpPr/>
      </xdr:nvSpPr>
      <xdr:spPr>
        <a:xfrm>
          <a:off x="7810500" y="142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154141</xdr:rowOff>
    </xdr:from>
    <xdr:to>
      <xdr:col>45</xdr:col>
      <xdr:colOff>177800</xdr:colOff>
      <xdr:row>83</xdr:row>
      <xdr:rowOff>52143</xdr:rowOff>
    </xdr:to>
    <xdr:cxnSp macro="">
      <xdr:nvCxnSpPr>
        <xdr:cNvPr id="370" name="直線コネクタ 369">
          <a:extLst>
            <a:ext uri="{FF2B5EF4-FFF2-40B4-BE49-F238E27FC236}">
              <a16:creationId xmlns:a16="http://schemas.microsoft.com/office/drawing/2014/main" id="{F5D37063-EE65-4D6F-8280-7F88AF0602F5}"/>
            </a:ext>
          </a:extLst>
        </xdr:cNvPr>
        <xdr:cNvCxnSpPr/>
      </xdr:nvCxnSpPr>
      <xdr:spPr>
        <a:xfrm flipV="1">
          <a:off x="7861300" y="14213041"/>
          <a:ext cx="889000" cy="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20501</xdr:rowOff>
    </xdr:from>
    <xdr:to>
      <xdr:col>36</xdr:col>
      <xdr:colOff>165100</xdr:colOff>
      <xdr:row>83</xdr:row>
      <xdr:rowOff>122101</xdr:rowOff>
    </xdr:to>
    <xdr:sp macro="" textlink="">
      <xdr:nvSpPr>
        <xdr:cNvPr id="371" name="楕円 370">
          <a:extLst>
            <a:ext uri="{FF2B5EF4-FFF2-40B4-BE49-F238E27FC236}">
              <a16:creationId xmlns:a16="http://schemas.microsoft.com/office/drawing/2014/main" id="{C2F259A4-4DBC-4B87-AAA7-3394681CC197}"/>
            </a:ext>
          </a:extLst>
        </xdr:cNvPr>
        <xdr:cNvSpPr/>
      </xdr:nvSpPr>
      <xdr:spPr>
        <a:xfrm>
          <a:off x="6921500" y="142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52143</xdr:rowOff>
    </xdr:from>
    <xdr:to>
      <xdr:col>41</xdr:col>
      <xdr:colOff>50800</xdr:colOff>
      <xdr:row>83</xdr:row>
      <xdr:rowOff>71301</xdr:rowOff>
    </xdr:to>
    <xdr:cxnSp macro="">
      <xdr:nvCxnSpPr>
        <xdr:cNvPr id="372" name="直線コネクタ 371">
          <a:extLst>
            <a:ext uri="{FF2B5EF4-FFF2-40B4-BE49-F238E27FC236}">
              <a16:creationId xmlns:a16="http://schemas.microsoft.com/office/drawing/2014/main" id="{7FC7BA09-63C8-417E-A225-12CD402F662C}"/>
            </a:ext>
          </a:extLst>
        </xdr:cNvPr>
        <xdr:cNvCxnSpPr/>
      </xdr:nvCxnSpPr>
      <xdr:spPr>
        <a:xfrm flipV="1">
          <a:off x="6972300" y="14282493"/>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DD938315-42AB-4D7F-9BB1-2429B5B8E367}"/>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C9B8E5B6-4B8A-45FC-BEB9-D81AADF4B737}"/>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DC1D941E-B96E-45C7-9ADE-4076AE7C4362}"/>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B5155FC0-FA54-4BAA-BF63-B2AA08EF32AC}"/>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42725</xdr:rowOff>
    </xdr:from>
    <xdr:ext cx="469744" cy="259045"/>
    <xdr:sp macro="" textlink="">
      <xdr:nvSpPr>
        <xdr:cNvPr id="377" name="n_1mainValue【公営住宅】&#10;一人当たり面積">
          <a:extLst>
            <a:ext uri="{FF2B5EF4-FFF2-40B4-BE49-F238E27FC236}">
              <a16:creationId xmlns:a16="http://schemas.microsoft.com/office/drawing/2014/main" id="{584AC15D-6DC8-490E-AF75-0BCE27D04C1E}"/>
            </a:ext>
          </a:extLst>
        </xdr:cNvPr>
        <xdr:cNvSpPr txBox="1"/>
      </xdr:nvSpPr>
      <xdr:spPr>
        <a:xfrm>
          <a:off x="9391727" y="1393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50018</xdr:rowOff>
    </xdr:from>
    <xdr:ext cx="469744" cy="259045"/>
    <xdr:sp macro="" textlink="">
      <xdr:nvSpPr>
        <xdr:cNvPr id="378" name="n_2mainValue【公営住宅】&#10;一人当たり面積">
          <a:extLst>
            <a:ext uri="{FF2B5EF4-FFF2-40B4-BE49-F238E27FC236}">
              <a16:creationId xmlns:a16="http://schemas.microsoft.com/office/drawing/2014/main" id="{A2364A87-17EC-4693-AF43-CC4D422F6F84}"/>
            </a:ext>
          </a:extLst>
        </xdr:cNvPr>
        <xdr:cNvSpPr txBox="1"/>
      </xdr:nvSpPr>
      <xdr:spPr>
        <a:xfrm>
          <a:off x="8515427" y="1393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119470</xdr:rowOff>
    </xdr:from>
    <xdr:ext cx="469744" cy="259045"/>
    <xdr:sp macro="" textlink="">
      <xdr:nvSpPr>
        <xdr:cNvPr id="379" name="n_3mainValue【公営住宅】&#10;一人当たり面積">
          <a:extLst>
            <a:ext uri="{FF2B5EF4-FFF2-40B4-BE49-F238E27FC236}">
              <a16:creationId xmlns:a16="http://schemas.microsoft.com/office/drawing/2014/main" id="{A272E274-C49E-4784-A60C-9B9DBA6EAF5D}"/>
            </a:ext>
          </a:extLst>
        </xdr:cNvPr>
        <xdr:cNvSpPr txBox="1"/>
      </xdr:nvSpPr>
      <xdr:spPr>
        <a:xfrm>
          <a:off x="7626427" y="1400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138628</xdr:rowOff>
    </xdr:from>
    <xdr:ext cx="469744" cy="259045"/>
    <xdr:sp macro="" textlink="">
      <xdr:nvSpPr>
        <xdr:cNvPr id="380" name="n_4mainValue【公営住宅】&#10;一人当たり面積">
          <a:extLst>
            <a:ext uri="{FF2B5EF4-FFF2-40B4-BE49-F238E27FC236}">
              <a16:creationId xmlns:a16="http://schemas.microsoft.com/office/drawing/2014/main" id="{609A646B-17BD-4AD3-8DBB-22B137FDA049}"/>
            </a:ext>
          </a:extLst>
        </xdr:cNvPr>
        <xdr:cNvSpPr txBox="1"/>
      </xdr:nvSpPr>
      <xdr:spPr>
        <a:xfrm>
          <a:off x="6737427" y="1402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0EDCA9F-39D9-448C-B7F5-4276680C2F5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D2E4BD52-54A2-40B9-9B3A-FEA5544707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FC1F6F1-F151-40F0-833F-5CA30174DA2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7B59ADD5-FDA4-4EE1-ACC2-DD92730396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A49EDB9-2BD4-4BF9-94EF-CFEBD3FC1C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3BB388F-0A3F-4576-B94F-807678F38C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0AFF846-D23C-49DD-9748-5EDE34AC79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87B6878-ED30-4260-9282-D2618AF9CD2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1FCC741-4E91-4A3B-8626-474CAD3626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37729DE-7EBC-4336-95AA-38070E59D6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1E143529-FA45-4935-942A-040AC5D2C2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57D54D8F-94A2-40B9-989E-155C0AC43B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516753F-4FF8-4CC2-B6D4-28BF4F0BAF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0EDEC0C-1E0A-4960-A2C8-CC521E4524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76E8F24-2434-4B1B-93D3-D942C28A98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484F5D7-CABA-46B2-AA3E-FCF28CDF37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C60EC94-A14F-4FE2-A815-DE36C9BDCD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7B24EEA-F1E6-4B05-8841-C218407350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6A58987-917A-4C12-AE62-E83E2640FE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C8EA0CB-27C0-4708-AB1B-CB37424C44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DCDAC05-4A23-4BE9-B899-BB62271B34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73C2C97A-482A-4FF6-99E2-9687B9A9D0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C373959-7FED-4C08-950B-9C891E2E15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16232D6-8588-43B0-BAB1-50387DD262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D9780AC-86EC-46EF-BFB2-53858A5AFC7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8B58C7E-E9DC-4475-886A-D57FD44F1A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C1F49DB-24A6-4E98-8CD0-95DEFA1105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4FE9D609-5872-4F2E-9887-EB9F3690D95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A24B359D-9EA2-44CA-B2B9-0E4F41E745C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F68563B6-A237-45E1-9E3F-E4AC6B3BDA3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49457D14-5270-4B20-8B87-66AEF24C39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97C68492-142E-4C07-B9DF-29ECC8AD883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05F35B6-D20B-412E-A3F3-AB7FDE66D6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4760B662-2290-4F2F-B6F9-CC5E6C1004D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510D8747-80AD-42CD-853C-BA09103A075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21DC02E9-EBFB-4E13-A38F-EAE6C814671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1124B6F5-E534-4209-9DA8-6D43CEC3207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8D051E12-10AA-4FB6-98C1-DCE96EE4153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4AB0F3D2-803B-4914-8DA2-59E5663D6E8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F6D4405-5C60-426C-B446-F2ACAFCA02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72B7527-99BE-44C1-B379-3AB9C5245B0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46A4DAE-77E8-401F-8B20-B186A63E1A4A}"/>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7E1A295-AB2A-419D-854B-DC067E08F3C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D6713DC0-39F0-4090-9A10-1BD38C7DB92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EA20EED1-2FE7-4F32-8ED4-194791838D55}"/>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F82072A6-C899-4584-9ABB-608698B6C02F}"/>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DA3BAA1B-976E-41E1-BFB3-839A2071EA51}"/>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EAA3CC97-C0A8-4BDC-9C0A-27BCDD585EA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E6ABE68A-6FB0-4F6F-9E58-412325C08BCF}"/>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E249911A-9EF1-478D-8F7A-D02EE3D2C537}"/>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BABB5DA6-34A7-4A57-A050-423E8849824F}"/>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4B1729FF-9772-42A2-B063-DD5FCE94C996}"/>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C9C47E5-6FFC-460F-96C9-CF530E2480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5A31E04-6746-42C1-BDB9-ADD2FB3A797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F86EDE6-3126-49E2-A185-6ED95184DF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34D9C76-06FE-43EB-9153-36170867D71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F440291-47C5-4A70-95AE-D0F8C9A1AF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113574</xdr:rowOff>
    </xdr:from>
    <xdr:to>
      <xdr:col>85</xdr:col>
      <xdr:colOff>177800</xdr:colOff>
      <xdr:row>41</xdr:row>
      <xdr:rowOff>43724</xdr:rowOff>
    </xdr:to>
    <xdr:sp macro="" textlink="">
      <xdr:nvSpPr>
        <xdr:cNvPr id="438" name="楕円 437">
          <a:extLst>
            <a:ext uri="{FF2B5EF4-FFF2-40B4-BE49-F238E27FC236}">
              <a16:creationId xmlns:a16="http://schemas.microsoft.com/office/drawing/2014/main" id="{BC438C61-471A-4665-9557-15B8B064FFD0}"/>
            </a:ext>
          </a:extLst>
        </xdr:cNvPr>
        <xdr:cNvSpPr/>
      </xdr:nvSpPr>
      <xdr:spPr>
        <a:xfrm>
          <a:off x="16268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92001</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78BA6AE-0C2A-46D7-B3F4-F776F22E4C4A}"/>
            </a:ext>
          </a:extLst>
        </xdr:cNvPr>
        <xdr:cNvSpPr txBox="1"/>
      </xdr:nvSpPr>
      <xdr:spPr>
        <a:xfrm>
          <a:off x="16357600"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440" name="楕円 439">
          <a:extLst>
            <a:ext uri="{FF2B5EF4-FFF2-40B4-BE49-F238E27FC236}">
              <a16:creationId xmlns:a16="http://schemas.microsoft.com/office/drawing/2014/main" id="{B02F0837-48B2-4C3E-9455-29BF5390D00B}"/>
            </a:ext>
          </a:extLst>
        </xdr:cNvPr>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164374</xdr:rowOff>
    </xdr:from>
    <xdr:to>
      <xdr:col>85</xdr:col>
      <xdr:colOff>127000</xdr:colOff>
      <xdr:row>41</xdr:row>
      <xdr:rowOff>9253</xdr:rowOff>
    </xdr:to>
    <xdr:cxnSp macro="">
      <xdr:nvCxnSpPr>
        <xdr:cNvPr id="441" name="直線コネクタ 440">
          <a:extLst>
            <a:ext uri="{FF2B5EF4-FFF2-40B4-BE49-F238E27FC236}">
              <a16:creationId xmlns:a16="http://schemas.microsoft.com/office/drawing/2014/main" id="{6305550B-692A-4FC8-9114-D67FFBF2BA01}"/>
            </a:ext>
          </a:extLst>
        </xdr:cNvPr>
        <xdr:cNvCxnSpPr/>
      </xdr:nvCxnSpPr>
      <xdr:spPr>
        <a:xfrm flipV="1">
          <a:off x="15481300" y="70223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100512</xdr:rowOff>
    </xdr:from>
    <xdr:to>
      <xdr:col>76</xdr:col>
      <xdr:colOff>165100</xdr:colOff>
      <xdr:row>41</xdr:row>
      <xdr:rowOff>30662</xdr:rowOff>
    </xdr:to>
    <xdr:sp macro="" textlink="">
      <xdr:nvSpPr>
        <xdr:cNvPr id="442" name="楕円 441">
          <a:extLst>
            <a:ext uri="{FF2B5EF4-FFF2-40B4-BE49-F238E27FC236}">
              <a16:creationId xmlns:a16="http://schemas.microsoft.com/office/drawing/2014/main" id="{6EFCBF0D-27FF-4268-83F5-CB82C0A27F41}"/>
            </a:ext>
          </a:extLst>
        </xdr:cNvPr>
        <xdr:cNvSpPr/>
      </xdr:nvSpPr>
      <xdr:spPr>
        <a:xfrm>
          <a:off x="14541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151312</xdr:rowOff>
    </xdr:from>
    <xdr:to>
      <xdr:col>81</xdr:col>
      <xdr:colOff>50800</xdr:colOff>
      <xdr:row>41</xdr:row>
      <xdr:rowOff>9253</xdr:rowOff>
    </xdr:to>
    <xdr:cxnSp macro="">
      <xdr:nvCxnSpPr>
        <xdr:cNvPr id="443" name="直線コネクタ 442">
          <a:extLst>
            <a:ext uri="{FF2B5EF4-FFF2-40B4-BE49-F238E27FC236}">
              <a16:creationId xmlns:a16="http://schemas.microsoft.com/office/drawing/2014/main" id="{A4FA2774-968D-4CC2-97CA-5AB08CCC734F}"/>
            </a:ext>
          </a:extLst>
        </xdr:cNvPr>
        <xdr:cNvCxnSpPr/>
      </xdr:nvCxnSpPr>
      <xdr:spPr>
        <a:xfrm>
          <a:off x="14592300" y="70093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xdr:rowOff>
    </xdr:from>
    <xdr:to>
      <xdr:col>72</xdr:col>
      <xdr:colOff>38100</xdr:colOff>
      <xdr:row>40</xdr:row>
      <xdr:rowOff>104140</xdr:rowOff>
    </xdr:to>
    <xdr:sp macro="" textlink="">
      <xdr:nvSpPr>
        <xdr:cNvPr id="444" name="楕円 443">
          <a:extLst>
            <a:ext uri="{FF2B5EF4-FFF2-40B4-BE49-F238E27FC236}">
              <a16:creationId xmlns:a16="http://schemas.microsoft.com/office/drawing/2014/main" id="{D70C9179-399D-4030-AF78-1ADB1EB7C1FD}"/>
            </a:ext>
          </a:extLst>
        </xdr:cNvPr>
        <xdr:cNvSpPr/>
      </xdr:nvSpPr>
      <xdr:spPr>
        <a:xfrm>
          <a:off x="1365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53340</xdr:rowOff>
    </xdr:from>
    <xdr:to>
      <xdr:col>76</xdr:col>
      <xdr:colOff>114300</xdr:colOff>
      <xdr:row>40</xdr:row>
      <xdr:rowOff>151312</xdr:rowOff>
    </xdr:to>
    <xdr:cxnSp macro="">
      <xdr:nvCxnSpPr>
        <xdr:cNvPr id="445" name="直線コネクタ 444">
          <a:extLst>
            <a:ext uri="{FF2B5EF4-FFF2-40B4-BE49-F238E27FC236}">
              <a16:creationId xmlns:a16="http://schemas.microsoft.com/office/drawing/2014/main" id="{3EF76328-E802-4CD3-9DC5-A6F630A36274}"/>
            </a:ext>
          </a:extLst>
        </xdr:cNvPr>
        <xdr:cNvCxnSpPr/>
      </xdr:nvCxnSpPr>
      <xdr:spPr>
        <a:xfrm>
          <a:off x="13703300" y="691134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120106</xdr:rowOff>
    </xdr:from>
    <xdr:to>
      <xdr:col>67</xdr:col>
      <xdr:colOff>101600</xdr:colOff>
      <xdr:row>40</xdr:row>
      <xdr:rowOff>50256</xdr:rowOff>
    </xdr:to>
    <xdr:sp macro="" textlink="">
      <xdr:nvSpPr>
        <xdr:cNvPr id="446" name="楕円 445">
          <a:extLst>
            <a:ext uri="{FF2B5EF4-FFF2-40B4-BE49-F238E27FC236}">
              <a16:creationId xmlns:a16="http://schemas.microsoft.com/office/drawing/2014/main" id="{58145775-611E-4BCE-9685-E3BEA2479319}"/>
            </a:ext>
          </a:extLst>
        </xdr:cNvPr>
        <xdr:cNvSpPr/>
      </xdr:nvSpPr>
      <xdr:spPr>
        <a:xfrm>
          <a:off x="12763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170906</xdr:rowOff>
    </xdr:from>
    <xdr:to>
      <xdr:col>71</xdr:col>
      <xdr:colOff>177800</xdr:colOff>
      <xdr:row>40</xdr:row>
      <xdr:rowOff>53340</xdr:rowOff>
    </xdr:to>
    <xdr:cxnSp macro="">
      <xdr:nvCxnSpPr>
        <xdr:cNvPr id="447" name="直線コネクタ 446">
          <a:extLst>
            <a:ext uri="{FF2B5EF4-FFF2-40B4-BE49-F238E27FC236}">
              <a16:creationId xmlns:a16="http://schemas.microsoft.com/office/drawing/2014/main" id="{2583217F-AC9B-41F1-B493-CAAE8369B021}"/>
            </a:ext>
          </a:extLst>
        </xdr:cNvPr>
        <xdr:cNvCxnSpPr/>
      </xdr:nvCxnSpPr>
      <xdr:spPr>
        <a:xfrm>
          <a:off x="12814300" y="685745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EB53826F-6E61-4477-B091-6347EC1BDDDB}"/>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B0AA4FF1-51D0-460A-8A7B-7C8214443E8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13DD8BDC-7905-4F55-9210-7C8C103A857D}"/>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A0F8C445-F07E-4153-AD4B-8815120F15D6}"/>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514F8171-5D42-4A10-84AE-AE01EF6310C6}"/>
            </a:ext>
          </a:extLst>
        </xdr:cNvPr>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21789</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E0018A76-4A4C-4468-B420-378DA657A05D}"/>
            </a:ext>
          </a:extLst>
        </xdr:cNvPr>
        <xdr:cNvSpPr txBox="1"/>
      </xdr:nvSpPr>
      <xdr:spPr>
        <a:xfrm>
          <a:off x="14389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95267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F3503263-B81A-49B6-8EE4-A54F883997F2}"/>
            </a:ext>
          </a:extLst>
        </xdr:cNvPr>
        <xdr:cNvSpPr txBox="1"/>
      </xdr:nvSpPr>
      <xdr:spPr>
        <a:xfrm>
          <a:off x="13500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41383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7BCC9648-4E94-402C-8E6F-355FFB93AD99}"/>
            </a:ext>
          </a:extLst>
        </xdr:cNvPr>
        <xdr:cNvSpPr txBox="1"/>
      </xdr:nvSpPr>
      <xdr:spPr>
        <a:xfrm>
          <a:off x="12611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2D8AC6D0-C44E-4FAD-B2EF-EC65B9C2F84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C485C34C-6612-4AB5-86F9-7C66AE0B93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72406AB-9664-42AB-B854-31CD4407435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9C5200F3-F6F2-43EC-9024-98360173B5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BAE865F4-95AA-4395-8353-D082EC08E5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28A98047-90E9-468F-9AC5-8D16EA7180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EA081A4-B69B-4833-AEEC-995D36DAE0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66A89BA4-9575-4594-AD23-F2CC1F47D2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A6068BF-507B-4DB1-BEE0-E8412B0569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224BE9CF-F33B-4F54-A10E-452A44F044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73AE926C-5C9B-4585-B36B-35E4A2C4F40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A28B8D0-8A1D-4E75-A5E8-9D3438460EB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249F0249-4321-4E58-82FB-287B2562CA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9A327D5A-2856-4D1E-BDB3-2A4F0BC9AC1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95289487-C8DF-4FEF-853D-671A4AE8FDB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9535E593-2F55-4989-8E77-115FF22AC91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7F0F6A04-E836-4DE2-8AC5-2CF9F2322B4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DF52566B-B359-4EA6-BE0F-553079B49AD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083EAB1-9DBA-4E97-933D-6FE058B7FC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79FB48BD-6D82-4608-8815-C70D4F2FC2F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44FD902E-CCAF-4174-8DDA-A310A5E2700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2A5E7BF5-5AC3-4C8D-A14E-B81919324823}"/>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4CB6077A-0AAC-4BDB-B323-0C7893DEE962}"/>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F18EC960-7A72-469B-910D-142F95A7E83E}"/>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64BF2E6-1C63-4BFA-8125-CABEDA672CFD}"/>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B8A091E7-46C8-415C-9A82-ED3C7417E648}"/>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E58961-7419-4C05-A840-E28CFA11F2A0}"/>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64553C94-C212-49F0-8E0E-373F1DEF1487}"/>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982342E8-102F-4B20-B37B-5954F5813376}"/>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58539D80-9C8B-4A3C-AE20-75D852261C36}"/>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B6D66C69-9F4B-48A7-82FD-6F7C72571F3B}"/>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48B930FA-4088-432E-99C0-9CE791F69424}"/>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44602E0-CBF0-4280-9764-4591A3E7E3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E666243-DB7B-485A-ACB4-6182711779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864C5E0-BD2A-4895-A437-5104EB9DE4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EA2644B-4339-4247-8A85-315F00E507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A40D431-55F3-4AD3-8E30-83F9A06B36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109068</xdr:rowOff>
    </xdr:from>
    <xdr:to>
      <xdr:col>116</xdr:col>
      <xdr:colOff>114300</xdr:colOff>
      <xdr:row>38</xdr:row>
      <xdr:rowOff>39218</xdr:rowOff>
    </xdr:to>
    <xdr:sp macro="" textlink="">
      <xdr:nvSpPr>
        <xdr:cNvPr id="493" name="楕円 492">
          <a:extLst>
            <a:ext uri="{FF2B5EF4-FFF2-40B4-BE49-F238E27FC236}">
              <a16:creationId xmlns:a16="http://schemas.microsoft.com/office/drawing/2014/main" id="{447201FD-7C41-4FFC-81EA-3AF26C336910}"/>
            </a:ext>
          </a:extLst>
        </xdr:cNvPr>
        <xdr:cNvSpPr/>
      </xdr:nvSpPr>
      <xdr:spPr>
        <a:xfrm>
          <a:off x="22110700" y="6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131945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192ED20-DC5B-4A9E-8AA3-0E5D71B9FBB7}"/>
            </a:ext>
          </a:extLst>
        </xdr:cNvPr>
        <xdr:cNvSpPr txBox="1"/>
      </xdr:nvSpPr>
      <xdr:spPr>
        <a:xfrm>
          <a:off x="22199600" y="63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131928</xdr:rowOff>
    </xdr:from>
    <xdr:to>
      <xdr:col>112</xdr:col>
      <xdr:colOff>38100</xdr:colOff>
      <xdr:row>38</xdr:row>
      <xdr:rowOff>62078</xdr:rowOff>
    </xdr:to>
    <xdr:sp macro="" textlink="">
      <xdr:nvSpPr>
        <xdr:cNvPr id="495" name="楕円 494">
          <a:extLst>
            <a:ext uri="{FF2B5EF4-FFF2-40B4-BE49-F238E27FC236}">
              <a16:creationId xmlns:a16="http://schemas.microsoft.com/office/drawing/2014/main" id="{1A1E97BF-64F4-45A5-8173-7E1626405E7B}"/>
            </a:ext>
          </a:extLst>
        </xdr:cNvPr>
        <xdr:cNvSpPr/>
      </xdr:nvSpPr>
      <xdr:spPr>
        <a:xfrm>
          <a:off x="21272500" y="64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159868</xdr:rowOff>
    </xdr:from>
    <xdr:to>
      <xdr:col>116</xdr:col>
      <xdr:colOff>63500</xdr:colOff>
      <xdr:row>38</xdr:row>
      <xdr:rowOff>11278</xdr:rowOff>
    </xdr:to>
    <xdr:cxnSp macro="">
      <xdr:nvCxnSpPr>
        <xdr:cNvPr id="496" name="直線コネクタ 495">
          <a:extLst>
            <a:ext uri="{FF2B5EF4-FFF2-40B4-BE49-F238E27FC236}">
              <a16:creationId xmlns:a16="http://schemas.microsoft.com/office/drawing/2014/main" id="{228100B3-8FC4-4025-8768-24CF0AAD16D3}"/>
            </a:ext>
          </a:extLst>
        </xdr:cNvPr>
        <xdr:cNvCxnSpPr/>
      </xdr:nvCxnSpPr>
      <xdr:spPr>
        <a:xfrm flipV="1">
          <a:off x="21323300" y="650351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136499</xdr:rowOff>
    </xdr:from>
    <xdr:to>
      <xdr:col>107</xdr:col>
      <xdr:colOff>101600</xdr:colOff>
      <xdr:row>38</xdr:row>
      <xdr:rowOff>66649</xdr:rowOff>
    </xdr:to>
    <xdr:sp macro="" textlink="">
      <xdr:nvSpPr>
        <xdr:cNvPr id="497" name="楕円 496">
          <a:extLst>
            <a:ext uri="{FF2B5EF4-FFF2-40B4-BE49-F238E27FC236}">
              <a16:creationId xmlns:a16="http://schemas.microsoft.com/office/drawing/2014/main" id="{AF18966E-DB24-4B97-B007-30FB13EEE119}"/>
            </a:ext>
          </a:extLst>
        </xdr:cNvPr>
        <xdr:cNvSpPr/>
      </xdr:nvSpPr>
      <xdr:spPr>
        <a:xfrm>
          <a:off x="20383500" y="64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11278</xdr:rowOff>
    </xdr:from>
    <xdr:to>
      <xdr:col>111</xdr:col>
      <xdr:colOff>177800</xdr:colOff>
      <xdr:row>38</xdr:row>
      <xdr:rowOff>15849</xdr:rowOff>
    </xdr:to>
    <xdr:cxnSp macro="">
      <xdr:nvCxnSpPr>
        <xdr:cNvPr id="498" name="直線コネクタ 497">
          <a:extLst>
            <a:ext uri="{FF2B5EF4-FFF2-40B4-BE49-F238E27FC236}">
              <a16:creationId xmlns:a16="http://schemas.microsoft.com/office/drawing/2014/main" id="{DAB04C0C-4CA5-4300-8D28-6664FA45EE17}"/>
            </a:ext>
          </a:extLst>
        </xdr:cNvPr>
        <xdr:cNvCxnSpPr/>
      </xdr:nvCxnSpPr>
      <xdr:spPr>
        <a:xfrm flipV="1">
          <a:off x="20434300" y="652637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135585</xdr:rowOff>
    </xdr:from>
    <xdr:to>
      <xdr:col>102</xdr:col>
      <xdr:colOff>165100</xdr:colOff>
      <xdr:row>38</xdr:row>
      <xdr:rowOff>65736</xdr:rowOff>
    </xdr:to>
    <xdr:sp macro="" textlink="">
      <xdr:nvSpPr>
        <xdr:cNvPr id="499" name="楕円 498">
          <a:extLst>
            <a:ext uri="{FF2B5EF4-FFF2-40B4-BE49-F238E27FC236}">
              <a16:creationId xmlns:a16="http://schemas.microsoft.com/office/drawing/2014/main" id="{7E98DB20-7360-4B71-8E73-8FD27CCCECCF}"/>
            </a:ext>
          </a:extLst>
        </xdr:cNvPr>
        <xdr:cNvSpPr/>
      </xdr:nvSpPr>
      <xdr:spPr>
        <a:xfrm>
          <a:off x="19494500" y="647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14936</xdr:rowOff>
    </xdr:from>
    <xdr:to>
      <xdr:col>107</xdr:col>
      <xdr:colOff>50800</xdr:colOff>
      <xdr:row>38</xdr:row>
      <xdr:rowOff>15849</xdr:rowOff>
    </xdr:to>
    <xdr:cxnSp macro="">
      <xdr:nvCxnSpPr>
        <xdr:cNvPr id="500" name="直線コネクタ 499">
          <a:extLst>
            <a:ext uri="{FF2B5EF4-FFF2-40B4-BE49-F238E27FC236}">
              <a16:creationId xmlns:a16="http://schemas.microsoft.com/office/drawing/2014/main" id="{FB25DAEC-84E5-41AA-96B8-A169E184DA0D}"/>
            </a:ext>
          </a:extLst>
        </xdr:cNvPr>
        <xdr:cNvCxnSpPr/>
      </xdr:nvCxnSpPr>
      <xdr:spPr>
        <a:xfrm>
          <a:off x="19545300" y="653003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154787</xdr:rowOff>
    </xdr:from>
    <xdr:to>
      <xdr:col>98</xdr:col>
      <xdr:colOff>38100</xdr:colOff>
      <xdr:row>38</xdr:row>
      <xdr:rowOff>84937</xdr:rowOff>
    </xdr:to>
    <xdr:sp macro="" textlink="">
      <xdr:nvSpPr>
        <xdr:cNvPr id="501" name="楕円 500">
          <a:extLst>
            <a:ext uri="{FF2B5EF4-FFF2-40B4-BE49-F238E27FC236}">
              <a16:creationId xmlns:a16="http://schemas.microsoft.com/office/drawing/2014/main" id="{52E5AB3C-E170-4857-9D32-0D552CFEC5C0}"/>
            </a:ext>
          </a:extLst>
        </xdr:cNvPr>
        <xdr:cNvSpPr/>
      </xdr:nvSpPr>
      <xdr:spPr>
        <a:xfrm>
          <a:off x="18605500" y="64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14936</xdr:rowOff>
    </xdr:from>
    <xdr:to>
      <xdr:col>102</xdr:col>
      <xdr:colOff>114300</xdr:colOff>
      <xdr:row>38</xdr:row>
      <xdr:rowOff>34137</xdr:rowOff>
    </xdr:to>
    <xdr:cxnSp macro="">
      <xdr:nvCxnSpPr>
        <xdr:cNvPr id="502" name="直線コネクタ 501">
          <a:extLst>
            <a:ext uri="{FF2B5EF4-FFF2-40B4-BE49-F238E27FC236}">
              <a16:creationId xmlns:a16="http://schemas.microsoft.com/office/drawing/2014/main" id="{4F411F68-2CF7-4B71-9034-115B8843024C}"/>
            </a:ext>
          </a:extLst>
        </xdr:cNvPr>
        <xdr:cNvCxnSpPr/>
      </xdr:nvCxnSpPr>
      <xdr:spPr>
        <a:xfrm flipV="1">
          <a:off x="18656300" y="6530036"/>
          <a:ext cx="8890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9DF1CE4A-9DDA-4123-A655-C00CC2EFE4C9}"/>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BAC51DBF-B450-49C5-A336-CD060991274F}"/>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88B05B78-68A9-4B4A-AA75-D96EF183DF25}"/>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AE519DB-E558-4C36-B218-2914347F6A34}"/>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78605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B685BF25-9EE7-4E2F-BFBC-52DD80802B2D}"/>
            </a:ext>
          </a:extLst>
        </xdr:cNvPr>
        <xdr:cNvSpPr txBox="1"/>
      </xdr:nvSpPr>
      <xdr:spPr>
        <a:xfrm>
          <a:off x="21075727" y="625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83176</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CD79F00F-C0CE-4688-82ED-B6EEA0B89821}"/>
            </a:ext>
          </a:extLst>
        </xdr:cNvPr>
        <xdr:cNvSpPr txBox="1"/>
      </xdr:nvSpPr>
      <xdr:spPr>
        <a:xfrm>
          <a:off x="20199427" y="625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82262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E43FB1B5-A72D-400D-85C7-B206052917DC}"/>
            </a:ext>
          </a:extLst>
        </xdr:cNvPr>
        <xdr:cNvSpPr txBox="1"/>
      </xdr:nvSpPr>
      <xdr:spPr>
        <a:xfrm>
          <a:off x="19310427" y="625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101464</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8D5DE506-1EEB-4DA6-AD7A-7452DCB3FCD3}"/>
            </a:ext>
          </a:extLst>
        </xdr:cNvPr>
        <xdr:cNvSpPr txBox="1"/>
      </xdr:nvSpPr>
      <xdr:spPr>
        <a:xfrm>
          <a:off x="18421427" y="62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2C58E135-D9D9-44E6-8EED-7CCAC05E1A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9D28B58-28AE-4C76-9545-580840693E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F81075A6-E424-430A-84AB-F7CCC14D72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B1B3D9C-E75B-4C82-BEE1-692C4B2266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9C32BF9-A7D2-4517-A5B9-24FBD1D9A4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50E5E98-5C3A-4160-BC8E-511EB50A7A8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A9E059E2-1E7C-4AE1-9728-F09EF427A4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A0A4FBA8-279D-4E2E-BA8B-D8B8739F3F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5603327-780E-447D-9E55-D8966964B4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D5BDF82D-D803-4563-83FD-84CA0643BD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6BEDEFBE-40BB-46C0-B2E4-B1912411613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107C24D-2025-4AE4-B1A4-329C5A2826A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2647CB6A-A8B9-4DC1-AB58-F4DEFF5F8C8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E6762AA9-933B-4D3C-A5E2-9BF0335113A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867AC8C6-75B0-417A-B492-29A53FDBA17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7687E789-9919-48B8-95CA-DD8481FC6C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F104701B-1120-41F7-B4CC-6C6D4A76B95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12EF5058-8BAB-469F-A1EB-4F6663656B8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81043037-1C9F-498C-97A9-1D76AC244E2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B7907DDB-C84F-45F6-AE55-4DAC0A65DF3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92D9352B-AD03-48BE-94F7-EF1A8D51667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D84FA737-1A82-494F-A845-CE78DDEF8B3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27775858-5A04-48BA-8231-F9101E26A8B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3B3BEFE-55A3-4C41-B7DE-E03AAE5BB6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C639BA86-4818-4C7E-8F3E-3BA4234CBD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F054E300-5C3B-4BD2-8EB2-2A0D33AEDE57}"/>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1BA80A3-8EC8-4F30-A2AD-6584FBBB9C66}"/>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1879D485-0A3F-4022-A361-AAFE282A5BA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0A3AD30-B5FB-4404-BE26-FA1845E36E3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7F322977-F317-4EC2-8430-0F4CD2296A66}"/>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E02BFF7-3099-4F18-81A9-02246672F771}"/>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8C258099-5D2B-476E-BD96-9B1426E437BC}"/>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002D4E86-6158-48D0-B1B8-390F54CC9DD8}"/>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B93E1732-11AF-47B3-8F13-5CC5B23FFEA3}"/>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4B72BB79-DF39-4F21-9724-6D49BC2BF0C3}"/>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5BB6D900-EF7B-43AD-BDA8-BE3C09A81EB3}"/>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B736299-3727-400E-B40B-13E4E55D16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23ADD28-CA35-4D77-AF39-769FA0C3EB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8A01B82-272F-422F-B32F-ED7F1B173A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2D1E79A-5146-4527-B930-681A319C65C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D1E5830-967C-4B8F-9F8C-44591D5C87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21046</xdr:rowOff>
    </xdr:from>
    <xdr:to>
      <xdr:col>85</xdr:col>
      <xdr:colOff>177800</xdr:colOff>
      <xdr:row>62</xdr:row>
      <xdr:rowOff>122646</xdr:rowOff>
    </xdr:to>
    <xdr:sp macro="" textlink="">
      <xdr:nvSpPr>
        <xdr:cNvPr id="552" name="楕円 551">
          <a:extLst>
            <a:ext uri="{FF2B5EF4-FFF2-40B4-BE49-F238E27FC236}">
              <a16:creationId xmlns:a16="http://schemas.microsoft.com/office/drawing/2014/main" id="{7BCF653D-BE68-4055-9833-B313EFD63E26}"/>
            </a:ext>
          </a:extLst>
        </xdr:cNvPr>
        <xdr:cNvSpPr/>
      </xdr:nvSpPr>
      <xdr:spPr>
        <a:xfrm>
          <a:off x="16268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170923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5DFA1862-A023-4FA3-87C1-5D7720D464CA}"/>
            </a:ext>
          </a:extLst>
        </xdr:cNvPr>
        <xdr:cNvSpPr txBox="1"/>
      </xdr:nvSpPr>
      <xdr:spPr>
        <a:xfrm>
          <a:off x="16357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54" name="楕円 553">
          <a:extLst>
            <a:ext uri="{FF2B5EF4-FFF2-40B4-BE49-F238E27FC236}">
              <a16:creationId xmlns:a16="http://schemas.microsoft.com/office/drawing/2014/main" id="{44C7BA78-38B4-49DB-BE38-3324A5958358}"/>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71846</xdr:rowOff>
    </xdr:to>
    <xdr:cxnSp macro="">
      <xdr:nvCxnSpPr>
        <xdr:cNvPr id="555" name="直線コネクタ 554">
          <a:extLst>
            <a:ext uri="{FF2B5EF4-FFF2-40B4-BE49-F238E27FC236}">
              <a16:creationId xmlns:a16="http://schemas.microsoft.com/office/drawing/2014/main" id="{4E748744-4D34-40A0-A501-A57C055F98D5}"/>
            </a:ext>
          </a:extLst>
        </xdr:cNvPr>
        <xdr:cNvCxnSpPr/>
      </xdr:nvCxnSpPr>
      <xdr:spPr>
        <a:xfrm>
          <a:off x="15481300" y="106756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56" name="楕円 555">
          <a:extLst>
            <a:ext uri="{FF2B5EF4-FFF2-40B4-BE49-F238E27FC236}">
              <a16:creationId xmlns:a16="http://schemas.microsoft.com/office/drawing/2014/main" id="{4AF4D8AC-9CF1-4EE7-842C-947BF1C69E76}"/>
            </a:ext>
          </a:extLst>
        </xdr:cNvPr>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45720</xdr:rowOff>
    </xdr:to>
    <xdr:cxnSp macro="">
      <xdr:nvCxnSpPr>
        <xdr:cNvPr id="557" name="直線コネクタ 556">
          <a:extLst>
            <a:ext uri="{FF2B5EF4-FFF2-40B4-BE49-F238E27FC236}">
              <a16:creationId xmlns:a16="http://schemas.microsoft.com/office/drawing/2014/main" id="{23673219-80E2-4E05-B8A0-D30F40933DC0}"/>
            </a:ext>
          </a:extLst>
        </xdr:cNvPr>
        <xdr:cNvCxnSpPr/>
      </xdr:nvCxnSpPr>
      <xdr:spPr>
        <a:xfrm>
          <a:off x="14592300" y="10629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50437</xdr:rowOff>
    </xdr:from>
    <xdr:to>
      <xdr:col>72</xdr:col>
      <xdr:colOff>38100</xdr:colOff>
      <xdr:row>61</xdr:row>
      <xdr:rowOff>152037</xdr:rowOff>
    </xdr:to>
    <xdr:sp macro="" textlink="">
      <xdr:nvSpPr>
        <xdr:cNvPr id="558" name="楕円 557">
          <a:extLst>
            <a:ext uri="{FF2B5EF4-FFF2-40B4-BE49-F238E27FC236}">
              <a16:creationId xmlns:a16="http://schemas.microsoft.com/office/drawing/2014/main" id="{B904C766-3624-4E78-A8AE-C82559C05FC2}"/>
            </a:ext>
          </a:extLst>
        </xdr:cNvPr>
        <xdr:cNvSpPr/>
      </xdr:nvSpPr>
      <xdr:spPr>
        <a:xfrm>
          <a:off x="13652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101237</xdr:rowOff>
    </xdr:from>
    <xdr:to>
      <xdr:col>76</xdr:col>
      <xdr:colOff>114300</xdr:colOff>
      <xdr:row>62</xdr:row>
      <xdr:rowOff>0</xdr:rowOff>
    </xdr:to>
    <xdr:cxnSp macro="">
      <xdr:nvCxnSpPr>
        <xdr:cNvPr id="559" name="直線コネクタ 558">
          <a:extLst>
            <a:ext uri="{FF2B5EF4-FFF2-40B4-BE49-F238E27FC236}">
              <a16:creationId xmlns:a16="http://schemas.microsoft.com/office/drawing/2014/main" id="{57AA1D0B-5F71-4398-A178-72EC3DB59868}"/>
            </a:ext>
          </a:extLst>
        </xdr:cNvPr>
        <xdr:cNvCxnSpPr/>
      </xdr:nvCxnSpPr>
      <xdr:spPr>
        <a:xfrm>
          <a:off x="13703300" y="1055968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158206</xdr:rowOff>
    </xdr:from>
    <xdr:to>
      <xdr:col>67</xdr:col>
      <xdr:colOff>101600</xdr:colOff>
      <xdr:row>61</xdr:row>
      <xdr:rowOff>88356</xdr:rowOff>
    </xdr:to>
    <xdr:sp macro="" textlink="">
      <xdr:nvSpPr>
        <xdr:cNvPr id="560" name="楕円 559">
          <a:extLst>
            <a:ext uri="{FF2B5EF4-FFF2-40B4-BE49-F238E27FC236}">
              <a16:creationId xmlns:a16="http://schemas.microsoft.com/office/drawing/2014/main" id="{A141BC80-8060-4DC1-AE49-85D9A8BEB260}"/>
            </a:ext>
          </a:extLst>
        </xdr:cNvPr>
        <xdr:cNvSpPr/>
      </xdr:nvSpPr>
      <xdr:spPr>
        <a:xfrm>
          <a:off x="12763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37556</xdr:rowOff>
    </xdr:from>
    <xdr:to>
      <xdr:col>71</xdr:col>
      <xdr:colOff>177800</xdr:colOff>
      <xdr:row>61</xdr:row>
      <xdr:rowOff>101237</xdr:rowOff>
    </xdr:to>
    <xdr:cxnSp macro="">
      <xdr:nvCxnSpPr>
        <xdr:cNvPr id="561" name="直線コネクタ 560">
          <a:extLst>
            <a:ext uri="{FF2B5EF4-FFF2-40B4-BE49-F238E27FC236}">
              <a16:creationId xmlns:a16="http://schemas.microsoft.com/office/drawing/2014/main" id="{A852D1AD-8B9B-480F-9840-2C2531AE9A26}"/>
            </a:ext>
          </a:extLst>
        </xdr:cNvPr>
        <xdr:cNvCxnSpPr/>
      </xdr:nvCxnSpPr>
      <xdr:spPr>
        <a:xfrm>
          <a:off x="12814300" y="1049600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88DC7405-3052-4C8B-A638-EE01216510BD}"/>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E926CEFB-46E8-4C8C-AA8A-CD525C3BC49E}"/>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D765B860-1671-4764-9600-3B84FDE66282}"/>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5E2F6F82-22A6-4634-8F9C-17185E6F8F4B}"/>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66" name="n_1mainValue【学校施設】&#10;有形固定資産減価償却率">
          <a:extLst>
            <a:ext uri="{FF2B5EF4-FFF2-40B4-BE49-F238E27FC236}">
              <a16:creationId xmlns:a16="http://schemas.microsoft.com/office/drawing/2014/main" id="{19007834-0616-493C-87DA-809515E17046}"/>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67" name="n_2mainValue【学校施設】&#10;有形固定資産減価償却率">
          <a:extLst>
            <a:ext uri="{FF2B5EF4-FFF2-40B4-BE49-F238E27FC236}">
              <a16:creationId xmlns:a16="http://schemas.microsoft.com/office/drawing/2014/main" id="{B6CC29DA-D1E0-48F7-B27F-1A44A107BE4E}"/>
            </a:ext>
          </a:extLst>
        </xdr:cNvPr>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143164</xdr:rowOff>
    </xdr:from>
    <xdr:ext cx="405111" cy="259045"/>
    <xdr:sp macro="" textlink="">
      <xdr:nvSpPr>
        <xdr:cNvPr id="568" name="n_3mainValue【学校施設】&#10;有形固定資産減価償却率">
          <a:extLst>
            <a:ext uri="{FF2B5EF4-FFF2-40B4-BE49-F238E27FC236}">
              <a16:creationId xmlns:a16="http://schemas.microsoft.com/office/drawing/2014/main" id="{9818553B-B6A0-4BF0-B584-30BFF91F771E}"/>
            </a:ext>
          </a:extLst>
        </xdr:cNvPr>
        <xdr:cNvSpPr txBox="1"/>
      </xdr:nvSpPr>
      <xdr:spPr>
        <a:xfrm>
          <a:off x="13500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79483</xdr:rowOff>
    </xdr:from>
    <xdr:ext cx="405111" cy="259045"/>
    <xdr:sp macro="" textlink="">
      <xdr:nvSpPr>
        <xdr:cNvPr id="569" name="n_4mainValue【学校施設】&#10;有形固定資産減価償却率">
          <a:extLst>
            <a:ext uri="{FF2B5EF4-FFF2-40B4-BE49-F238E27FC236}">
              <a16:creationId xmlns:a16="http://schemas.microsoft.com/office/drawing/2014/main" id="{FC3B7B77-B1C8-45FF-9CFB-5AE60045D7F4}"/>
            </a:ext>
          </a:extLst>
        </xdr:cNvPr>
        <xdr:cNvSpPr txBox="1"/>
      </xdr:nvSpPr>
      <xdr:spPr>
        <a:xfrm>
          <a:off x="12611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4DB53A18-EDF2-4334-B93F-E4EA547D2C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EA2238D0-CC23-49E3-86AF-3D0AE52176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DC03DC6B-C6CA-492F-830E-1A0F5280B4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21ED5CA-FF32-4646-8A42-25DC7D8A30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DACE51EA-EBE0-47C5-8E0F-2193BD7F92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46D28798-2B86-47D0-BCD4-8D1E8C96600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AD2B905-78AF-415A-B419-FB64FB09673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E517EB6-B6AA-46FC-A163-8D7084D2DA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D1F5784-2E16-4BDC-B7E6-9FA3F471B9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6E2C6CED-1B50-4306-8684-8DBE2F84DC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9F7F24E0-5BC2-4E1A-9891-66DC4276032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B964DE0B-2496-46AE-BFD4-F44061919C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845AF37C-278B-4720-B025-296A69D501A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B2786B2E-2F37-43CE-809B-476A7DF390A2}"/>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32D1BC5B-4CD9-4DA7-9164-72BAEE3E84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E21FE29E-86CB-4D3D-BE3E-2E45ADA07EA9}"/>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2F79B54D-5410-417E-8B7D-8BAFFFBB6A4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F9B7D330-2624-4580-A688-6465D2CA8455}"/>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E627F51-2198-4CEA-8F43-2DEA9A25F2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B49F8F8-29C4-4574-8264-F2F5FDA4523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BC9FAF1E-B09B-407F-9E2C-C90542F2E0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F40CCEBC-D630-44DB-A6AD-5DCA6DDD3C73}"/>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9D6ACE84-CED6-476C-9BB2-BB6B5F9A5028}"/>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394FEE35-06DD-4658-99DE-2EC2B4C177B7}"/>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4334D362-E782-4B9F-B11C-E0EC6CE2BCE5}"/>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6866B7B0-4AA8-4C39-B2E0-2BDD9CB7248A}"/>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6173AD42-5C31-40BD-A2A4-AC16FAB4F304}"/>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78454A3F-68F1-476A-B703-7370C88DE0CD}"/>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53E42057-A3C9-469E-A537-B554AFF63353}"/>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9D7617E7-65A8-4CB3-96BB-BA9D41685A8F}"/>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4FB1B433-FEA1-4CAC-8C5D-65D8C0B1965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996978EB-610D-48AD-AB03-7949058A328D}"/>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6BCDFA4-4074-49B3-857E-3096C10FFF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82AFF6B-2EEE-45D3-B08B-D8A712BEAC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49FF069-2A9C-4F71-9B31-8771F61BBB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3A9AA37-74E8-49A0-93C6-41A7AFA79E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1B851C8-0EA4-423A-A5E7-B462777E10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22535</xdr:rowOff>
    </xdr:from>
    <xdr:to>
      <xdr:col>116</xdr:col>
      <xdr:colOff>114300</xdr:colOff>
      <xdr:row>61</xdr:row>
      <xdr:rowOff>124135</xdr:rowOff>
    </xdr:to>
    <xdr:sp macro="" textlink="">
      <xdr:nvSpPr>
        <xdr:cNvPr id="607" name="楕円 606">
          <a:extLst>
            <a:ext uri="{FF2B5EF4-FFF2-40B4-BE49-F238E27FC236}">
              <a16:creationId xmlns:a16="http://schemas.microsoft.com/office/drawing/2014/main" id="{27A4EAEB-2AB0-4DFD-9A8E-AEDD66C15C35}"/>
            </a:ext>
          </a:extLst>
        </xdr:cNvPr>
        <xdr:cNvSpPr/>
      </xdr:nvSpPr>
      <xdr:spPr>
        <a:xfrm>
          <a:off x="22110700" y="104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45412</xdr:rowOff>
    </xdr:from>
    <xdr:ext cx="469744" cy="259045"/>
    <xdr:sp macro="" textlink="">
      <xdr:nvSpPr>
        <xdr:cNvPr id="608" name="【学校施設】&#10;一人当たり面積該当値テキスト">
          <a:extLst>
            <a:ext uri="{FF2B5EF4-FFF2-40B4-BE49-F238E27FC236}">
              <a16:creationId xmlns:a16="http://schemas.microsoft.com/office/drawing/2014/main" id="{B5961A4E-C6AD-4F29-B2BC-7511A661D60B}"/>
            </a:ext>
          </a:extLst>
        </xdr:cNvPr>
        <xdr:cNvSpPr txBox="1"/>
      </xdr:nvSpPr>
      <xdr:spPr>
        <a:xfrm>
          <a:off x="22199600" y="1033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52024</xdr:rowOff>
    </xdr:from>
    <xdr:to>
      <xdr:col>112</xdr:col>
      <xdr:colOff>38100</xdr:colOff>
      <xdr:row>61</xdr:row>
      <xdr:rowOff>153624</xdr:rowOff>
    </xdr:to>
    <xdr:sp macro="" textlink="">
      <xdr:nvSpPr>
        <xdr:cNvPr id="609" name="楕円 608">
          <a:extLst>
            <a:ext uri="{FF2B5EF4-FFF2-40B4-BE49-F238E27FC236}">
              <a16:creationId xmlns:a16="http://schemas.microsoft.com/office/drawing/2014/main" id="{2CA2A924-721B-472E-B5B6-351C91D7AC13}"/>
            </a:ext>
          </a:extLst>
        </xdr:cNvPr>
        <xdr:cNvSpPr/>
      </xdr:nvSpPr>
      <xdr:spPr>
        <a:xfrm>
          <a:off x="21272500" y="105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73335</xdr:rowOff>
    </xdr:from>
    <xdr:to>
      <xdr:col>116</xdr:col>
      <xdr:colOff>63500</xdr:colOff>
      <xdr:row>61</xdr:row>
      <xdr:rowOff>102824</xdr:rowOff>
    </xdr:to>
    <xdr:cxnSp macro="">
      <xdr:nvCxnSpPr>
        <xdr:cNvPr id="610" name="直線コネクタ 609">
          <a:extLst>
            <a:ext uri="{FF2B5EF4-FFF2-40B4-BE49-F238E27FC236}">
              <a16:creationId xmlns:a16="http://schemas.microsoft.com/office/drawing/2014/main" id="{E3EEC3FD-C69E-4157-97A2-6A680F559E1B}"/>
            </a:ext>
          </a:extLst>
        </xdr:cNvPr>
        <xdr:cNvCxnSpPr/>
      </xdr:nvCxnSpPr>
      <xdr:spPr>
        <a:xfrm flipV="1">
          <a:off x="21323300" y="10531785"/>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19883</xdr:rowOff>
    </xdr:from>
    <xdr:to>
      <xdr:col>107</xdr:col>
      <xdr:colOff>101600</xdr:colOff>
      <xdr:row>61</xdr:row>
      <xdr:rowOff>121483</xdr:rowOff>
    </xdr:to>
    <xdr:sp macro="" textlink="">
      <xdr:nvSpPr>
        <xdr:cNvPr id="611" name="楕円 610">
          <a:extLst>
            <a:ext uri="{FF2B5EF4-FFF2-40B4-BE49-F238E27FC236}">
              <a16:creationId xmlns:a16="http://schemas.microsoft.com/office/drawing/2014/main" id="{2199B903-591D-4A8C-BA69-3AB1E05DE75B}"/>
            </a:ext>
          </a:extLst>
        </xdr:cNvPr>
        <xdr:cNvSpPr/>
      </xdr:nvSpPr>
      <xdr:spPr>
        <a:xfrm>
          <a:off x="20383500" y="104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70683</xdr:rowOff>
    </xdr:from>
    <xdr:to>
      <xdr:col>111</xdr:col>
      <xdr:colOff>177800</xdr:colOff>
      <xdr:row>61</xdr:row>
      <xdr:rowOff>102824</xdr:rowOff>
    </xdr:to>
    <xdr:cxnSp macro="">
      <xdr:nvCxnSpPr>
        <xdr:cNvPr id="612" name="直線コネクタ 611">
          <a:extLst>
            <a:ext uri="{FF2B5EF4-FFF2-40B4-BE49-F238E27FC236}">
              <a16:creationId xmlns:a16="http://schemas.microsoft.com/office/drawing/2014/main" id="{AED2833B-2400-4ADF-A674-D80044716058}"/>
            </a:ext>
          </a:extLst>
        </xdr:cNvPr>
        <xdr:cNvCxnSpPr/>
      </xdr:nvCxnSpPr>
      <xdr:spPr>
        <a:xfrm>
          <a:off x="20434300" y="10529133"/>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36023</xdr:rowOff>
    </xdr:from>
    <xdr:to>
      <xdr:col>102</xdr:col>
      <xdr:colOff>165100</xdr:colOff>
      <xdr:row>61</xdr:row>
      <xdr:rowOff>137623</xdr:rowOff>
    </xdr:to>
    <xdr:sp macro="" textlink="">
      <xdr:nvSpPr>
        <xdr:cNvPr id="613" name="楕円 612">
          <a:extLst>
            <a:ext uri="{FF2B5EF4-FFF2-40B4-BE49-F238E27FC236}">
              <a16:creationId xmlns:a16="http://schemas.microsoft.com/office/drawing/2014/main" id="{8C887B60-77E5-4A0E-ACD8-02ACD669D941}"/>
            </a:ext>
          </a:extLst>
        </xdr:cNvPr>
        <xdr:cNvSpPr/>
      </xdr:nvSpPr>
      <xdr:spPr>
        <a:xfrm>
          <a:off x="19494500" y="104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70683</xdr:rowOff>
    </xdr:from>
    <xdr:to>
      <xdr:col>107</xdr:col>
      <xdr:colOff>50800</xdr:colOff>
      <xdr:row>61</xdr:row>
      <xdr:rowOff>86823</xdr:rowOff>
    </xdr:to>
    <xdr:cxnSp macro="">
      <xdr:nvCxnSpPr>
        <xdr:cNvPr id="614" name="直線コネクタ 613">
          <a:extLst>
            <a:ext uri="{FF2B5EF4-FFF2-40B4-BE49-F238E27FC236}">
              <a16:creationId xmlns:a16="http://schemas.microsoft.com/office/drawing/2014/main" id="{0212883E-EF2C-45E2-A12A-CF902E4B2B6F}"/>
            </a:ext>
          </a:extLst>
        </xdr:cNvPr>
        <xdr:cNvCxnSpPr/>
      </xdr:nvCxnSpPr>
      <xdr:spPr>
        <a:xfrm flipV="1">
          <a:off x="19545300" y="10529133"/>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48961</xdr:rowOff>
    </xdr:from>
    <xdr:to>
      <xdr:col>98</xdr:col>
      <xdr:colOff>38100</xdr:colOff>
      <xdr:row>61</xdr:row>
      <xdr:rowOff>150561</xdr:rowOff>
    </xdr:to>
    <xdr:sp macro="" textlink="">
      <xdr:nvSpPr>
        <xdr:cNvPr id="615" name="楕円 614">
          <a:extLst>
            <a:ext uri="{FF2B5EF4-FFF2-40B4-BE49-F238E27FC236}">
              <a16:creationId xmlns:a16="http://schemas.microsoft.com/office/drawing/2014/main" id="{1838F53C-DF45-47BD-BBE3-881A40D7CF2B}"/>
            </a:ext>
          </a:extLst>
        </xdr:cNvPr>
        <xdr:cNvSpPr/>
      </xdr:nvSpPr>
      <xdr:spPr>
        <a:xfrm>
          <a:off x="18605500" y="105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86823</xdr:rowOff>
    </xdr:from>
    <xdr:to>
      <xdr:col>102</xdr:col>
      <xdr:colOff>114300</xdr:colOff>
      <xdr:row>61</xdr:row>
      <xdr:rowOff>99761</xdr:rowOff>
    </xdr:to>
    <xdr:cxnSp macro="">
      <xdr:nvCxnSpPr>
        <xdr:cNvPr id="616" name="直線コネクタ 615">
          <a:extLst>
            <a:ext uri="{FF2B5EF4-FFF2-40B4-BE49-F238E27FC236}">
              <a16:creationId xmlns:a16="http://schemas.microsoft.com/office/drawing/2014/main" id="{E555BEA6-C0EC-47CF-AB81-5EF978B3CC72}"/>
            </a:ext>
          </a:extLst>
        </xdr:cNvPr>
        <xdr:cNvCxnSpPr/>
      </xdr:nvCxnSpPr>
      <xdr:spPr>
        <a:xfrm flipV="1">
          <a:off x="18656300" y="10545273"/>
          <a:ext cx="889000" cy="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E728D7E2-00AC-4D93-B922-38F075AD893A}"/>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D8F7FABA-7EA2-4A13-827E-6C2A825DF7BC}"/>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1544DC48-D25E-49EA-8BB1-8477E90C11EE}"/>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D76009CC-6713-4FE8-8B9B-75B094148902}"/>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170151</xdr:rowOff>
    </xdr:from>
    <xdr:ext cx="469744" cy="259045"/>
    <xdr:sp macro="" textlink="">
      <xdr:nvSpPr>
        <xdr:cNvPr id="621" name="n_1mainValue【学校施設】&#10;一人当たり面積">
          <a:extLst>
            <a:ext uri="{FF2B5EF4-FFF2-40B4-BE49-F238E27FC236}">
              <a16:creationId xmlns:a16="http://schemas.microsoft.com/office/drawing/2014/main" id="{6BF24E0B-4C7E-4EFF-8D47-99CEB5DAC183}"/>
            </a:ext>
          </a:extLst>
        </xdr:cNvPr>
        <xdr:cNvSpPr txBox="1"/>
      </xdr:nvSpPr>
      <xdr:spPr>
        <a:xfrm>
          <a:off x="21075727" y="1028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138010</xdr:rowOff>
    </xdr:from>
    <xdr:ext cx="469744" cy="259045"/>
    <xdr:sp macro="" textlink="">
      <xdr:nvSpPr>
        <xdr:cNvPr id="622" name="n_2mainValue【学校施設】&#10;一人当たり面積">
          <a:extLst>
            <a:ext uri="{FF2B5EF4-FFF2-40B4-BE49-F238E27FC236}">
              <a16:creationId xmlns:a16="http://schemas.microsoft.com/office/drawing/2014/main" id="{7C67AC03-859A-49E4-AD93-A0FE5EE776ED}"/>
            </a:ext>
          </a:extLst>
        </xdr:cNvPr>
        <xdr:cNvSpPr txBox="1"/>
      </xdr:nvSpPr>
      <xdr:spPr>
        <a:xfrm>
          <a:off x="20199427" y="1025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154150</xdr:rowOff>
    </xdr:from>
    <xdr:ext cx="469744" cy="259045"/>
    <xdr:sp macro="" textlink="">
      <xdr:nvSpPr>
        <xdr:cNvPr id="623" name="n_3mainValue【学校施設】&#10;一人当たり面積">
          <a:extLst>
            <a:ext uri="{FF2B5EF4-FFF2-40B4-BE49-F238E27FC236}">
              <a16:creationId xmlns:a16="http://schemas.microsoft.com/office/drawing/2014/main" id="{62E6395A-4FFE-494E-B132-7FF1A9118302}"/>
            </a:ext>
          </a:extLst>
        </xdr:cNvPr>
        <xdr:cNvSpPr txBox="1"/>
      </xdr:nvSpPr>
      <xdr:spPr>
        <a:xfrm>
          <a:off x="19310427" y="1026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167088</xdr:rowOff>
    </xdr:from>
    <xdr:ext cx="469744" cy="259045"/>
    <xdr:sp macro="" textlink="">
      <xdr:nvSpPr>
        <xdr:cNvPr id="624" name="n_4mainValue【学校施設】&#10;一人当たり面積">
          <a:extLst>
            <a:ext uri="{FF2B5EF4-FFF2-40B4-BE49-F238E27FC236}">
              <a16:creationId xmlns:a16="http://schemas.microsoft.com/office/drawing/2014/main" id="{CF697D2D-DF60-4640-B585-F3D5A813994A}"/>
            </a:ext>
          </a:extLst>
        </xdr:cNvPr>
        <xdr:cNvSpPr txBox="1"/>
      </xdr:nvSpPr>
      <xdr:spPr>
        <a:xfrm>
          <a:off x="18421427" y="1028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373E7656-87EF-4E10-9794-094F0C7244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0252730-415A-4523-B265-B64DD1A929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E9B22C5-1B2D-4979-BC95-57B06B5C4F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ABAE9BA-9B9F-4611-8F28-AB5BE250EB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98E081C-BE6F-462E-AD30-EA9CFA2297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E48B5C7-2D11-4666-9500-CF91DC522E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3F5909B-A62D-4F95-BA8C-A48366D29A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8B32B04-A0A0-4E50-908C-BA19D02821E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550892E5-9AE1-4F5F-B1EF-8906A271784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ACE72CD8-33AF-405F-B298-7D8F03E096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D9A3F36D-01D8-4AA2-8BE7-EBA64E9CDB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2FDC7C3B-7BB7-4360-9DE3-86DA43EF7A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7299608D-A870-4A2D-9DEC-3B63468051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420C2458-3E2F-4B6B-9543-8FB9A1E9CA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F6FF5226-4B6B-4E66-8489-1490573E74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2E8741B2-487A-4AFE-B9D3-3A5AF0B71F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295E6511-46FE-4A37-919B-68801F94EA5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9C64DDF0-9AEC-4D17-9E12-1E1630CE53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EE2245E-E561-4951-AF6C-76ACE98F98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1F51119B-FBCD-4D53-AABC-99ADCB357A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C090D618-9C26-43C7-B79F-45F85CACFC8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481714B3-9CB9-448D-A52C-7459BF4D94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973884C6-8D12-4A0D-9CF5-017AD5EF61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81D27E2-C479-40AE-ABEA-458925D0BE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3E79AB37-C8BA-471C-9E79-DFFA4BF5BE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7E73D185-A30B-44C9-93AD-230C7D8323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C1718FDD-1526-46E4-A3E7-71050CFD436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88E8BDC2-EF6D-4E63-B11D-00A4FAC067A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22E6EC4C-50E6-425F-917D-CD84AA31023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F84F0EDA-FD36-41E7-B864-AFF35EAD0C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664A0BDE-6508-43D5-873D-5913AE1D8C4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A8865B14-FB27-4888-AD58-7E18433FAE6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909C5573-FA86-4748-928B-0639D97C1E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150BE5AE-8A6D-4EFE-8C03-FB051AF5DA3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1E9C37C2-E515-49C7-AD5D-BB458106538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CAB51D61-9BD2-4B42-B1FE-53476A4A0AC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a:extLst>
            <a:ext uri="{FF2B5EF4-FFF2-40B4-BE49-F238E27FC236}">
              <a16:creationId xmlns:a16="http://schemas.microsoft.com/office/drawing/2014/main" id="{E58253D7-8C35-4873-9544-674C8737699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E9999848-F386-4D4D-8665-B2CFA8637D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1FFE22D7-C9D7-4457-ADF5-1177A31296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83820</xdr:rowOff>
    </xdr:from>
    <xdr:to>
      <xdr:col>85</xdr:col>
      <xdr:colOff>126364</xdr:colOff>
      <xdr:row>107</xdr:row>
      <xdr:rowOff>69850</xdr:rowOff>
    </xdr:to>
    <xdr:cxnSp macro="">
      <xdr:nvCxnSpPr>
        <xdr:cNvPr id="664" name="直線コネクタ 663">
          <a:extLst>
            <a:ext uri="{FF2B5EF4-FFF2-40B4-BE49-F238E27FC236}">
              <a16:creationId xmlns:a16="http://schemas.microsoft.com/office/drawing/2014/main" id="{7C07936C-3092-48C7-B708-952AA7D38A6E}"/>
            </a:ext>
          </a:extLst>
        </xdr:cNvPr>
        <xdr:cNvCxnSpPr/>
      </xdr:nvCxnSpPr>
      <xdr:spPr>
        <a:xfrm flipV="1">
          <a:off x="16318864" y="17228820"/>
          <a:ext cx="0" cy="11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5" name="【公民館】&#10;有形固定資産減価償却率最小値テキスト">
          <a:extLst>
            <a:ext uri="{FF2B5EF4-FFF2-40B4-BE49-F238E27FC236}">
              <a16:creationId xmlns:a16="http://schemas.microsoft.com/office/drawing/2014/main" id="{479334BF-2BA7-43C7-973F-D4E513401A1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6" name="直線コネクタ 665">
          <a:extLst>
            <a:ext uri="{FF2B5EF4-FFF2-40B4-BE49-F238E27FC236}">
              <a16:creationId xmlns:a16="http://schemas.microsoft.com/office/drawing/2014/main" id="{0B431EFC-FF08-401E-B693-C9DC684B1EA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30497</xdr:rowOff>
    </xdr:from>
    <xdr:ext cx="340478" cy="259045"/>
    <xdr:sp macro="" textlink="">
      <xdr:nvSpPr>
        <xdr:cNvPr id="667" name="【公民館】&#10;有形固定資産減価償却率最大値テキスト">
          <a:extLst>
            <a:ext uri="{FF2B5EF4-FFF2-40B4-BE49-F238E27FC236}">
              <a16:creationId xmlns:a16="http://schemas.microsoft.com/office/drawing/2014/main" id="{41E51884-31D8-42C3-8637-46AA9BBA0EDD}"/>
            </a:ext>
          </a:extLst>
        </xdr:cNvPr>
        <xdr:cNvSpPr txBox="1"/>
      </xdr:nvSpPr>
      <xdr:spPr>
        <a:xfrm>
          <a:off x="16357600" y="1700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83820</xdr:rowOff>
    </xdr:from>
    <xdr:to>
      <xdr:col>86</xdr:col>
      <xdr:colOff>25400</xdr:colOff>
      <xdr:row>100</xdr:row>
      <xdr:rowOff>83820</xdr:rowOff>
    </xdr:to>
    <xdr:cxnSp macro="">
      <xdr:nvCxnSpPr>
        <xdr:cNvPr id="668" name="直線コネクタ 667">
          <a:extLst>
            <a:ext uri="{FF2B5EF4-FFF2-40B4-BE49-F238E27FC236}">
              <a16:creationId xmlns:a16="http://schemas.microsoft.com/office/drawing/2014/main" id="{6862F717-E8CA-42CE-99B1-41C3D6D881F7}"/>
            </a:ext>
          </a:extLst>
        </xdr:cNvPr>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69" name="【公民館】&#10;有形固定資産減価償却率平均値テキスト">
          <a:extLst>
            <a:ext uri="{FF2B5EF4-FFF2-40B4-BE49-F238E27FC236}">
              <a16:creationId xmlns:a16="http://schemas.microsoft.com/office/drawing/2014/main" id="{40164E46-4B51-49F2-B340-6353172954CD}"/>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0" name="フローチャート: 判断 669">
          <a:extLst>
            <a:ext uri="{FF2B5EF4-FFF2-40B4-BE49-F238E27FC236}">
              <a16:creationId xmlns:a16="http://schemas.microsoft.com/office/drawing/2014/main" id="{2BBDE8F6-7752-4588-AE68-1BAAA0C0FDCE}"/>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71" name="フローチャート: 判断 670">
          <a:extLst>
            <a:ext uri="{FF2B5EF4-FFF2-40B4-BE49-F238E27FC236}">
              <a16:creationId xmlns:a16="http://schemas.microsoft.com/office/drawing/2014/main" id="{12B5A27B-5F81-44F4-9461-B96B11C9F6E1}"/>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64770</xdr:rowOff>
    </xdr:from>
    <xdr:to>
      <xdr:col>76</xdr:col>
      <xdr:colOff>165100</xdr:colOff>
      <xdr:row>104</xdr:row>
      <xdr:rowOff>166370</xdr:rowOff>
    </xdr:to>
    <xdr:sp macro="" textlink="">
      <xdr:nvSpPr>
        <xdr:cNvPr id="672" name="フローチャート: 判断 671">
          <a:extLst>
            <a:ext uri="{FF2B5EF4-FFF2-40B4-BE49-F238E27FC236}">
              <a16:creationId xmlns:a16="http://schemas.microsoft.com/office/drawing/2014/main" id="{6DC674B6-71DD-470F-8C75-C9261A2CFEA0}"/>
            </a:ext>
          </a:extLst>
        </xdr:cNvPr>
        <xdr:cNvSpPr/>
      </xdr:nvSpPr>
      <xdr:spPr>
        <a:xfrm>
          <a:off x="14541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83820</xdr:rowOff>
    </xdr:from>
    <xdr:to>
      <xdr:col>72</xdr:col>
      <xdr:colOff>38100</xdr:colOff>
      <xdr:row>105</xdr:row>
      <xdr:rowOff>13970</xdr:rowOff>
    </xdr:to>
    <xdr:sp macro="" textlink="">
      <xdr:nvSpPr>
        <xdr:cNvPr id="673" name="フローチャート: 判断 672">
          <a:extLst>
            <a:ext uri="{FF2B5EF4-FFF2-40B4-BE49-F238E27FC236}">
              <a16:creationId xmlns:a16="http://schemas.microsoft.com/office/drawing/2014/main" id="{D1CB6BD5-B144-446D-A3F1-C747E8401972}"/>
            </a:ext>
          </a:extLst>
        </xdr:cNvPr>
        <xdr:cNvSpPr/>
      </xdr:nvSpPr>
      <xdr:spPr>
        <a:xfrm>
          <a:off x="1365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100330</xdr:rowOff>
    </xdr:from>
    <xdr:to>
      <xdr:col>67</xdr:col>
      <xdr:colOff>101600</xdr:colOff>
      <xdr:row>105</xdr:row>
      <xdr:rowOff>30480</xdr:rowOff>
    </xdr:to>
    <xdr:sp macro="" textlink="">
      <xdr:nvSpPr>
        <xdr:cNvPr id="674" name="フローチャート: 判断 673">
          <a:extLst>
            <a:ext uri="{FF2B5EF4-FFF2-40B4-BE49-F238E27FC236}">
              <a16:creationId xmlns:a16="http://schemas.microsoft.com/office/drawing/2014/main" id="{01AC5714-D32B-4BA7-8C26-0ABD1502029C}"/>
            </a:ext>
          </a:extLst>
        </xdr:cNvPr>
        <xdr:cNvSpPr/>
      </xdr:nvSpPr>
      <xdr:spPr>
        <a:xfrm>
          <a:off x="12763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98A3422-AD91-4B60-8257-9714F178A5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4AB899A-7CCF-4222-A888-AD8DCDCA47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29692D5-9751-492F-BC9E-BAB621E879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2E53187-24F0-44EC-8C3F-E016DE255B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51E5778-3C37-41DC-9312-894AB1E3AB6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2539</xdr:rowOff>
    </xdr:from>
    <xdr:to>
      <xdr:col>76</xdr:col>
      <xdr:colOff>165100</xdr:colOff>
      <xdr:row>100</xdr:row>
      <xdr:rowOff>104139</xdr:rowOff>
    </xdr:to>
    <xdr:sp macro="" textlink="">
      <xdr:nvSpPr>
        <xdr:cNvPr id="680" name="楕円 679">
          <a:extLst>
            <a:ext uri="{FF2B5EF4-FFF2-40B4-BE49-F238E27FC236}">
              <a16:creationId xmlns:a16="http://schemas.microsoft.com/office/drawing/2014/main" id="{F3160C0F-AD07-48E0-9C7E-35CC4FE6076C}"/>
            </a:ext>
          </a:extLst>
        </xdr:cNvPr>
        <xdr:cNvSpPr/>
      </xdr:nvSpPr>
      <xdr:spPr>
        <a:xfrm>
          <a:off x="14541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681" name="楕円 680">
          <a:extLst>
            <a:ext uri="{FF2B5EF4-FFF2-40B4-BE49-F238E27FC236}">
              <a16:creationId xmlns:a16="http://schemas.microsoft.com/office/drawing/2014/main" id="{18EEDAA3-ABB1-43AB-A1E7-CBD493BE894E}"/>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53339</xdr:rowOff>
    </xdr:to>
    <xdr:cxnSp macro="">
      <xdr:nvCxnSpPr>
        <xdr:cNvPr id="682" name="直線コネクタ 681">
          <a:extLst>
            <a:ext uri="{FF2B5EF4-FFF2-40B4-BE49-F238E27FC236}">
              <a16:creationId xmlns:a16="http://schemas.microsoft.com/office/drawing/2014/main" id="{2C81ED80-E12A-4482-8B8F-3EAB06BD16C9}"/>
            </a:ext>
          </a:extLst>
        </xdr:cNvPr>
        <xdr:cNvCxnSpPr/>
      </xdr:nvCxnSpPr>
      <xdr:spPr>
        <a:xfrm>
          <a:off x="13703300" y="171450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10161</xdr:rowOff>
    </xdr:from>
    <xdr:to>
      <xdr:col>67</xdr:col>
      <xdr:colOff>101600</xdr:colOff>
      <xdr:row>101</xdr:row>
      <xdr:rowOff>111761</xdr:rowOff>
    </xdr:to>
    <xdr:sp macro="" textlink="">
      <xdr:nvSpPr>
        <xdr:cNvPr id="683" name="楕円 682">
          <a:extLst>
            <a:ext uri="{FF2B5EF4-FFF2-40B4-BE49-F238E27FC236}">
              <a16:creationId xmlns:a16="http://schemas.microsoft.com/office/drawing/2014/main" id="{A7F40D7D-0609-4347-B703-EEA211D27BED}"/>
            </a:ext>
          </a:extLst>
        </xdr:cNvPr>
        <xdr:cNvSpPr/>
      </xdr:nvSpPr>
      <xdr:spPr>
        <a:xfrm>
          <a:off x="12763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101</xdr:row>
      <xdr:rowOff>60961</xdr:rowOff>
    </xdr:to>
    <xdr:cxnSp macro="">
      <xdr:nvCxnSpPr>
        <xdr:cNvPr id="684" name="直線コネクタ 683">
          <a:extLst>
            <a:ext uri="{FF2B5EF4-FFF2-40B4-BE49-F238E27FC236}">
              <a16:creationId xmlns:a16="http://schemas.microsoft.com/office/drawing/2014/main" id="{E0F5BB1F-0AC6-4770-B2A3-ACAEF42C5E9B}"/>
            </a:ext>
          </a:extLst>
        </xdr:cNvPr>
        <xdr:cNvCxnSpPr/>
      </xdr:nvCxnSpPr>
      <xdr:spPr>
        <a:xfrm flipV="1">
          <a:off x="12814300" y="17145000"/>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85" name="n_1aveValue【公民館】&#10;有形固定資産減価償却率">
          <a:extLst>
            <a:ext uri="{FF2B5EF4-FFF2-40B4-BE49-F238E27FC236}">
              <a16:creationId xmlns:a16="http://schemas.microsoft.com/office/drawing/2014/main" id="{176124C5-1307-442A-AF74-55FFCF42E755}"/>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157497</xdr:rowOff>
    </xdr:from>
    <xdr:ext cx="405111" cy="259045"/>
    <xdr:sp macro="" textlink="">
      <xdr:nvSpPr>
        <xdr:cNvPr id="686" name="n_2aveValue【公民館】&#10;有形固定資産減価償却率">
          <a:extLst>
            <a:ext uri="{FF2B5EF4-FFF2-40B4-BE49-F238E27FC236}">
              <a16:creationId xmlns:a16="http://schemas.microsoft.com/office/drawing/2014/main" id="{1B3465CB-2623-473A-BF4B-9B618A9FEBD0}"/>
            </a:ext>
          </a:extLst>
        </xdr:cNvPr>
        <xdr:cNvSpPr txBox="1"/>
      </xdr:nvSpPr>
      <xdr:spPr>
        <a:xfrm>
          <a:off x="14389744"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5097</xdr:rowOff>
    </xdr:from>
    <xdr:ext cx="405111" cy="259045"/>
    <xdr:sp macro="" textlink="">
      <xdr:nvSpPr>
        <xdr:cNvPr id="687" name="n_3aveValue【公民館】&#10;有形固定資産減価償却率">
          <a:extLst>
            <a:ext uri="{FF2B5EF4-FFF2-40B4-BE49-F238E27FC236}">
              <a16:creationId xmlns:a16="http://schemas.microsoft.com/office/drawing/2014/main" id="{CA177887-68FD-41F4-8D9C-9C205DB16ED7}"/>
            </a:ext>
          </a:extLst>
        </xdr:cNvPr>
        <xdr:cNvSpPr txBox="1"/>
      </xdr:nvSpPr>
      <xdr:spPr>
        <a:xfrm>
          <a:off x="13500744" y="180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21607</xdr:rowOff>
    </xdr:from>
    <xdr:ext cx="405111" cy="259045"/>
    <xdr:sp macro="" textlink="">
      <xdr:nvSpPr>
        <xdr:cNvPr id="688" name="n_4aveValue【公民館】&#10;有形固定資産減価償却率">
          <a:extLst>
            <a:ext uri="{FF2B5EF4-FFF2-40B4-BE49-F238E27FC236}">
              <a16:creationId xmlns:a16="http://schemas.microsoft.com/office/drawing/2014/main" id="{76451492-79F1-4EA3-A092-1EE65DDB7969}"/>
            </a:ext>
          </a:extLst>
        </xdr:cNvPr>
        <xdr:cNvSpPr txBox="1"/>
      </xdr:nvSpPr>
      <xdr:spPr>
        <a:xfrm>
          <a:off x="12611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120666</xdr:rowOff>
    </xdr:from>
    <xdr:ext cx="340478" cy="259045"/>
    <xdr:sp macro="" textlink="">
      <xdr:nvSpPr>
        <xdr:cNvPr id="689" name="n_2mainValue【公民館】&#10;有形固定資産減価償却率">
          <a:extLst>
            <a:ext uri="{FF2B5EF4-FFF2-40B4-BE49-F238E27FC236}">
              <a16:creationId xmlns:a16="http://schemas.microsoft.com/office/drawing/2014/main" id="{E882A9A4-7FB2-4D33-9B37-3E0A52ACBCC4}"/>
            </a:ext>
          </a:extLst>
        </xdr:cNvPr>
        <xdr:cNvSpPr txBox="1"/>
      </xdr:nvSpPr>
      <xdr:spPr>
        <a:xfrm>
          <a:off x="14422061" y="1692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690" name="n_3mainValue【公民館】&#10;有形固定資産減価償却率">
          <a:extLst>
            <a:ext uri="{FF2B5EF4-FFF2-40B4-BE49-F238E27FC236}">
              <a16:creationId xmlns:a16="http://schemas.microsoft.com/office/drawing/2014/main" id="{E771D273-5EE4-44DD-93BF-B8556482E59F}"/>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128288</xdr:rowOff>
    </xdr:from>
    <xdr:ext cx="405111" cy="259045"/>
    <xdr:sp macro="" textlink="">
      <xdr:nvSpPr>
        <xdr:cNvPr id="691" name="n_4mainValue【公民館】&#10;有形固定資産減価償却率">
          <a:extLst>
            <a:ext uri="{FF2B5EF4-FFF2-40B4-BE49-F238E27FC236}">
              <a16:creationId xmlns:a16="http://schemas.microsoft.com/office/drawing/2014/main" id="{68BF3F22-6321-4331-9CA0-B1E6DCF88601}"/>
            </a:ext>
          </a:extLst>
        </xdr:cNvPr>
        <xdr:cNvSpPr txBox="1"/>
      </xdr:nvSpPr>
      <xdr:spPr>
        <a:xfrm>
          <a:off x="12611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54BC0DCA-C4AE-412D-B5C2-B1782CDE50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F85A7C8A-7CED-43B2-B666-622B7F1557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179E9B10-25C6-442D-8D54-2FFEEB20FD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A497AB14-50AB-4074-873B-30B980B1BD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11AC420C-C67C-489F-8A05-CCE71F420C2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7825BB75-93F2-43C3-A583-E66CA1082E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78068A5F-29CE-491B-87BA-37F711C8A9F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6555CB7B-CE93-4D66-BDB2-AEAC1889CF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C8CE1539-58AA-4B67-9773-C193BBEB60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9DB65FCB-B970-450B-898B-E296DAE9B9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CD232E9D-FED7-4D83-9DF6-B31A70F6F5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D19D37F5-ECBE-4E42-A0F2-4F989885B76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EEEBEFA8-C485-438E-B7C1-A0D2ABF0A78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51C0B34E-0B78-4D56-A67C-8AFBD3500D6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50A0003B-A5CC-4AB3-BCF6-9613ED6E2E9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7" name="テキスト ボックス 706">
          <a:extLst>
            <a:ext uri="{FF2B5EF4-FFF2-40B4-BE49-F238E27FC236}">
              <a16:creationId xmlns:a16="http://schemas.microsoft.com/office/drawing/2014/main" id="{EC697F44-A34C-434E-8790-B9027E92A51B}"/>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B5912EE0-D18A-4C28-A7C9-CB10E5C49F5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09" name="テキスト ボックス 708">
          <a:extLst>
            <a:ext uri="{FF2B5EF4-FFF2-40B4-BE49-F238E27FC236}">
              <a16:creationId xmlns:a16="http://schemas.microsoft.com/office/drawing/2014/main" id="{979256C3-38E3-41CB-9C1F-964EC7976FBE}"/>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1FDC2EEE-AB39-4213-AC27-18B42D2D208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1" name="テキスト ボックス 710">
          <a:extLst>
            <a:ext uri="{FF2B5EF4-FFF2-40B4-BE49-F238E27FC236}">
              <a16:creationId xmlns:a16="http://schemas.microsoft.com/office/drawing/2014/main" id="{996A5F4D-8AB5-4C08-BC4B-3CED1A86EC4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7CA4ECEB-36C0-4110-82B2-97781BA041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45A0F0C7-7B6E-44B9-87DD-F8709C5C4C9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21D6CC71-54B4-4399-90CA-5060A1EDDE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15" name="直線コネクタ 714">
          <a:extLst>
            <a:ext uri="{FF2B5EF4-FFF2-40B4-BE49-F238E27FC236}">
              <a16:creationId xmlns:a16="http://schemas.microsoft.com/office/drawing/2014/main" id="{1A68C9BA-A683-4245-B06B-299291B73246}"/>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16" name="【公民館】&#10;一人当たり面積最小値テキスト">
          <a:extLst>
            <a:ext uri="{FF2B5EF4-FFF2-40B4-BE49-F238E27FC236}">
              <a16:creationId xmlns:a16="http://schemas.microsoft.com/office/drawing/2014/main" id="{9364C0B1-6EFA-4608-BA46-63A89903252F}"/>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17" name="直線コネクタ 716">
          <a:extLst>
            <a:ext uri="{FF2B5EF4-FFF2-40B4-BE49-F238E27FC236}">
              <a16:creationId xmlns:a16="http://schemas.microsoft.com/office/drawing/2014/main" id="{1411FCDC-2C14-4B1C-804E-6B6B53EAD5FC}"/>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18" name="【公民館】&#10;一人当たり面積最大値テキスト">
          <a:extLst>
            <a:ext uri="{FF2B5EF4-FFF2-40B4-BE49-F238E27FC236}">
              <a16:creationId xmlns:a16="http://schemas.microsoft.com/office/drawing/2014/main" id="{AC2A20FA-936E-47DC-B67D-71E21278AFE1}"/>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19" name="直線コネクタ 718">
          <a:extLst>
            <a:ext uri="{FF2B5EF4-FFF2-40B4-BE49-F238E27FC236}">
              <a16:creationId xmlns:a16="http://schemas.microsoft.com/office/drawing/2014/main" id="{AE48DAC0-4D8E-4ABC-AC44-276CD0DB2D05}"/>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0" name="【公民館】&#10;一人当たり面積平均値テキスト">
          <a:extLst>
            <a:ext uri="{FF2B5EF4-FFF2-40B4-BE49-F238E27FC236}">
              <a16:creationId xmlns:a16="http://schemas.microsoft.com/office/drawing/2014/main" id="{8665DA4D-2081-4982-B16D-C5409B4A0CC8}"/>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1" name="フローチャート: 判断 720">
          <a:extLst>
            <a:ext uri="{FF2B5EF4-FFF2-40B4-BE49-F238E27FC236}">
              <a16:creationId xmlns:a16="http://schemas.microsoft.com/office/drawing/2014/main" id="{091F6527-1A67-4098-8362-B518925590C6}"/>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22" name="フローチャート: 判断 721">
          <a:extLst>
            <a:ext uri="{FF2B5EF4-FFF2-40B4-BE49-F238E27FC236}">
              <a16:creationId xmlns:a16="http://schemas.microsoft.com/office/drawing/2014/main" id="{2E82189E-DE8B-44F5-8EAE-F27587653254}"/>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23" name="フローチャート: 判断 722">
          <a:extLst>
            <a:ext uri="{FF2B5EF4-FFF2-40B4-BE49-F238E27FC236}">
              <a16:creationId xmlns:a16="http://schemas.microsoft.com/office/drawing/2014/main" id="{0A6F047F-15ED-4C79-988A-EB555EDAF9FE}"/>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24" name="フローチャート: 判断 723">
          <a:extLst>
            <a:ext uri="{FF2B5EF4-FFF2-40B4-BE49-F238E27FC236}">
              <a16:creationId xmlns:a16="http://schemas.microsoft.com/office/drawing/2014/main" id="{2D5F21B0-5818-40A9-BFC1-5F60F12D8CDD}"/>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25" name="フローチャート: 判断 724">
          <a:extLst>
            <a:ext uri="{FF2B5EF4-FFF2-40B4-BE49-F238E27FC236}">
              <a16:creationId xmlns:a16="http://schemas.microsoft.com/office/drawing/2014/main" id="{EC1BB059-D0E6-40F4-B196-B3CDA132A8C4}"/>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FAC6ED77-8ABC-4C7F-A922-BBCF0382A5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D54BDE0-DE9F-45DC-8E80-FE3601B245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C6F88BD-065D-4799-B00D-32233565A9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9E6CDBE-811F-40AE-88FA-DC3795D0F0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EDA3E5D-3B69-4AB8-A9AA-8DD128F1DD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15875</xdr:rowOff>
    </xdr:from>
    <xdr:to>
      <xdr:col>107</xdr:col>
      <xdr:colOff>101600</xdr:colOff>
      <xdr:row>108</xdr:row>
      <xdr:rowOff>117475</xdr:rowOff>
    </xdr:to>
    <xdr:sp macro="" textlink="">
      <xdr:nvSpPr>
        <xdr:cNvPr id="731" name="楕円 730">
          <a:extLst>
            <a:ext uri="{FF2B5EF4-FFF2-40B4-BE49-F238E27FC236}">
              <a16:creationId xmlns:a16="http://schemas.microsoft.com/office/drawing/2014/main" id="{6BFDC720-DECE-452C-BA4A-248E0DF4D574}"/>
            </a:ext>
          </a:extLst>
        </xdr:cNvPr>
        <xdr:cNvSpPr/>
      </xdr:nvSpPr>
      <xdr:spPr>
        <a:xfrm>
          <a:off x="203835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15723</xdr:rowOff>
    </xdr:from>
    <xdr:to>
      <xdr:col>102</xdr:col>
      <xdr:colOff>165100</xdr:colOff>
      <xdr:row>108</xdr:row>
      <xdr:rowOff>117323</xdr:rowOff>
    </xdr:to>
    <xdr:sp macro="" textlink="">
      <xdr:nvSpPr>
        <xdr:cNvPr id="732" name="楕円 731">
          <a:extLst>
            <a:ext uri="{FF2B5EF4-FFF2-40B4-BE49-F238E27FC236}">
              <a16:creationId xmlns:a16="http://schemas.microsoft.com/office/drawing/2014/main" id="{FA70BDE6-25D5-4DC5-931B-2EC6AA3ADB84}"/>
            </a:ext>
          </a:extLst>
        </xdr:cNvPr>
        <xdr:cNvSpPr/>
      </xdr:nvSpPr>
      <xdr:spPr>
        <a:xfrm>
          <a:off x="19494500" y="18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66523</xdr:rowOff>
    </xdr:from>
    <xdr:to>
      <xdr:col>107</xdr:col>
      <xdr:colOff>50800</xdr:colOff>
      <xdr:row>108</xdr:row>
      <xdr:rowOff>66675</xdr:rowOff>
    </xdr:to>
    <xdr:cxnSp macro="">
      <xdr:nvCxnSpPr>
        <xdr:cNvPr id="733" name="直線コネクタ 732">
          <a:extLst>
            <a:ext uri="{FF2B5EF4-FFF2-40B4-BE49-F238E27FC236}">
              <a16:creationId xmlns:a16="http://schemas.microsoft.com/office/drawing/2014/main" id="{EE467478-AE6B-4554-9EBA-3C13BC6ADFF0}"/>
            </a:ext>
          </a:extLst>
        </xdr:cNvPr>
        <xdr:cNvCxnSpPr/>
      </xdr:nvCxnSpPr>
      <xdr:spPr>
        <a:xfrm>
          <a:off x="19545300" y="1858312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34" name="n_1aveValue【公民館】&#10;一人当たり面積">
          <a:extLst>
            <a:ext uri="{FF2B5EF4-FFF2-40B4-BE49-F238E27FC236}">
              <a16:creationId xmlns:a16="http://schemas.microsoft.com/office/drawing/2014/main" id="{FB89EC5B-3D65-49BE-A2FA-738C50495B24}"/>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35" name="n_2aveValue【公民館】&#10;一人当たり面積">
          <a:extLst>
            <a:ext uri="{FF2B5EF4-FFF2-40B4-BE49-F238E27FC236}">
              <a16:creationId xmlns:a16="http://schemas.microsoft.com/office/drawing/2014/main" id="{2E1EB6CE-7804-4A14-A545-FE52B5E42531}"/>
            </a:ext>
          </a:extLst>
        </xdr:cNvPr>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36" name="n_3aveValue【公民館】&#10;一人当たり面積">
          <a:extLst>
            <a:ext uri="{FF2B5EF4-FFF2-40B4-BE49-F238E27FC236}">
              <a16:creationId xmlns:a16="http://schemas.microsoft.com/office/drawing/2014/main" id="{14BD3D27-9A2C-42CF-A0FC-FF170D2A2201}"/>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37" name="n_4aveValue【公民館】&#10;一人当たり面積">
          <a:extLst>
            <a:ext uri="{FF2B5EF4-FFF2-40B4-BE49-F238E27FC236}">
              <a16:creationId xmlns:a16="http://schemas.microsoft.com/office/drawing/2014/main" id="{5A456695-F87A-49E4-9075-A9F317165D67}"/>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134002</xdr:rowOff>
    </xdr:from>
    <xdr:ext cx="469744" cy="259045"/>
    <xdr:sp macro="" textlink="">
      <xdr:nvSpPr>
        <xdr:cNvPr id="738" name="n_2mainValue【公民館】&#10;一人当たり面積">
          <a:extLst>
            <a:ext uri="{FF2B5EF4-FFF2-40B4-BE49-F238E27FC236}">
              <a16:creationId xmlns:a16="http://schemas.microsoft.com/office/drawing/2014/main" id="{8413A534-C6D9-4193-916A-16FBA44DDAEA}"/>
            </a:ext>
          </a:extLst>
        </xdr:cNvPr>
        <xdr:cNvSpPr txBox="1"/>
      </xdr:nvSpPr>
      <xdr:spPr>
        <a:xfrm>
          <a:off x="20199427" y="183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133850</xdr:rowOff>
    </xdr:from>
    <xdr:ext cx="469744" cy="259045"/>
    <xdr:sp macro="" textlink="">
      <xdr:nvSpPr>
        <xdr:cNvPr id="739" name="n_3mainValue【公民館】&#10;一人当たり面積">
          <a:extLst>
            <a:ext uri="{FF2B5EF4-FFF2-40B4-BE49-F238E27FC236}">
              <a16:creationId xmlns:a16="http://schemas.microsoft.com/office/drawing/2014/main" id="{D860872F-A7B0-4496-990C-29602C51E827}"/>
            </a:ext>
          </a:extLst>
        </xdr:cNvPr>
        <xdr:cNvSpPr txBox="1"/>
      </xdr:nvSpPr>
      <xdr:spPr>
        <a:xfrm>
          <a:off x="19310427" y="1830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3D1CCCE9-A44D-46E0-9B62-ED6D401275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64ACCA91-A8A1-428B-AA9B-ACCCC2D6AE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713533B5-5DB6-4D1B-BBAF-37E8F70DF3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橋りょう・トンネル、学校施設、公営住宅と、ほとんどの施設で有形固定資産減価償却率が類似団体平均を上回っている。現状では使用上の問題は発生しておらず、維持修繕で施設の管理をしている状況ではあるが、個別の施設計画の策定が進んでいないことから、改修や除却、新設等の細かい事業の見通しはたっていない。今後は利用者数の状況等の需要も考慮しつつ更新・統廃合・長寿命化を計画的に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7BCAA3-CD6F-4F4A-A662-D17C08C7B0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9ED975-5B47-4DAE-9CCB-600D8143F6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649EBC-29C6-43E5-9BEE-1C1A696C0E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057AB6-0B1B-48CB-8F6F-ACFD23A200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873B5C-1FDC-4E7C-BC8F-41FDFD69D2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5CC568-D101-44E0-9A59-2DB3F8E149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A3E512-30AE-4290-A970-5F050E580C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5322D3-FF11-4682-A13D-D06108D823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CE48CA-E14D-4852-B3CF-63A2C670FC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6A6126-2AE6-48E1-8332-BD3A4A6E6F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
789
165.48
2,665,304
2,555,245
80,545
1,071,866
2,633,117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3B2555-A61F-4DE2-ABC3-C289C75F64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C058EF-361F-4246-940A-DA1A96EC82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D223A1-8077-4513-95D2-723C513128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D11C18-F8C6-40DA-8684-B399F0FA09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378114-64CB-471F-8AE3-CD91408232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0D7EB7-4D8B-49D8-9E01-C4109BEEDC4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B3767E-105A-496F-BD8C-791E1AE748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57C34A-EFD6-44E9-A288-312B67C8EA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B30140-0966-4840-9975-4600C9E2E1B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778E13-71E7-44C3-B128-55CA09D645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8A3080-EFA5-4766-B3C3-F5B7AF655F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BFE0B0-B372-4C8B-B945-82A37B1847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B2C332-1E8E-49E0-8F22-743F40D5E79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C51678-E6B7-4F01-AD06-E50E8B86F1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07C01B-3327-444E-AA69-DCA1F0F059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79433E-FA1E-4401-88D0-FD09068FF2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E395D3-FCDE-4818-B17E-E7A32A2FFA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AEC598-8AB0-4445-8DB8-685B0DB42A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B6F067-8D73-4A1D-A9B4-A28237DA5B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DF379F-B738-4C13-9348-5174EEF178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EFA344-FAD6-4ED1-A671-B12F51A568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56C549-B16D-4532-ABF2-E44FC2104B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BADA8B-4B86-4415-BC21-07F26D8ABE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4053A9-9A14-4CC9-8514-585E5001F4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CA4008-E38B-4411-86D6-1859DE8A08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F7F40A5-00A5-45BA-B44C-A6D7002C2B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C9E4F8-AD1D-44E5-987C-F0DA997359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C73F43C-DAAB-4C47-A709-732DA218CC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9BD3BD-495C-4336-9811-C216F4621F3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592A064-23C9-4794-A54F-64E7211CA2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5A71CE2-C98D-4BEA-93BC-5848700536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F7F468D-FC40-4785-85F8-C63D14A55B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E49AE2F-D07F-4F4A-9DBE-4F7FBF96DF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13A3C43-E613-4F0F-97D3-D13AEA7E16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A30BBC1-8E46-4230-8855-8B4983627A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81B43BF-95EB-41F4-BAAA-5DBB8720B8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9B33E10-CE9E-482E-9732-DD9006C1D0A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E683D14-F84A-427E-B8AD-5C6F53F4F4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A9E14AE-B80B-4744-A022-01BEF92A5F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C4E0394-D8FB-4505-94B9-D04913A711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3037653-17C5-49AA-99DF-193931A0EB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9EA4BA4-8AD9-4284-827C-045BC01A97C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70B1FE8-D342-44BD-8827-5FDB3FAEF0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05E5B9D-4CAB-4076-9C8D-6E276F65E0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EB92B42-1249-47D8-A7E6-CA52C61F2AA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51B188D-DC09-47D4-9411-91BB862525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2352C1E-5405-45EE-B17C-BE6ADA257F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1484CFF-A2B5-44CF-8A8C-FCF847D0A9B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463A3B7-38FE-4492-8054-ADAD02031D7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9D3814B-7FCA-4123-9FAF-651C3A8B4D1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90B9987-D6A0-4379-84D1-AA00555A079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F721AED-EAF2-4C16-8A02-B186A8CEB7B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829E397-6D2F-4C4A-9B0C-85BB2BE588D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0E662A4-C767-47A0-8022-9AD19A3FF5E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0C39D69-BDB0-464B-8C75-22BA4C6A4AF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89A68CF-4358-4A82-AAF1-404D46D04F0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85662435-482F-4C92-8CFC-55E8C1BC827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5BA0A57-B610-42F9-9E2C-164AC5C4B28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CC5C3B5-2855-4145-8D5C-4A929E306E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CBC3A52-0232-4C23-9001-C9BEDB8FBF6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BBE59EB-19B4-42DD-8C3C-AF73F38FB3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8F1E3A3-9925-4940-B182-9BC89214B671}"/>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5142DD4-DAC6-4C2C-AF15-3E31BC9D0C8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4366C09-252C-4C14-A80F-8DFAED4E894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1306E847-CE4B-4007-B97A-442ACDD96BAA}"/>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8CE84395-C00D-4009-8C8E-C9246DAD9579}"/>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5E4A1B3-CBCD-4462-AD45-F62069240075}"/>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2FF2D229-B25D-4055-93B9-CC07BCDDA52E}"/>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CA998ADE-3F32-4A3E-A425-FEE38664B0B3}"/>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E4C0DCA3-5585-4D3C-9BD0-C95C59C34F81}"/>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A42DC1A2-B2D5-4651-BEE5-AAF17C1BCF19}"/>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BFE53CA4-BABD-4DA1-B119-503CB1A4F129}"/>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0078796-CCE0-404A-8E94-2F7628713F5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03A4021-77A8-452D-973F-DF4B619693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3DC6C43-DD5C-4F0E-9A2C-870DFDDFD2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B21EFD3-7A24-4D62-9CFC-F6CF6DCEBD9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0C58CD6-D120-44FE-92B0-FE82A88AFD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130175</xdr:rowOff>
    </xdr:from>
    <xdr:to>
      <xdr:col>10</xdr:col>
      <xdr:colOff>165100</xdr:colOff>
      <xdr:row>60</xdr:row>
      <xdr:rowOff>60325</xdr:rowOff>
    </xdr:to>
    <xdr:sp macro="" textlink="">
      <xdr:nvSpPr>
        <xdr:cNvPr id="89" name="楕円 88">
          <a:extLst>
            <a:ext uri="{FF2B5EF4-FFF2-40B4-BE49-F238E27FC236}">
              <a16:creationId xmlns:a16="http://schemas.microsoft.com/office/drawing/2014/main" id="{8A53B480-79F3-49A5-BC4E-604CA558223B}"/>
            </a:ext>
          </a:extLst>
        </xdr:cNvPr>
        <xdr:cNvSpPr/>
      </xdr:nvSpPr>
      <xdr:spPr>
        <a:xfrm>
          <a:off x="196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90" name="楕円 89">
          <a:extLst>
            <a:ext uri="{FF2B5EF4-FFF2-40B4-BE49-F238E27FC236}">
              <a16:creationId xmlns:a16="http://schemas.microsoft.com/office/drawing/2014/main" id="{AD62BD6C-8200-4374-B1E9-85BE4FABD4C8}"/>
            </a:ext>
          </a:extLst>
        </xdr:cNvPr>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60</xdr:row>
      <xdr:rowOff>9525</xdr:rowOff>
    </xdr:to>
    <xdr:cxnSp macro="">
      <xdr:nvCxnSpPr>
        <xdr:cNvPr id="91" name="直線コネクタ 90">
          <a:extLst>
            <a:ext uri="{FF2B5EF4-FFF2-40B4-BE49-F238E27FC236}">
              <a16:creationId xmlns:a16="http://schemas.microsoft.com/office/drawing/2014/main" id="{25AD4937-F08C-42A9-873B-94A3EFB00BBE}"/>
            </a:ext>
          </a:extLst>
        </xdr:cNvPr>
        <xdr:cNvCxnSpPr/>
      </xdr:nvCxnSpPr>
      <xdr:spPr>
        <a:xfrm>
          <a:off x="1130300" y="102184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2" name="n_1aveValue【体育館・プール】&#10;有形固定資産減価償却率">
          <a:extLst>
            <a:ext uri="{FF2B5EF4-FFF2-40B4-BE49-F238E27FC236}">
              <a16:creationId xmlns:a16="http://schemas.microsoft.com/office/drawing/2014/main" id="{CFB22666-65C6-482D-9F5A-00D44D83664F}"/>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93" name="n_2aveValue【体育館・プール】&#10;有形固定資産減価償却率">
          <a:extLst>
            <a:ext uri="{FF2B5EF4-FFF2-40B4-BE49-F238E27FC236}">
              <a16:creationId xmlns:a16="http://schemas.microsoft.com/office/drawing/2014/main" id="{62B5A4E2-93F2-490E-8DC9-83350FAA9D4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94" name="n_3aveValue【体育館・プール】&#10;有形固定資産減価償却率">
          <a:extLst>
            <a:ext uri="{FF2B5EF4-FFF2-40B4-BE49-F238E27FC236}">
              <a16:creationId xmlns:a16="http://schemas.microsoft.com/office/drawing/2014/main" id="{A292E28A-D601-43B3-8A2C-4483C51CEECF}"/>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95" name="n_4aveValue【体育館・プール】&#10;有形固定資産減価償却率">
          <a:extLst>
            <a:ext uri="{FF2B5EF4-FFF2-40B4-BE49-F238E27FC236}">
              <a16:creationId xmlns:a16="http://schemas.microsoft.com/office/drawing/2014/main" id="{8E25077F-2027-45BC-A9D0-619B87469201}"/>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76852</xdr:rowOff>
    </xdr:from>
    <xdr:ext cx="405111" cy="259045"/>
    <xdr:sp macro="" textlink="">
      <xdr:nvSpPr>
        <xdr:cNvPr id="96" name="n_3mainValue【体育館・プール】&#10;有形固定資産減価償却率">
          <a:extLst>
            <a:ext uri="{FF2B5EF4-FFF2-40B4-BE49-F238E27FC236}">
              <a16:creationId xmlns:a16="http://schemas.microsoft.com/office/drawing/2014/main" id="{F0488782-BD34-4330-BDA2-4613347727F5}"/>
            </a:ext>
          </a:extLst>
        </xdr:cNvPr>
        <xdr:cNvSpPr txBox="1"/>
      </xdr:nvSpPr>
      <xdr:spPr>
        <a:xfrm>
          <a:off x="1816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97" name="n_4mainValue【体育館・プール】&#10;有形固定資産減価償却率">
          <a:extLst>
            <a:ext uri="{FF2B5EF4-FFF2-40B4-BE49-F238E27FC236}">
              <a16:creationId xmlns:a16="http://schemas.microsoft.com/office/drawing/2014/main" id="{BDE96463-6917-410A-BAFD-3A7F007D68E1}"/>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A93F8A4A-D639-4CCE-9C60-1AC027CEF58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590637D1-5360-412C-A382-E49F989B67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4AE0C89E-CE70-4D84-86B5-694836F640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77A338E8-DD35-4FF3-BA29-556A1E8ECB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822DB78D-1B71-4738-9261-34988FAB60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80CC795E-61E1-4551-9621-849D910EF0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BF48E6E0-43A5-45E6-882D-977B9ABCEF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A5E298D3-2B58-4DCF-8D11-3AD182BE0C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78B28BFE-C251-4BF7-B134-20AF81E7A7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DE7F94AA-549F-453C-924A-BBC3916634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BF0F24C8-39ED-46DE-9C11-609BF178AE3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45F4CEC8-781E-4233-838A-009964D8F62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D37FCAE1-50BA-4FF2-B23B-3784B65D1B9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16F4D439-2B63-4F47-95F4-172CE64D4E9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AA063AB2-4D36-42F2-8A47-62EA061AE65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AE02DC35-91C0-4AE4-AC3B-D0123EB5FB4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2B570964-159B-472C-AB98-0A855455E64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517A75E7-E6CA-48CF-B286-1784B73109F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19005675-285E-4D30-B713-705BF01DD45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9B8A05CF-CA51-4E9F-A662-AF3B782F9A1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CAEE5000-5AD9-4C67-9653-198093C66DA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C7ACD989-9B0A-4C36-8576-64A4F3FAAC6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1D3A5292-63D9-4E36-B15E-ACFC1F3F3F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EAE9A552-A661-42D1-89B1-EE5350CC6B5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FDFDFB06-8061-4EB5-9425-21EE43F8B4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3" name="直線コネクタ 122">
          <a:extLst>
            <a:ext uri="{FF2B5EF4-FFF2-40B4-BE49-F238E27FC236}">
              <a16:creationId xmlns:a16="http://schemas.microsoft.com/office/drawing/2014/main" id="{0E5213C7-23CE-4BE6-92B8-29B93CD12F5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24" name="【体育館・プール】&#10;一人当たり面積最小値テキスト">
          <a:extLst>
            <a:ext uri="{FF2B5EF4-FFF2-40B4-BE49-F238E27FC236}">
              <a16:creationId xmlns:a16="http://schemas.microsoft.com/office/drawing/2014/main" id="{934185F6-D61A-4315-81B6-73C0D5709267}"/>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25" name="直線コネクタ 124">
          <a:extLst>
            <a:ext uri="{FF2B5EF4-FFF2-40B4-BE49-F238E27FC236}">
              <a16:creationId xmlns:a16="http://schemas.microsoft.com/office/drawing/2014/main" id="{E8535456-152C-4EA5-83B8-EC09AD5EF5F2}"/>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26" name="【体育館・プール】&#10;一人当たり面積最大値テキスト">
          <a:extLst>
            <a:ext uri="{FF2B5EF4-FFF2-40B4-BE49-F238E27FC236}">
              <a16:creationId xmlns:a16="http://schemas.microsoft.com/office/drawing/2014/main" id="{5BE25BB7-CBFA-49F5-A55A-997C16122FEC}"/>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27" name="直線コネクタ 126">
          <a:extLst>
            <a:ext uri="{FF2B5EF4-FFF2-40B4-BE49-F238E27FC236}">
              <a16:creationId xmlns:a16="http://schemas.microsoft.com/office/drawing/2014/main" id="{D15F64E6-6D18-4642-B695-B73148576648}"/>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28" name="【体育館・プール】&#10;一人当たり面積平均値テキスト">
          <a:extLst>
            <a:ext uri="{FF2B5EF4-FFF2-40B4-BE49-F238E27FC236}">
              <a16:creationId xmlns:a16="http://schemas.microsoft.com/office/drawing/2014/main" id="{B5519A9A-C4B0-4F60-8732-FD1D31748879}"/>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29" name="フローチャート: 判断 128">
          <a:extLst>
            <a:ext uri="{FF2B5EF4-FFF2-40B4-BE49-F238E27FC236}">
              <a16:creationId xmlns:a16="http://schemas.microsoft.com/office/drawing/2014/main" id="{4968CE72-613D-4975-A714-171DD1D41CE3}"/>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0" name="フローチャート: 判断 129">
          <a:extLst>
            <a:ext uri="{FF2B5EF4-FFF2-40B4-BE49-F238E27FC236}">
              <a16:creationId xmlns:a16="http://schemas.microsoft.com/office/drawing/2014/main" id="{56DA5E51-35E6-454C-BCD3-7E1C9FD6AAFF}"/>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1" name="フローチャート: 判断 130">
          <a:extLst>
            <a:ext uri="{FF2B5EF4-FFF2-40B4-BE49-F238E27FC236}">
              <a16:creationId xmlns:a16="http://schemas.microsoft.com/office/drawing/2014/main" id="{DB18D03E-7ACF-4DC6-B313-664E3259C7B1}"/>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32" name="フローチャート: 判断 131">
          <a:extLst>
            <a:ext uri="{FF2B5EF4-FFF2-40B4-BE49-F238E27FC236}">
              <a16:creationId xmlns:a16="http://schemas.microsoft.com/office/drawing/2014/main" id="{B15E67B2-9F75-4817-8250-2D321808A1F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33" name="フローチャート: 判断 132">
          <a:extLst>
            <a:ext uri="{FF2B5EF4-FFF2-40B4-BE49-F238E27FC236}">
              <a16:creationId xmlns:a16="http://schemas.microsoft.com/office/drawing/2014/main" id="{151F6B11-0943-4709-AD1E-8F294E3C0BBB}"/>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A5CEF4FA-64C6-4885-9A73-12A433EDEA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F964616F-9DF4-4B1E-964B-7ACBABA94D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D88800D-492D-4E94-87D9-336AC69736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EC9DE16-6450-4EAA-8E1D-7741AC37D7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035DEB8-B413-4006-81BD-17FEA8BB179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138938</xdr:rowOff>
    </xdr:from>
    <xdr:to>
      <xdr:col>41</xdr:col>
      <xdr:colOff>101600</xdr:colOff>
      <xdr:row>62</xdr:row>
      <xdr:rowOff>69088</xdr:rowOff>
    </xdr:to>
    <xdr:sp macro="" textlink="">
      <xdr:nvSpPr>
        <xdr:cNvPr id="139" name="楕円 138">
          <a:extLst>
            <a:ext uri="{FF2B5EF4-FFF2-40B4-BE49-F238E27FC236}">
              <a16:creationId xmlns:a16="http://schemas.microsoft.com/office/drawing/2014/main" id="{6F71E01C-E82E-4613-9D32-083A17275FD3}"/>
            </a:ext>
          </a:extLst>
        </xdr:cNvPr>
        <xdr:cNvSpPr/>
      </xdr:nvSpPr>
      <xdr:spPr>
        <a:xfrm>
          <a:off x="7810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152654</xdr:rowOff>
    </xdr:from>
    <xdr:to>
      <xdr:col>36</xdr:col>
      <xdr:colOff>165100</xdr:colOff>
      <xdr:row>62</xdr:row>
      <xdr:rowOff>82804</xdr:rowOff>
    </xdr:to>
    <xdr:sp macro="" textlink="">
      <xdr:nvSpPr>
        <xdr:cNvPr id="140" name="楕円 139">
          <a:extLst>
            <a:ext uri="{FF2B5EF4-FFF2-40B4-BE49-F238E27FC236}">
              <a16:creationId xmlns:a16="http://schemas.microsoft.com/office/drawing/2014/main" id="{78B924D6-0D3F-4765-8E44-9E5104D1DDA6}"/>
            </a:ext>
          </a:extLst>
        </xdr:cNvPr>
        <xdr:cNvSpPr/>
      </xdr:nvSpPr>
      <xdr:spPr>
        <a:xfrm>
          <a:off x="6921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18288</xdr:rowOff>
    </xdr:from>
    <xdr:to>
      <xdr:col>41</xdr:col>
      <xdr:colOff>50800</xdr:colOff>
      <xdr:row>62</xdr:row>
      <xdr:rowOff>32004</xdr:rowOff>
    </xdr:to>
    <xdr:cxnSp macro="">
      <xdr:nvCxnSpPr>
        <xdr:cNvPr id="141" name="直線コネクタ 140">
          <a:extLst>
            <a:ext uri="{FF2B5EF4-FFF2-40B4-BE49-F238E27FC236}">
              <a16:creationId xmlns:a16="http://schemas.microsoft.com/office/drawing/2014/main" id="{4F0BC0F9-B57D-4C34-A597-94E03ABBCB7C}"/>
            </a:ext>
          </a:extLst>
        </xdr:cNvPr>
        <xdr:cNvCxnSpPr/>
      </xdr:nvCxnSpPr>
      <xdr:spPr>
        <a:xfrm flipV="1">
          <a:off x="6972300" y="10648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42" name="n_1aveValue【体育館・プール】&#10;一人当たり面積">
          <a:extLst>
            <a:ext uri="{FF2B5EF4-FFF2-40B4-BE49-F238E27FC236}">
              <a16:creationId xmlns:a16="http://schemas.microsoft.com/office/drawing/2014/main" id="{C1984933-1D9E-48F2-99B8-D3843341A19B}"/>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43" name="n_2aveValue【体育館・プール】&#10;一人当たり面積">
          <a:extLst>
            <a:ext uri="{FF2B5EF4-FFF2-40B4-BE49-F238E27FC236}">
              <a16:creationId xmlns:a16="http://schemas.microsoft.com/office/drawing/2014/main" id="{F54EC02D-D83F-40E3-99C9-D525CD058ACE}"/>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44" name="n_3aveValue【体育館・プール】&#10;一人当たり面積">
          <a:extLst>
            <a:ext uri="{FF2B5EF4-FFF2-40B4-BE49-F238E27FC236}">
              <a16:creationId xmlns:a16="http://schemas.microsoft.com/office/drawing/2014/main" id="{7E7FDFF1-8C71-4CEE-9473-35980EB527D5}"/>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45" name="n_4aveValue【体育館・プール】&#10;一人当たり面積">
          <a:extLst>
            <a:ext uri="{FF2B5EF4-FFF2-40B4-BE49-F238E27FC236}">
              <a16:creationId xmlns:a16="http://schemas.microsoft.com/office/drawing/2014/main" id="{15F16F39-143E-4E45-B1C7-ED0780673367}"/>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85615</xdr:rowOff>
    </xdr:from>
    <xdr:ext cx="469744" cy="259045"/>
    <xdr:sp macro="" textlink="">
      <xdr:nvSpPr>
        <xdr:cNvPr id="146" name="n_3mainValue【体育館・プール】&#10;一人当たり面積">
          <a:extLst>
            <a:ext uri="{FF2B5EF4-FFF2-40B4-BE49-F238E27FC236}">
              <a16:creationId xmlns:a16="http://schemas.microsoft.com/office/drawing/2014/main" id="{6AB8E18D-FDFB-46B8-A205-BF62B8F35BF4}"/>
            </a:ext>
          </a:extLst>
        </xdr:cNvPr>
        <xdr:cNvSpPr txBox="1"/>
      </xdr:nvSpPr>
      <xdr:spPr>
        <a:xfrm>
          <a:off x="7626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99331</xdr:rowOff>
    </xdr:from>
    <xdr:ext cx="469744" cy="259045"/>
    <xdr:sp macro="" textlink="">
      <xdr:nvSpPr>
        <xdr:cNvPr id="147" name="n_4mainValue【体育館・プール】&#10;一人当たり面積">
          <a:extLst>
            <a:ext uri="{FF2B5EF4-FFF2-40B4-BE49-F238E27FC236}">
              <a16:creationId xmlns:a16="http://schemas.microsoft.com/office/drawing/2014/main" id="{EF94AB3A-D41B-4AE8-B95D-E33AC5E8F4F0}"/>
            </a:ext>
          </a:extLst>
        </xdr:cNvPr>
        <xdr:cNvSpPr txBox="1"/>
      </xdr:nvSpPr>
      <xdr:spPr>
        <a:xfrm>
          <a:off x="6737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B8837C57-0A42-4AA1-89F4-4948F80D24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A51E5DE5-164A-460C-9312-F017C82E2F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0ACFF752-B9AD-459C-AC7A-91124915BB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30C3978D-8495-4992-A1E2-27BAF7D5284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5E09C332-7A7A-42C3-BCA0-412B8C059C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6CF6ED11-BC67-460D-9A20-346CFB8052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A671733D-720F-4199-BD7F-DAA7A606F9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43F986DA-EA2F-46AF-B39C-C16D67A6AFF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id="{4027A693-560B-4B3A-8B4A-2BBC4002D2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id="{1C550112-0C4D-41BD-A6ED-DFDC6485314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a:extLst>
            <a:ext uri="{FF2B5EF4-FFF2-40B4-BE49-F238E27FC236}">
              <a16:creationId xmlns:a16="http://schemas.microsoft.com/office/drawing/2014/main" id="{5AC7FAEB-1E27-401A-A275-0868FE0EF4B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a:extLst>
            <a:ext uri="{FF2B5EF4-FFF2-40B4-BE49-F238E27FC236}">
              <a16:creationId xmlns:a16="http://schemas.microsoft.com/office/drawing/2014/main" id="{95B7D765-91BE-4BF2-877D-75C6E22FCF6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0" name="テキスト ボックス 159">
          <a:extLst>
            <a:ext uri="{FF2B5EF4-FFF2-40B4-BE49-F238E27FC236}">
              <a16:creationId xmlns:a16="http://schemas.microsoft.com/office/drawing/2014/main" id="{365703B1-48C9-4932-9D6A-B0932EBE86E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a:extLst>
            <a:ext uri="{FF2B5EF4-FFF2-40B4-BE49-F238E27FC236}">
              <a16:creationId xmlns:a16="http://schemas.microsoft.com/office/drawing/2014/main" id="{D06BE0F1-A77E-400B-8E3C-E41A408BCED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a:extLst>
            <a:ext uri="{FF2B5EF4-FFF2-40B4-BE49-F238E27FC236}">
              <a16:creationId xmlns:a16="http://schemas.microsoft.com/office/drawing/2014/main" id="{8918DCB8-D3D8-4CDE-A0E2-E31C3E23414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a:extLst>
            <a:ext uri="{FF2B5EF4-FFF2-40B4-BE49-F238E27FC236}">
              <a16:creationId xmlns:a16="http://schemas.microsoft.com/office/drawing/2014/main" id="{8B73A5D6-A12B-4B94-B7F9-38370AC50CF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a:extLst>
            <a:ext uri="{FF2B5EF4-FFF2-40B4-BE49-F238E27FC236}">
              <a16:creationId xmlns:a16="http://schemas.microsoft.com/office/drawing/2014/main" id="{90B63A3C-ABF0-4D23-9551-47F60E93761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a:extLst>
            <a:ext uri="{FF2B5EF4-FFF2-40B4-BE49-F238E27FC236}">
              <a16:creationId xmlns:a16="http://schemas.microsoft.com/office/drawing/2014/main" id="{9D0FFF9B-7FDD-4E6A-BAEC-2657E3A218B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a:extLst>
            <a:ext uri="{FF2B5EF4-FFF2-40B4-BE49-F238E27FC236}">
              <a16:creationId xmlns:a16="http://schemas.microsoft.com/office/drawing/2014/main" id="{925F4179-0862-4B2B-8BD8-5E89D53FE45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a:extLst>
            <a:ext uri="{FF2B5EF4-FFF2-40B4-BE49-F238E27FC236}">
              <a16:creationId xmlns:a16="http://schemas.microsoft.com/office/drawing/2014/main" id="{06D19EC7-2FB2-4C41-83E5-A0C0DAE77DA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a:extLst>
            <a:ext uri="{FF2B5EF4-FFF2-40B4-BE49-F238E27FC236}">
              <a16:creationId xmlns:a16="http://schemas.microsoft.com/office/drawing/2014/main" id="{50121848-8A2E-42FF-B5C2-B17DA543DA4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a:extLst>
            <a:ext uri="{FF2B5EF4-FFF2-40B4-BE49-F238E27FC236}">
              <a16:creationId xmlns:a16="http://schemas.microsoft.com/office/drawing/2014/main" id="{43CD1339-774B-4A22-B598-B36A5055C85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0" name="テキスト ボックス 169">
          <a:extLst>
            <a:ext uri="{FF2B5EF4-FFF2-40B4-BE49-F238E27FC236}">
              <a16:creationId xmlns:a16="http://schemas.microsoft.com/office/drawing/2014/main" id="{13B4A546-1038-429B-8345-DD227EF0417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DBACDB00-5B8B-4580-B01D-91F757130B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75A1DB82-0D58-48F1-BA91-04DC36C8C2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73" name="直線コネクタ 172">
          <a:extLst>
            <a:ext uri="{FF2B5EF4-FFF2-40B4-BE49-F238E27FC236}">
              <a16:creationId xmlns:a16="http://schemas.microsoft.com/office/drawing/2014/main" id="{8EAA846A-BF19-452A-A481-4878A7630FF1}"/>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4" name="【福祉施設】&#10;有形固定資産減価償却率最小値テキスト">
          <a:extLst>
            <a:ext uri="{FF2B5EF4-FFF2-40B4-BE49-F238E27FC236}">
              <a16:creationId xmlns:a16="http://schemas.microsoft.com/office/drawing/2014/main" id="{A1948CE7-F110-4BFB-B680-9C86BBEB101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5" name="直線コネクタ 174">
          <a:extLst>
            <a:ext uri="{FF2B5EF4-FFF2-40B4-BE49-F238E27FC236}">
              <a16:creationId xmlns:a16="http://schemas.microsoft.com/office/drawing/2014/main" id="{A8F4FA72-F706-45C8-B96A-5FD2DE0D73A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76" name="【福祉施設】&#10;有形固定資産減価償却率最大値テキスト">
          <a:extLst>
            <a:ext uri="{FF2B5EF4-FFF2-40B4-BE49-F238E27FC236}">
              <a16:creationId xmlns:a16="http://schemas.microsoft.com/office/drawing/2014/main" id="{12F5FE66-8BC1-420F-B8D6-18C264913C5D}"/>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77" name="直線コネクタ 176">
          <a:extLst>
            <a:ext uri="{FF2B5EF4-FFF2-40B4-BE49-F238E27FC236}">
              <a16:creationId xmlns:a16="http://schemas.microsoft.com/office/drawing/2014/main" id="{DAA41C72-AE1F-40A2-B4FB-8059E16BAE12}"/>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96F9C54B-722F-4E0C-B504-D49E5F66547D}"/>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79" name="フローチャート: 判断 178">
          <a:extLst>
            <a:ext uri="{FF2B5EF4-FFF2-40B4-BE49-F238E27FC236}">
              <a16:creationId xmlns:a16="http://schemas.microsoft.com/office/drawing/2014/main" id="{981707CA-6234-4379-B1A1-03B61110EDEA}"/>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80" name="フローチャート: 判断 179">
          <a:extLst>
            <a:ext uri="{FF2B5EF4-FFF2-40B4-BE49-F238E27FC236}">
              <a16:creationId xmlns:a16="http://schemas.microsoft.com/office/drawing/2014/main" id="{9802B280-6C5D-4BD3-B1DB-D9FEDC806264}"/>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81" name="フローチャート: 判断 180">
          <a:extLst>
            <a:ext uri="{FF2B5EF4-FFF2-40B4-BE49-F238E27FC236}">
              <a16:creationId xmlns:a16="http://schemas.microsoft.com/office/drawing/2014/main" id="{A9A27CAC-6E74-4BEE-9DD0-3C18652BAC88}"/>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182" name="フローチャート: 判断 181">
          <a:extLst>
            <a:ext uri="{FF2B5EF4-FFF2-40B4-BE49-F238E27FC236}">
              <a16:creationId xmlns:a16="http://schemas.microsoft.com/office/drawing/2014/main" id="{BF67D3A9-C106-434A-A43E-0CC1776A38B6}"/>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83" name="フローチャート: 判断 182">
          <a:extLst>
            <a:ext uri="{FF2B5EF4-FFF2-40B4-BE49-F238E27FC236}">
              <a16:creationId xmlns:a16="http://schemas.microsoft.com/office/drawing/2014/main" id="{EB871CBF-8B30-4AE4-B8FD-7D5717B63AA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29EB30FF-F210-427E-990B-6536845D2C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6CABBDB7-F015-4B8C-A0E1-8C01AEB723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A59DFA74-3E85-44FF-8A9F-D5F1AA7468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5DD2D54C-F668-4A16-A8AC-E98612A973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E922C7A7-4550-4173-8B1F-EF12281BC2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189" name="楕円 188">
          <a:extLst>
            <a:ext uri="{FF2B5EF4-FFF2-40B4-BE49-F238E27FC236}">
              <a16:creationId xmlns:a16="http://schemas.microsoft.com/office/drawing/2014/main" id="{D08C4B04-26AC-4C73-87F1-DCC4C4DE0C8A}"/>
            </a:ext>
          </a:extLst>
        </xdr:cNvPr>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57166</xdr:rowOff>
    </xdr:from>
    <xdr:ext cx="405111" cy="259045"/>
    <xdr:sp macro="" textlink="">
      <xdr:nvSpPr>
        <xdr:cNvPr id="190" name="【福祉施設】&#10;有形固定資産減価償却率該当値テキスト">
          <a:extLst>
            <a:ext uri="{FF2B5EF4-FFF2-40B4-BE49-F238E27FC236}">
              <a16:creationId xmlns:a16="http://schemas.microsoft.com/office/drawing/2014/main" id="{5A4F2227-454D-4478-9462-49CE2D6F8C4A}"/>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150586</xdr:rowOff>
    </xdr:from>
    <xdr:to>
      <xdr:col>20</xdr:col>
      <xdr:colOff>38100</xdr:colOff>
      <xdr:row>82</xdr:row>
      <xdr:rowOff>80736</xdr:rowOff>
    </xdr:to>
    <xdr:sp macro="" textlink="">
      <xdr:nvSpPr>
        <xdr:cNvPr id="191" name="楕円 190">
          <a:extLst>
            <a:ext uri="{FF2B5EF4-FFF2-40B4-BE49-F238E27FC236}">
              <a16:creationId xmlns:a16="http://schemas.microsoft.com/office/drawing/2014/main" id="{2FEB9A6A-7C7B-4BB5-A041-9EEA34B62850}"/>
            </a:ext>
          </a:extLst>
        </xdr:cNvPr>
        <xdr:cNvSpPr/>
      </xdr:nvSpPr>
      <xdr:spPr>
        <a:xfrm>
          <a:off x="3746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29936</xdr:rowOff>
    </xdr:from>
    <xdr:to>
      <xdr:col>24</xdr:col>
      <xdr:colOff>63500</xdr:colOff>
      <xdr:row>85</xdr:row>
      <xdr:rowOff>129539</xdr:rowOff>
    </xdr:to>
    <xdr:cxnSp macro="">
      <xdr:nvCxnSpPr>
        <xdr:cNvPr id="192" name="直線コネクタ 191">
          <a:extLst>
            <a:ext uri="{FF2B5EF4-FFF2-40B4-BE49-F238E27FC236}">
              <a16:creationId xmlns:a16="http://schemas.microsoft.com/office/drawing/2014/main" id="{6B772C9A-4289-46C3-8F26-3881E8B15CA4}"/>
            </a:ext>
          </a:extLst>
        </xdr:cNvPr>
        <xdr:cNvCxnSpPr/>
      </xdr:nvCxnSpPr>
      <xdr:spPr>
        <a:xfrm>
          <a:off x="3797300" y="14088836"/>
          <a:ext cx="838200" cy="6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126093</xdr:rowOff>
    </xdr:from>
    <xdr:to>
      <xdr:col>15</xdr:col>
      <xdr:colOff>101600</xdr:colOff>
      <xdr:row>82</xdr:row>
      <xdr:rowOff>56243</xdr:rowOff>
    </xdr:to>
    <xdr:sp macro="" textlink="">
      <xdr:nvSpPr>
        <xdr:cNvPr id="193" name="楕円 192">
          <a:extLst>
            <a:ext uri="{FF2B5EF4-FFF2-40B4-BE49-F238E27FC236}">
              <a16:creationId xmlns:a16="http://schemas.microsoft.com/office/drawing/2014/main" id="{C615B8C3-A2DC-49D2-9633-E3ABCAB96A87}"/>
            </a:ext>
          </a:extLst>
        </xdr:cNvPr>
        <xdr:cNvSpPr/>
      </xdr:nvSpPr>
      <xdr:spPr>
        <a:xfrm>
          <a:off x="2857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29936</xdr:rowOff>
    </xdr:to>
    <xdr:cxnSp macro="">
      <xdr:nvCxnSpPr>
        <xdr:cNvPr id="194" name="直線コネクタ 193">
          <a:extLst>
            <a:ext uri="{FF2B5EF4-FFF2-40B4-BE49-F238E27FC236}">
              <a16:creationId xmlns:a16="http://schemas.microsoft.com/office/drawing/2014/main" id="{D644FB80-82A4-4A1C-9B6F-B98D5CB3C613}"/>
            </a:ext>
          </a:extLst>
        </xdr:cNvPr>
        <xdr:cNvCxnSpPr/>
      </xdr:nvCxnSpPr>
      <xdr:spPr>
        <a:xfrm>
          <a:off x="2908300" y="140643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65677</xdr:rowOff>
    </xdr:from>
    <xdr:to>
      <xdr:col>10</xdr:col>
      <xdr:colOff>165100</xdr:colOff>
      <xdr:row>82</xdr:row>
      <xdr:rowOff>167277</xdr:rowOff>
    </xdr:to>
    <xdr:sp macro="" textlink="">
      <xdr:nvSpPr>
        <xdr:cNvPr id="195" name="楕円 194">
          <a:extLst>
            <a:ext uri="{FF2B5EF4-FFF2-40B4-BE49-F238E27FC236}">
              <a16:creationId xmlns:a16="http://schemas.microsoft.com/office/drawing/2014/main" id="{C89E4745-8508-4565-8EC7-5AD157E74E18}"/>
            </a:ext>
          </a:extLst>
        </xdr:cNvPr>
        <xdr:cNvSpPr/>
      </xdr:nvSpPr>
      <xdr:spPr>
        <a:xfrm>
          <a:off x="1968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116477</xdr:rowOff>
    </xdr:to>
    <xdr:cxnSp macro="">
      <xdr:nvCxnSpPr>
        <xdr:cNvPr id="196" name="直線コネクタ 195">
          <a:extLst>
            <a:ext uri="{FF2B5EF4-FFF2-40B4-BE49-F238E27FC236}">
              <a16:creationId xmlns:a16="http://schemas.microsoft.com/office/drawing/2014/main" id="{3342D89C-B627-47FC-915A-F1C454F8E66E}"/>
            </a:ext>
          </a:extLst>
        </xdr:cNvPr>
        <xdr:cNvCxnSpPr/>
      </xdr:nvCxnSpPr>
      <xdr:spPr>
        <a:xfrm flipV="1">
          <a:off x="2019300" y="1406434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29755</xdr:rowOff>
    </xdr:from>
    <xdr:to>
      <xdr:col>6</xdr:col>
      <xdr:colOff>38100</xdr:colOff>
      <xdr:row>82</xdr:row>
      <xdr:rowOff>131355</xdr:rowOff>
    </xdr:to>
    <xdr:sp macro="" textlink="">
      <xdr:nvSpPr>
        <xdr:cNvPr id="197" name="楕円 196">
          <a:extLst>
            <a:ext uri="{FF2B5EF4-FFF2-40B4-BE49-F238E27FC236}">
              <a16:creationId xmlns:a16="http://schemas.microsoft.com/office/drawing/2014/main" id="{87558AEE-C6AD-4F1A-9FF6-11659592A7F5}"/>
            </a:ext>
          </a:extLst>
        </xdr:cNvPr>
        <xdr:cNvSpPr/>
      </xdr:nvSpPr>
      <xdr:spPr>
        <a:xfrm>
          <a:off x="1079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80555</xdr:rowOff>
    </xdr:from>
    <xdr:to>
      <xdr:col>10</xdr:col>
      <xdr:colOff>114300</xdr:colOff>
      <xdr:row>82</xdr:row>
      <xdr:rowOff>116477</xdr:rowOff>
    </xdr:to>
    <xdr:cxnSp macro="">
      <xdr:nvCxnSpPr>
        <xdr:cNvPr id="198" name="直線コネクタ 197">
          <a:extLst>
            <a:ext uri="{FF2B5EF4-FFF2-40B4-BE49-F238E27FC236}">
              <a16:creationId xmlns:a16="http://schemas.microsoft.com/office/drawing/2014/main" id="{354976ED-6174-43E4-89E1-6F4A4328744F}"/>
            </a:ext>
          </a:extLst>
        </xdr:cNvPr>
        <xdr:cNvCxnSpPr/>
      </xdr:nvCxnSpPr>
      <xdr:spPr>
        <a:xfrm>
          <a:off x="1130300" y="141394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199" name="n_1aveValue【福祉施設】&#10;有形固定資産減価償却率">
          <a:extLst>
            <a:ext uri="{FF2B5EF4-FFF2-40B4-BE49-F238E27FC236}">
              <a16:creationId xmlns:a16="http://schemas.microsoft.com/office/drawing/2014/main" id="{F704A1B2-45F0-4448-A1FD-11D29DE0F697}"/>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00" name="n_2aveValue【福祉施設】&#10;有形固定資産減価償却率">
          <a:extLst>
            <a:ext uri="{FF2B5EF4-FFF2-40B4-BE49-F238E27FC236}">
              <a16:creationId xmlns:a16="http://schemas.microsoft.com/office/drawing/2014/main" id="{8C8AD0A4-9C5B-4997-9E6B-54AA07A6A8A7}"/>
            </a:ext>
          </a:extLst>
        </xdr:cNvPr>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01" name="n_3aveValue【福祉施設】&#10;有形固定資産減価償却率">
          <a:extLst>
            <a:ext uri="{FF2B5EF4-FFF2-40B4-BE49-F238E27FC236}">
              <a16:creationId xmlns:a16="http://schemas.microsoft.com/office/drawing/2014/main" id="{9FEEAE87-7548-46DF-9BEC-EC654366A113}"/>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02" name="n_4aveValue【福祉施設】&#10;有形固定資産減価償却率">
          <a:extLst>
            <a:ext uri="{FF2B5EF4-FFF2-40B4-BE49-F238E27FC236}">
              <a16:creationId xmlns:a16="http://schemas.microsoft.com/office/drawing/2014/main" id="{7F00527F-BE9C-4DA6-A94D-09A79DF75B30}"/>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97263</xdr:rowOff>
    </xdr:from>
    <xdr:ext cx="405111" cy="259045"/>
    <xdr:sp macro="" textlink="">
      <xdr:nvSpPr>
        <xdr:cNvPr id="203" name="n_1mainValue【福祉施設】&#10;有形固定資産減価償却率">
          <a:extLst>
            <a:ext uri="{FF2B5EF4-FFF2-40B4-BE49-F238E27FC236}">
              <a16:creationId xmlns:a16="http://schemas.microsoft.com/office/drawing/2014/main" id="{190300A3-CD03-44EC-9591-7D0A70862957}"/>
            </a:ext>
          </a:extLst>
        </xdr:cNvPr>
        <xdr:cNvSpPr txBox="1"/>
      </xdr:nvSpPr>
      <xdr:spPr>
        <a:xfrm>
          <a:off x="3582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72770</xdr:rowOff>
    </xdr:from>
    <xdr:ext cx="405111" cy="259045"/>
    <xdr:sp macro="" textlink="">
      <xdr:nvSpPr>
        <xdr:cNvPr id="204" name="n_2mainValue【福祉施設】&#10;有形固定資産減価償却率">
          <a:extLst>
            <a:ext uri="{FF2B5EF4-FFF2-40B4-BE49-F238E27FC236}">
              <a16:creationId xmlns:a16="http://schemas.microsoft.com/office/drawing/2014/main" id="{7B9B4A5B-6F1B-4638-9EE7-9E29700B63E4}"/>
            </a:ext>
          </a:extLst>
        </xdr:cNvPr>
        <xdr:cNvSpPr txBox="1"/>
      </xdr:nvSpPr>
      <xdr:spPr>
        <a:xfrm>
          <a:off x="2705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158404</xdr:rowOff>
    </xdr:from>
    <xdr:ext cx="405111" cy="259045"/>
    <xdr:sp macro="" textlink="">
      <xdr:nvSpPr>
        <xdr:cNvPr id="205" name="n_3mainValue【福祉施設】&#10;有形固定資産減価償却率">
          <a:extLst>
            <a:ext uri="{FF2B5EF4-FFF2-40B4-BE49-F238E27FC236}">
              <a16:creationId xmlns:a16="http://schemas.microsoft.com/office/drawing/2014/main" id="{C74D918A-F597-42AA-A3F6-24E9A768FE29}"/>
            </a:ext>
          </a:extLst>
        </xdr:cNvPr>
        <xdr:cNvSpPr txBox="1"/>
      </xdr:nvSpPr>
      <xdr:spPr>
        <a:xfrm>
          <a:off x="1816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122482</xdr:rowOff>
    </xdr:from>
    <xdr:ext cx="405111" cy="259045"/>
    <xdr:sp macro="" textlink="">
      <xdr:nvSpPr>
        <xdr:cNvPr id="206" name="n_4mainValue【福祉施設】&#10;有形固定資産減価償却率">
          <a:extLst>
            <a:ext uri="{FF2B5EF4-FFF2-40B4-BE49-F238E27FC236}">
              <a16:creationId xmlns:a16="http://schemas.microsoft.com/office/drawing/2014/main" id="{DC12632E-0B2E-47BA-BF44-7D24F25DBF3A}"/>
            </a:ext>
          </a:extLst>
        </xdr:cNvPr>
        <xdr:cNvSpPr txBox="1"/>
      </xdr:nvSpPr>
      <xdr:spPr>
        <a:xfrm>
          <a:off x="927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a:extLst>
            <a:ext uri="{FF2B5EF4-FFF2-40B4-BE49-F238E27FC236}">
              <a16:creationId xmlns:a16="http://schemas.microsoft.com/office/drawing/2014/main" id="{C95FE5C7-7684-4601-8341-5D6522A608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a:extLst>
            <a:ext uri="{FF2B5EF4-FFF2-40B4-BE49-F238E27FC236}">
              <a16:creationId xmlns:a16="http://schemas.microsoft.com/office/drawing/2014/main" id="{3D569D97-6AFC-473B-8B14-922CE6FFDB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a:extLst>
            <a:ext uri="{FF2B5EF4-FFF2-40B4-BE49-F238E27FC236}">
              <a16:creationId xmlns:a16="http://schemas.microsoft.com/office/drawing/2014/main" id="{7B01A2E8-95E6-44A4-B214-07CEF93E94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a:extLst>
            <a:ext uri="{FF2B5EF4-FFF2-40B4-BE49-F238E27FC236}">
              <a16:creationId xmlns:a16="http://schemas.microsoft.com/office/drawing/2014/main" id="{F79CB41B-EEC1-4E0E-B91A-D9B9F024EA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a:extLst>
            <a:ext uri="{FF2B5EF4-FFF2-40B4-BE49-F238E27FC236}">
              <a16:creationId xmlns:a16="http://schemas.microsoft.com/office/drawing/2014/main" id="{F3ABA5D9-3795-4996-AFE6-AFC7454C09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a:extLst>
            <a:ext uri="{FF2B5EF4-FFF2-40B4-BE49-F238E27FC236}">
              <a16:creationId xmlns:a16="http://schemas.microsoft.com/office/drawing/2014/main" id="{563CE2BB-5754-4031-8310-0F01D85F7C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a:extLst>
            <a:ext uri="{FF2B5EF4-FFF2-40B4-BE49-F238E27FC236}">
              <a16:creationId xmlns:a16="http://schemas.microsoft.com/office/drawing/2014/main" id="{A5BA4029-3258-4976-85D7-BB2AF9D7E4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a:extLst>
            <a:ext uri="{FF2B5EF4-FFF2-40B4-BE49-F238E27FC236}">
              <a16:creationId xmlns:a16="http://schemas.microsoft.com/office/drawing/2014/main" id="{6682CDE4-87C2-42BE-BCDD-AAC32D2E15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5" name="テキスト ボックス 214">
          <a:extLst>
            <a:ext uri="{FF2B5EF4-FFF2-40B4-BE49-F238E27FC236}">
              <a16:creationId xmlns:a16="http://schemas.microsoft.com/office/drawing/2014/main" id="{1D5B4A8F-8D0C-4F32-BCB2-0BCA25ED0B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6" name="直線コネクタ 215">
          <a:extLst>
            <a:ext uri="{FF2B5EF4-FFF2-40B4-BE49-F238E27FC236}">
              <a16:creationId xmlns:a16="http://schemas.microsoft.com/office/drawing/2014/main" id="{75BECBCB-1E5D-4E4B-BDE2-A764C4E63C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7" name="直線コネクタ 216">
          <a:extLst>
            <a:ext uri="{FF2B5EF4-FFF2-40B4-BE49-F238E27FC236}">
              <a16:creationId xmlns:a16="http://schemas.microsoft.com/office/drawing/2014/main" id="{70445D0D-1D19-46E4-9242-C5D744234E5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8" name="テキスト ボックス 217">
          <a:extLst>
            <a:ext uri="{FF2B5EF4-FFF2-40B4-BE49-F238E27FC236}">
              <a16:creationId xmlns:a16="http://schemas.microsoft.com/office/drawing/2014/main" id="{320D876F-98DA-42B9-8870-7910EB06902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9" name="直線コネクタ 218">
          <a:extLst>
            <a:ext uri="{FF2B5EF4-FFF2-40B4-BE49-F238E27FC236}">
              <a16:creationId xmlns:a16="http://schemas.microsoft.com/office/drawing/2014/main" id="{8B40D7D1-C482-41BE-89F0-37D54CDC142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0" name="テキスト ボックス 219">
          <a:extLst>
            <a:ext uri="{FF2B5EF4-FFF2-40B4-BE49-F238E27FC236}">
              <a16:creationId xmlns:a16="http://schemas.microsoft.com/office/drawing/2014/main" id="{6FD0A35A-0D5E-4547-A721-402F32005E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1" name="直線コネクタ 220">
          <a:extLst>
            <a:ext uri="{FF2B5EF4-FFF2-40B4-BE49-F238E27FC236}">
              <a16:creationId xmlns:a16="http://schemas.microsoft.com/office/drawing/2014/main" id="{4FA437BF-9371-4DB7-B785-BF6472F0FAD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2" name="テキスト ボックス 221">
          <a:extLst>
            <a:ext uri="{FF2B5EF4-FFF2-40B4-BE49-F238E27FC236}">
              <a16:creationId xmlns:a16="http://schemas.microsoft.com/office/drawing/2014/main" id="{DF818324-5D50-491C-BF0C-8BE8CE92DE8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3" name="直線コネクタ 222">
          <a:extLst>
            <a:ext uri="{FF2B5EF4-FFF2-40B4-BE49-F238E27FC236}">
              <a16:creationId xmlns:a16="http://schemas.microsoft.com/office/drawing/2014/main" id="{FB9BD177-555E-47D7-A758-2CD45E82038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4" name="テキスト ボックス 223">
          <a:extLst>
            <a:ext uri="{FF2B5EF4-FFF2-40B4-BE49-F238E27FC236}">
              <a16:creationId xmlns:a16="http://schemas.microsoft.com/office/drawing/2014/main" id="{3BA1193B-CD01-4690-897B-61E7CD961DB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5" name="直線コネクタ 224">
          <a:extLst>
            <a:ext uri="{FF2B5EF4-FFF2-40B4-BE49-F238E27FC236}">
              <a16:creationId xmlns:a16="http://schemas.microsoft.com/office/drawing/2014/main" id="{6D327798-6FCA-4105-B2B3-274DE7A8DF9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6" name="テキスト ボックス 225">
          <a:extLst>
            <a:ext uri="{FF2B5EF4-FFF2-40B4-BE49-F238E27FC236}">
              <a16:creationId xmlns:a16="http://schemas.microsoft.com/office/drawing/2014/main" id="{BE2E3A68-0BB4-4696-8A22-EFB28D88A1D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a:extLst>
            <a:ext uri="{FF2B5EF4-FFF2-40B4-BE49-F238E27FC236}">
              <a16:creationId xmlns:a16="http://schemas.microsoft.com/office/drawing/2014/main" id="{94CB7FC9-346F-4F24-B545-388FE76BA4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644226D9-FC5C-4A4D-BAC1-C5016C30E1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a:extLst>
            <a:ext uri="{FF2B5EF4-FFF2-40B4-BE49-F238E27FC236}">
              <a16:creationId xmlns:a16="http://schemas.microsoft.com/office/drawing/2014/main" id="{18586CD9-1BA8-4605-B3A8-15B06799B8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30" name="直線コネクタ 229">
          <a:extLst>
            <a:ext uri="{FF2B5EF4-FFF2-40B4-BE49-F238E27FC236}">
              <a16:creationId xmlns:a16="http://schemas.microsoft.com/office/drawing/2014/main" id="{14AD4FD2-2458-4D6F-BF44-15331AFB3C45}"/>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31" name="【福祉施設】&#10;一人当たり面積最小値テキスト">
          <a:extLst>
            <a:ext uri="{FF2B5EF4-FFF2-40B4-BE49-F238E27FC236}">
              <a16:creationId xmlns:a16="http://schemas.microsoft.com/office/drawing/2014/main" id="{0D88522E-5C46-4D00-AE47-80184A3ADE71}"/>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32" name="直線コネクタ 231">
          <a:extLst>
            <a:ext uri="{FF2B5EF4-FFF2-40B4-BE49-F238E27FC236}">
              <a16:creationId xmlns:a16="http://schemas.microsoft.com/office/drawing/2014/main" id="{603871B1-D30B-4227-88F4-AF71F8A04958}"/>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33" name="【福祉施設】&#10;一人当たり面積最大値テキスト">
          <a:extLst>
            <a:ext uri="{FF2B5EF4-FFF2-40B4-BE49-F238E27FC236}">
              <a16:creationId xmlns:a16="http://schemas.microsoft.com/office/drawing/2014/main" id="{00FBE05A-5E20-4F9E-AE5B-BAC7D5164BAB}"/>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34" name="直線コネクタ 233">
          <a:extLst>
            <a:ext uri="{FF2B5EF4-FFF2-40B4-BE49-F238E27FC236}">
              <a16:creationId xmlns:a16="http://schemas.microsoft.com/office/drawing/2014/main" id="{7A1F00CF-A0CD-4CED-8CA6-28CCD4D445A4}"/>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35" name="【福祉施設】&#10;一人当たり面積平均値テキスト">
          <a:extLst>
            <a:ext uri="{FF2B5EF4-FFF2-40B4-BE49-F238E27FC236}">
              <a16:creationId xmlns:a16="http://schemas.microsoft.com/office/drawing/2014/main" id="{F889B6E2-103E-4353-8F33-EDF7754E1865}"/>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36" name="フローチャート: 判断 235">
          <a:extLst>
            <a:ext uri="{FF2B5EF4-FFF2-40B4-BE49-F238E27FC236}">
              <a16:creationId xmlns:a16="http://schemas.microsoft.com/office/drawing/2014/main" id="{1178544F-0417-41AE-B797-16887D8AD17F}"/>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37" name="フローチャート: 判断 236">
          <a:extLst>
            <a:ext uri="{FF2B5EF4-FFF2-40B4-BE49-F238E27FC236}">
              <a16:creationId xmlns:a16="http://schemas.microsoft.com/office/drawing/2014/main" id="{5704BEC2-9517-4F6B-A0A2-6C96B15BDC8B}"/>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38" name="フローチャート: 判断 237">
          <a:extLst>
            <a:ext uri="{FF2B5EF4-FFF2-40B4-BE49-F238E27FC236}">
              <a16:creationId xmlns:a16="http://schemas.microsoft.com/office/drawing/2014/main" id="{42FA0A4B-3495-404B-A235-DF942754D5E6}"/>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39" name="フローチャート: 判断 238">
          <a:extLst>
            <a:ext uri="{FF2B5EF4-FFF2-40B4-BE49-F238E27FC236}">
              <a16:creationId xmlns:a16="http://schemas.microsoft.com/office/drawing/2014/main" id="{64092402-5C3F-411D-9F70-FD572875571F}"/>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40" name="フローチャート: 判断 239">
          <a:extLst>
            <a:ext uri="{FF2B5EF4-FFF2-40B4-BE49-F238E27FC236}">
              <a16:creationId xmlns:a16="http://schemas.microsoft.com/office/drawing/2014/main" id="{5C3F6DC6-6A6A-482D-9224-3D72B8EF1E21}"/>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9C55EE64-CC10-472E-8C6A-71C4DF9290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1E49A0C6-F97C-4FB9-9CEE-9097249219F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1F86378D-22B9-409D-AB23-2DE5F32154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68339FFC-FEFB-4475-BDDF-664F7927F26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65962A4E-4A0F-423C-9061-8CC142E33F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xdr:rowOff>
    </xdr:from>
    <xdr:to>
      <xdr:col>55</xdr:col>
      <xdr:colOff>50800</xdr:colOff>
      <xdr:row>85</xdr:row>
      <xdr:rowOff>109093</xdr:rowOff>
    </xdr:to>
    <xdr:sp macro="" textlink="">
      <xdr:nvSpPr>
        <xdr:cNvPr id="246" name="楕円 245">
          <a:extLst>
            <a:ext uri="{FF2B5EF4-FFF2-40B4-BE49-F238E27FC236}">
              <a16:creationId xmlns:a16="http://schemas.microsoft.com/office/drawing/2014/main" id="{65B369B2-3BD9-4169-BA08-9574DD02E3E9}"/>
            </a:ext>
          </a:extLst>
        </xdr:cNvPr>
        <xdr:cNvSpPr/>
      </xdr:nvSpPr>
      <xdr:spPr>
        <a:xfrm>
          <a:off x="10426700" y="14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157370</xdr:rowOff>
    </xdr:from>
    <xdr:ext cx="469744" cy="259045"/>
    <xdr:sp macro="" textlink="">
      <xdr:nvSpPr>
        <xdr:cNvPr id="247" name="【福祉施設】&#10;一人当たり面積該当値テキスト">
          <a:extLst>
            <a:ext uri="{FF2B5EF4-FFF2-40B4-BE49-F238E27FC236}">
              <a16:creationId xmlns:a16="http://schemas.microsoft.com/office/drawing/2014/main" id="{7F9D7C96-A150-4DEB-BAB4-F9FB53DB9FC4}"/>
            </a:ext>
          </a:extLst>
        </xdr:cNvPr>
        <xdr:cNvSpPr txBox="1"/>
      </xdr:nvSpPr>
      <xdr:spPr>
        <a:xfrm>
          <a:off x="10515600" y="145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15112</xdr:rowOff>
    </xdr:from>
    <xdr:to>
      <xdr:col>50</xdr:col>
      <xdr:colOff>165100</xdr:colOff>
      <xdr:row>85</xdr:row>
      <xdr:rowOff>116712</xdr:rowOff>
    </xdr:to>
    <xdr:sp macro="" textlink="">
      <xdr:nvSpPr>
        <xdr:cNvPr id="248" name="楕円 247">
          <a:extLst>
            <a:ext uri="{FF2B5EF4-FFF2-40B4-BE49-F238E27FC236}">
              <a16:creationId xmlns:a16="http://schemas.microsoft.com/office/drawing/2014/main" id="{73774A9A-42F4-415B-B534-565249D8BC76}"/>
            </a:ext>
          </a:extLst>
        </xdr:cNvPr>
        <xdr:cNvSpPr/>
      </xdr:nvSpPr>
      <xdr:spPr>
        <a:xfrm>
          <a:off x="9588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58293</xdr:rowOff>
    </xdr:from>
    <xdr:to>
      <xdr:col>55</xdr:col>
      <xdr:colOff>0</xdr:colOff>
      <xdr:row>85</xdr:row>
      <xdr:rowOff>65912</xdr:rowOff>
    </xdr:to>
    <xdr:cxnSp macro="">
      <xdr:nvCxnSpPr>
        <xdr:cNvPr id="249" name="直線コネクタ 248">
          <a:extLst>
            <a:ext uri="{FF2B5EF4-FFF2-40B4-BE49-F238E27FC236}">
              <a16:creationId xmlns:a16="http://schemas.microsoft.com/office/drawing/2014/main" id="{0133F2D4-3A8B-4B4F-8161-4AE67BB87FF4}"/>
            </a:ext>
          </a:extLst>
        </xdr:cNvPr>
        <xdr:cNvCxnSpPr/>
      </xdr:nvCxnSpPr>
      <xdr:spPr>
        <a:xfrm flipV="1">
          <a:off x="9639300" y="14631543"/>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8637</xdr:rowOff>
    </xdr:from>
    <xdr:to>
      <xdr:col>46</xdr:col>
      <xdr:colOff>38100</xdr:colOff>
      <xdr:row>84</xdr:row>
      <xdr:rowOff>110237</xdr:rowOff>
    </xdr:to>
    <xdr:sp macro="" textlink="">
      <xdr:nvSpPr>
        <xdr:cNvPr id="250" name="楕円 249">
          <a:extLst>
            <a:ext uri="{FF2B5EF4-FFF2-40B4-BE49-F238E27FC236}">
              <a16:creationId xmlns:a16="http://schemas.microsoft.com/office/drawing/2014/main" id="{AF58DB20-074B-4140-BBE2-FCAD56C50890}"/>
            </a:ext>
          </a:extLst>
        </xdr:cNvPr>
        <xdr:cNvSpPr/>
      </xdr:nvSpPr>
      <xdr:spPr>
        <a:xfrm>
          <a:off x="8699500" y="14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59437</xdr:rowOff>
    </xdr:from>
    <xdr:to>
      <xdr:col>50</xdr:col>
      <xdr:colOff>114300</xdr:colOff>
      <xdr:row>85</xdr:row>
      <xdr:rowOff>65912</xdr:rowOff>
    </xdr:to>
    <xdr:cxnSp macro="">
      <xdr:nvCxnSpPr>
        <xdr:cNvPr id="251" name="直線コネクタ 250">
          <a:extLst>
            <a:ext uri="{FF2B5EF4-FFF2-40B4-BE49-F238E27FC236}">
              <a16:creationId xmlns:a16="http://schemas.microsoft.com/office/drawing/2014/main" id="{E3E4449F-4946-44C6-A303-E335AEBB0BA6}"/>
            </a:ext>
          </a:extLst>
        </xdr:cNvPr>
        <xdr:cNvCxnSpPr/>
      </xdr:nvCxnSpPr>
      <xdr:spPr>
        <a:xfrm>
          <a:off x="8750300" y="14461237"/>
          <a:ext cx="889000" cy="17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171323</xdr:rowOff>
    </xdr:from>
    <xdr:to>
      <xdr:col>41</xdr:col>
      <xdr:colOff>101600</xdr:colOff>
      <xdr:row>84</xdr:row>
      <xdr:rowOff>101473</xdr:rowOff>
    </xdr:to>
    <xdr:sp macro="" textlink="">
      <xdr:nvSpPr>
        <xdr:cNvPr id="252" name="楕円 251">
          <a:extLst>
            <a:ext uri="{FF2B5EF4-FFF2-40B4-BE49-F238E27FC236}">
              <a16:creationId xmlns:a16="http://schemas.microsoft.com/office/drawing/2014/main" id="{929D9277-C30E-41BE-B0FC-B4EAA1B50AA9}"/>
            </a:ext>
          </a:extLst>
        </xdr:cNvPr>
        <xdr:cNvSpPr/>
      </xdr:nvSpPr>
      <xdr:spPr>
        <a:xfrm>
          <a:off x="7810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50673</xdr:rowOff>
    </xdr:from>
    <xdr:to>
      <xdr:col>45</xdr:col>
      <xdr:colOff>177800</xdr:colOff>
      <xdr:row>84</xdr:row>
      <xdr:rowOff>59437</xdr:rowOff>
    </xdr:to>
    <xdr:cxnSp macro="">
      <xdr:nvCxnSpPr>
        <xdr:cNvPr id="253" name="直線コネクタ 252">
          <a:extLst>
            <a:ext uri="{FF2B5EF4-FFF2-40B4-BE49-F238E27FC236}">
              <a16:creationId xmlns:a16="http://schemas.microsoft.com/office/drawing/2014/main" id="{99739816-8B17-4C87-884C-24B3DC1A4715}"/>
            </a:ext>
          </a:extLst>
        </xdr:cNvPr>
        <xdr:cNvCxnSpPr/>
      </xdr:nvCxnSpPr>
      <xdr:spPr>
        <a:xfrm>
          <a:off x="7861300" y="1445247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12064</xdr:rowOff>
    </xdr:from>
    <xdr:to>
      <xdr:col>36</xdr:col>
      <xdr:colOff>165100</xdr:colOff>
      <xdr:row>84</xdr:row>
      <xdr:rowOff>113664</xdr:rowOff>
    </xdr:to>
    <xdr:sp macro="" textlink="">
      <xdr:nvSpPr>
        <xdr:cNvPr id="254" name="楕円 253">
          <a:extLst>
            <a:ext uri="{FF2B5EF4-FFF2-40B4-BE49-F238E27FC236}">
              <a16:creationId xmlns:a16="http://schemas.microsoft.com/office/drawing/2014/main" id="{FED882F9-006C-4585-BF86-96900BF9235C}"/>
            </a:ext>
          </a:extLst>
        </xdr:cNvPr>
        <xdr:cNvSpPr/>
      </xdr:nvSpPr>
      <xdr:spPr>
        <a:xfrm>
          <a:off x="6921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50673</xdr:rowOff>
    </xdr:from>
    <xdr:to>
      <xdr:col>41</xdr:col>
      <xdr:colOff>50800</xdr:colOff>
      <xdr:row>84</xdr:row>
      <xdr:rowOff>62864</xdr:rowOff>
    </xdr:to>
    <xdr:cxnSp macro="">
      <xdr:nvCxnSpPr>
        <xdr:cNvPr id="255" name="直線コネクタ 254">
          <a:extLst>
            <a:ext uri="{FF2B5EF4-FFF2-40B4-BE49-F238E27FC236}">
              <a16:creationId xmlns:a16="http://schemas.microsoft.com/office/drawing/2014/main" id="{0D5248D8-BBA9-4702-A5D5-C7AB3A880F06}"/>
            </a:ext>
          </a:extLst>
        </xdr:cNvPr>
        <xdr:cNvCxnSpPr/>
      </xdr:nvCxnSpPr>
      <xdr:spPr>
        <a:xfrm flipV="1">
          <a:off x="6972300" y="14452473"/>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56" name="n_1aveValue【福祉施設】&#10;一人当たり面積">
          <a:extLst>
            <a:ext uri="{FF2B5EF4-FFF2-40B4-BE49-F238E27FC236}">
              <a16:creationId xmlns:a16="http://schemas.microsoft.com/office/drawing/2014/main" id="{DCE5E3B6-77A7-4A1F-A007-1A5899E84BE8}"/>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57" name="n_2aveValue【福祉施設】&#10;一人当たり面積">
          <a:extLst>
            <a:ext uri="{FF2B5EF4-FFF2-40B4-BE49-F238E27FC236}">
              <a16:creationId xmlns:a16="http://schemas.microsoft.com/office/drawing/2014/main" id="{2FF94B55-318E-4D73-9780-1ABCE7C792B5}"/>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58" name="n_3aveValue【福祉施設】&#10;一人当たり面積">
          <a:extLst>
            <a:ext uri="{FF2B5EF4-FFF2-40B4-BE49-F238E27FC236}">
              <a16:creationId xmlns:a16="http://schemas.microsoft.com/office/drawing/2014/main" id="{6126B3EF-9E4E-4655-BA17-3F3B65F20B84}"/>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59" name="n_4aveValue【福祉施設】&#10;一人当たり面積">
          <a:extLst>
            <a:ext uri="{FF2B5EF4-FFF2-40B4-BE49-F238E27FC236}">
              <a16:creationId xmlns:a16="http://schemas.microsoft.com/office/drawing/2014/main" id="{D0D689C9-F52F-4012-B333-3046CFB6AFDE}"/>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107839</xdr:rowOff>
    </xdr:from>
    <xdr:ext cx="469744" cy="259045"/>
    <xdr:sp macro="" textlink="">
      <xdr:nvSpPr>
        <xdr:cNvPr id="260" name="n_1mainValue【福祉施設】&#10;一人当たり面積">
          <a:extLst>
            <a:ext uri="{FF2B5EF4-FFF2-40B4-BE49-F238E27FC236}">
              <a16:creationId xmlns:a16="http://schemas.microsoft.com/office/drawing/2014/main" id="{0A06061E-33DC-4F97-9DAA-E85A97DDD3B5}"/>
            </a:ext>
          </a:extLst>
        </xdr:cNvPr>
        <xdr:cNvSpPr txBox="1"/>
      </xdr:nvSpPr>
      <xdr:spPr>
        <a:xfrm>
          <a:off x="9391727" y="1468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126764</xdr:rowOff>
    </xdr:from>
    <xdr:ext cx="469744" cy="259045"/>
    <xdr:sp macro="" textlink="">
      <xdr:nvSpPr>
        <xdr:cNvPr id="261" name="n_2mainValue【福祉施設】&#10;一人当たり面積">
          <a:extLst>
            <a:ext uri="{FF2B5EF4-FFF2-40B4-BE49-F238E27FC236}">
              <a16:creationId xmlns:a16="http://schemas.microsoft.com/office/drawing/2014/main" id="{24F491EF-4C6B-4AE4-8F1A-8568CCCA274F}"/>
            </a:ext>
          </a:extLst>
        </xdr:cNvPr>
        <xdr:cNvSpPr txBox="1"/>
      </xdr:nvSpPr>
      <xdr:spPr>
        <a:xfrm>
          <a:off x="8515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118000</xdr:rowOff>
    </xdr:from>
    <xdr:ext cx="469744" cy="259045"/>
    <xdr:sp macro="" textlink="">
      <xdr:nvSpPr>
        <xdr:cNvPr id="262" name="n_3mainValue【福祉施設】&#10;一人当たり面積">
          <a:extLst>
            <a:ext uri="{FF2B5EF4-FFF2-40B4-BE49-F238E27FC236}">
              <a16:creationId xmlns:a16="http://schemas.microsoft.com/office/drawing/2014/main" id="{A919AD1C-F03F-42E4-8DB6-BE510748364D}"/>
            </a:ext>
          </a:extLst>
        </xdr:cNvPr>
        <xdr:cNvSpPr txBox="1"/>
      </xdr:nvSpPr>
      <xdr:spPr>
        <a:xfrm>
          <a:off x="7626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130191</xdr:rowOff>
    </xdr:from>
    <xdr:ext cx="469744" cy="259045"/>
    <xdr:sp macro="" textlink="">
      <xdr:nvSpPr>
        <xdr:cNvPr id="263" name="n_4mainValue【福祉施設】&#10;一人当たり面積">
          <a:extLst>
            <a:ext uri="{FF2B5EF4-FFF2-40B4-BE49-F238E27FC236}">
              <a16:creationId xmlns:a16="http://schemas.microsoft.com/office/drawing/2014/main" id="{59D6AF79-E332-4FD9-9DFE-FC0D170F9F01}"/>
            </a:ext>
          </a:extLst>
        </xdr:cNvPr>
        <xdr:cNvSpPr txBox="1"/>
      </xdr:nvSpPr>
      <xdr:spPr>
        <a:xfrm>
          <a:off x="6737427" y="141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7504BDAF-367E-4276-A084-806F9B6A294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99D474A9-B24D-4F1B-8DAB-F95A33B8692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C20F6430-89BD-4D1C-91D8-E53D26336C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91E0F2D6-2F11-40A4-877C-3462ACAA5C3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D1530538-3966-4A65-B2E6-4BAEDE7DB2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E28B05E8-C049-4745-9586-040A6A47F5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A7EEB735-417F-4878-94F1-0899DAF2C08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6DD3B972-C6F0-4A34-AEE1-743303BAD51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2" name="テキスト ボックス 271">
          <a:extLst>
            <a:ext uri="{FF2B5EF4-FFF2-40B4-BE49-F238E27FC236}">
              <a16:creationId xmlns:a16="http://schemas.microsoft.com/office/drawing/2014/main" id="{7DC55BD3-693F-4B0C-9226-F8821588D54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3" name="直線コネクタ 272">
          <a:extLst>
            <a:ext uri="{FF2B5EF4-FFF2-40B4-BE49-F238E27FC236}">
              <a16:creationId xmlns:a16="http://schemas.microsoft.com/office/drawing/2014/main" id="{A47A696C-7875-4F0E-B15E-CD7ECCE5D2B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4" name="テキスト ボックス 273">
          <a:extLst>
            <a:ext uri="{FF2B5EF4-FFF2-40B4-BE49-F238E27FC236}">
              <a16:creationId xmlns:a16="http://schemas.microsoft.com/office/drawing/2014/main" id="{0788083E-5ABB-45A0-8776-AE118975B0C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5" name="直線コネクタ 274">
          <a:extLst>
            <a:ext uri="{FF2B5EF4-FFF2-40B4-BE49-F238E27FC236}">
              <a16:creationId xmlns:a16="http://schemas.microsoft.com/office/drawing/2014/main" id="{5CAFA41F-3F9B-4BAF-AA85-FE2703725ED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6" name="テキスト ボックス 275">
          <a:extLst>
            <a:ext uri="{FF2B5EF4-FFF2-40B4-BE49-F238E27FC236}">
              <a16:creationId xmlns:a16="http://schemas.microsoft.com/office/drawing/2014/main" id="{86A5AD09-726A-489F-8866-3C6FDC66ED2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7" name="直線コネクタ 276">
          <a:extLst>
            <a:ext uri="{FF2B5EF4-FFF2-40B4-BE49-F238E27FC236}">
              <a16:creationId xmlns:a16="http://schemas.microsoft.com/office/drawing/2014/main" id="{C606357B-589C-45DE-B05D-8AEA78D4B41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8" name="テキスト ボックス 277">
          <a:extLst>
            <a:ext uri="{FF2B5EF4-FFF2-40B4-BE49-F238E27FC236}">
              <a16:creationId xmlns:a16="http://schemas.microsoft.com/office/drawing/2014/main" id="{0664BA4E-97E2-4AD3-BC79-5A41535F6AE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9" name="直線コネクタ 278">
          <a:extLst>
            <a:ext uri="{FF2B5EF4-FFF2-40B4-BE49-F238E27FC236}">
              <a16:creationId xmlns:a16="http://schemas.microsoft.com/office/drawing/2014/main" id="{A28CD1FC-EB5B-4B8F-BD91-107472BC328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0" name="テキスト ボックス 279">
          <a:extLst>
            <a:ext uri="{FF2B5EF4-FFF2-40B4-BE49-F238E27FC236}">
              <a16:creationId xmlns:a16="http://schemas.microsoft.com/office/drawing/2014/main" id="{451F8611-5802-4E1B-A9A7-7DBCE5C9CCE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1" name="直線コネクタ 280">
          <a:extLst>
            <a:ext uri="{FF2B5EF4-FFF2-40B4-BE49-F238E27FC236}">
              <a16:creationId xmlns:a16="http://schemas.microsoft.com/office/drawing/2014/main" id="{305DD6F0-059C-4422-8004-5721833CAA8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2" name="テキスト ボックス 281">
          <a:extLst>
            <a:ext uri="{FF2B5EF4-FFF2-40B4-BE49-F238E27FC236}">
              <a16:creationId xmlns:a16="http://schemas.microsoft.com/office/drawing/2014/main" id="{0A225A94-02DF-4507-BE0E-4E030A4880A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3" name="直線コネクタ 282">
          <a:extLst>
            <a:ext uri="{FF2B5EF4-FFF2-40B4-BE49-F238E27FC236}">
              <a16:creationId xmlns:a16="http://schemas.microsoft.com/office/drawing/2014/main" id="{EDA7FC9D-085E-41D5-9D7A-448B81EE0B7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4" name="テキスト ボックス 283">
          <a:extLst>
            <a:ext uri="{FF2B5EF4-FFF2-40B4-BE49-F238E27FC236}">
              <a16:creationId xmlns:a16="http://schemas.microsoft.com/office/drawing/2014/main" id="{E4B35986-4BD0-43CA-918B-7F59451F2D8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5" name="直線コネクタ 284">
          <a:extLst>
            <a:ext uri="{FF2B5EF4-FFF2-40B4-BE49-F238E27FC236}">
              <a16:creationId xmlns:a16="http://schemas.microsoft.com/office/drawing/2014/main" id="{001055AB-350A-4DF0-8D9F-2DAF434788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6" name="テキスト ボックス 285">
          <a:extLst>
            <a:ext uri="{FF2B5EF4-FFF2-40B4-BE49-F238E27FC236}">
              <a16:creationId xmlns:a16="http://schemas.microsoft.com/office/drawing/2014/main" id="{F24E8FA0-F036-4995-98AF-26A938401E1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7" name="【市民会館】&#10;有形固定資産減価償却率グラフ枠">
          <a:extLst>
            <a:ext uri="{FF2B5EF4-FFF2-40B4-BE49-F238E27FC236}">
              <a16:creationId xmlns:a16="http://schemas.microsoft.com/office/drawing/2014/main" id="{7D21F268-6AC5-466A-A162-AD34B577F08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288" name="直線コネクタ 287">
          <a:extLst>
            <a:ext uri="{FF2B5EF4-FFF2-40B4-BE49-F238E27FC236}">
              <a16:creationId xmlns:a16="http://schemas.microsoft.com/office/drawing/2014/main" id="{07C5331F-7198-4B86-A328-9289DBFDD504}"/>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89" name="【市民会館】&#10;有形固定資産減価償却率最小値テキスト">
          <a:extLst>
            <a:ext uri="{FF2B5EF4-FFF2-40B4-BE49-F238E27FC236}">
              <a16:creationId xmlns:a16="http://schemas.microsoft.com/office/drawing/2014/main" id="{6A34EE36-4622-4397-A331-35A34C0C874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90" name="直線コネクタ 289">
          <a:extLst>
            <a:ext uri="{FF2B5EF4-FFF2-40B4-BE49-F238E27FC236}">
              <a16:creationId xmlns:a16="http://schemas.microsoft.com/office/drawing/2014/main" id="{70BFC94E-4B97-4DD7-AE4D-BCEBC5DFE758}"/>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291" name="【市民会館】&#10;有形固定資産減価償却率最大値テキスト">
          <a:extLst>
            <a:ext uri="{FF2B5EF4-FFF2-40B4-BE49-F238E27FC236}">
              <a16:creationId xmlns:a16="http://schemas.microsoft.com/office/drawing/2014/main" id="{B53FAC4E-0E03-49A2-A87E-023EC5A7A444}"/>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292" name="直線コネクタ 291">
          <a:extLst>
            <a:ext uri="{FF2B5EF4-FFF2-40B4-BE49-F238E27FC236}">
              <a16:creationId xmlns:a16="http://schemas.microsoft.com/office/drawing/2014/main" id="{57009D80-6529-4CD0-B4E2-FA0358A5E0A5}"/>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293" name="【市民会館】&#10;有形固定資産減価償却率平均値テキスト">
          <a:extLst>
            <a:ext uri="{FF2B5EF4-FFF2-40B4-BE49-F238E27FC236}">
              <a16:creationId xmlns:a16="http://schemas.microsoft.com/office/drawing/2014/main" id="{33C7A7E1-6A29-41FD-AE4A-0A823651EADA}"/>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294" name="フローチャート: 判断 293">
          <a:extLst>
            <a:ext uri="{FF2B5EF4-FFF2-40B4-BE49-F238E27FC236}">
              <a16:creationId xmlns:a16="http://schemas.microsoft.com/office/drawing/2014/main" id="{2E219BCF-6714-4648-9F11-B9EF86BE4FB8}"/>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295" name="フローチャート: 判断 294">
          <a:extLst>
            <a:ext uri="{FF2B5EF4-FFF2-40B4-BE49-F238E27FC236}">
              <a16:creationId xmlns:a16="http://schemas.microsoft.com/office/drawing/2014/main" id="{BF26EC87-5698-4600-BD75-6AC730514889}"/>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296" name="フローチャート: 判断 295">
          <a:extLst>
            <a:ext uri="{FF2B5EF4-FFF2-40B4-BE49-F238E27FC236}">
              <a16:creationId xmlns:a16="http://schemas.microsoft.com/office/drawing/2014/main" id="{CE1FE95B-8881-4B63-ADA7-3CF6CD228075}"/>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297" name="フローチャート: 判断 296">
          <a:extLst>
            <a:ext uri="{FF2B5EF4-FFF2-40B4-BE49-F238E27FC236}">
              <a16:creationId xmlns:a16="http://schemas.microsoft.com/office/drawing/2014/main" id="{7D08893E-1EAF-4E2D-A052-E561DA19B777}"/>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298" name="フローチャート: 判断 297">
          <a:extLst>
            <a:ext uri="{FF2B5EF4-FFF2-40B4-BE49-F238E27FC236}">
              <a16:creationId xmlns:a16="http://schemas.microsoft.com/office/drawing/2014/main" id="{3D78D9C8-F577-4DC5-B8FF-116CD9280DA9}"/>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9B476BFC-B79A-40B8-BA34-946A44CDC44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06D6EB3D-E731-462A-8FD1-8A0C2C59B0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A58C1329-4510-4390-9657-A1822E2695B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F5BA37F1-EB86-4E25-8D09-9BED8AC1DD4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24A6914E-0CAB-45E1-B265-046AF0A0FD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105411</xdr:rowOff>
    </xdr:from>
    <xdr:to>
      <xdr:col>15</xdr:col>
      <xdr:colOff>101600</xdr:colOff>
      <xdr:row>105</xdr:row>
      <xdr:rowOff>35561</xdr:rowOff>
    </xdr:to>
    <xdr:sp macro="" textlink="">
      <xdr:nvSpPr>
        <xdr:cNvPr id="304" name="楕円 303">
          <a:extLst>
            <a:ext uri="{FF2B5EF4-FFF2-40B4-BE49-F238E27FC236}">
              <a16:creationId xmlns:a16="http://schemas.microsoft.com/office/drawing/2014/main" id="{288DD45E-9ACA-4F92-8293-DA8946FBDEA5}"/>
            </a:ext>
          </a:extLst>
        </xdr:cNvPr>
        <xdr:cNvSpPr/>
      </xdr:nvSpPr>
      <xdr:spPr>
        <a:xfrm>
          <a:off x="2857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137795</xdr:rowOff>
    </xdr:from>
    <xdr:to>
      <xdr:col>10</xdr:col>
      <xdr:colOff>165100</xdr:colOff>
      <xdr:row>104</xdr:row>
      <xdr:rowOff>67945</xdr:rowOff>
    </xdr:to>
    <xdr:sp macro="" textlink="">
      <xdr:nvSpPr>
        <xdr:cNvPr id="305" name="楕円 304">
          <a:extLst>
            <a:ext uri="{FF2B5EF4-FFF2-40B4-BE49-F238E27FC236}">
              <a16:creationId xmlns:a16="http://schemas.microsoft.com/office/drawing/2014/main" id="{A55FBCF3-D1B1-43D2-B9EF-61F146D0FE28}"/>
            </a:ext>
          </a:extLst>
        </xdr:cNvPr>
        <xdr:cNvSpPr/>
      </xdr:nvSpPr>
      <xdr:spPr>
        <a:xfrm>
          <a:off x="1968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17145</xdr:rowOff>
    </xdr:from>
    <xdr:to>
      <xdr:col>15</xdr:col>
      <xdr:colOff>50800</xdr:colOff>
      <xdr:row>104</xdr:row>
      <xdr:rowOff>156211</xdr:rowOff>
    </xdr:to>
    <xdr:cxnSp macro="">
      <xdr:nvCxnSpPr>
        <xdr:cNvPr id="306" name="直線コネクタ 305">
          <a:extLst>
            <a:ext uri="{FF2B5EF4-FFF2-40B4-BE49-F238E27FC236}">
              <a16:creationId xmlns:a16="http://schemas.microsoft.com/office/drawing/2014/main" id="{046BC818-197D-457E-88E7-BF09A74A2A0E}"/>
            </a:ext>
          </a:extLst>
        </xdr:cNvPr>
        <xdr:cNvCxnSpPr/>
      </xdr:nvCxnSpPr>
      <xdr:spPr>
        <a:xfrm>
          <a:off x="2019300" y="17847945"/>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46355</xdr:rowOff>
    </xdr:from>
    <xdr:to>
      <xdr:col>6</xdr:col>
      <xdr:colOff>38100</xdr:colOff>
      <xdr:row>103</xdr:row>
      <xdr:rowOff>147955</xdr:rowOff>
    </xdr:to>
    <xdr:sp macro="" textlink="">
      <xdr:nvSpPr>
        <xdr:cNvPr id="307" name="楕円 306">
          <a:extLst>
            <a:ext uri="{FF2B5EF4-FFF2-40B4-BE49-F238E27FC236}">
              <a16:creationId xmlns:a16="http://schemas.microsoft.com/office/drawing/2014/main" id="{A4A365B8-FDE5-4FD6-A5B4-C56500D777F3}"/>
            </a:ext>
          </a:extLst>
        </xdr:cNvPr>
        <xdr:cNvSpPr/>
      </xdr:nvSpPr>
      <xdr:spPr>
        <a:xfrm>
          <a:off x="1079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97155</xdr:rowOff>
    </xdr:from>
    <xdr:to>
      <xdr:col>10</xdr:col>
      <xdr:colOff>114300</xdr:colOff>
      <xdr:row>104</xdr:row>
      <xdr:rowOff>17145</xdr:rowOff>
    </xdr:to>
    <xdr:cxnSp macro="">
      <xdr:nvCxnSpPr>
        <xdr:cNvPr id="308" name="直線コネクタ 307">
          <a:extLst>
            <a:ext uri="{FF2B5EF4-FFF2-40B4-BE49-F238E27FC236}">
              <a16:creationId xmlns:a16="http://schemas.microsoft.com/office/drawing/2014/main" id="{E988A7E1-AABE-4A2B-8E13-5F3E0778FF1C}"/>
            </a:ext>
          </a:extLst>
        </xdr:cNvPr>
        <xdr:cNvCxnSpPr/>
      </xdr:nvCxnSpPr>
      <xdr:spPr>
        <a:xfrm>
          <a:off x="1130300" y="177565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09" name="n_1aveValue【市民会館】&#10;有形固定資産減価償却率">
          <a:extLst>
            <a:ext uri="{FF2B5EF4-FFF2-40B4-BE49-F238E27FC236}">
              <a16:creationId xmlns:a16="http://schemas.microsoft.com/office/drawing/2014/main" id="{A40FAF47-AAF8-4DD8-8231-A8C272BF4A78}"/>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10" name="n_2aveValue【市民会館】&#10;有形固定資産減価償却率">
          <a:extLst>
            <a:ext uri="{FF2B5EF4-FFF2-40B4-BE49-F238E27FC236}">
              <a16:creationId xmlns:a16="http://schemas.microsoft.com/office/drawing/2014/main" id="{9AED73F8-60B7-47B0-A6C6-04BCD112E50F}"/>
            </a:ext>
          </a:extLst>
        </xdr:cNvPr>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11" name="n_3aveValue【市民会館】&#10;有形固定資産減価償却率">
          <a:extLst>
            <a:ext uri="{FF2B5EF4-FFF2-40B4-BE49-F238E27FC236}">
              <a16:creationId xmlns:a16="http://schemas.microsoft.com/office/drawing/2014/main" id="{0E587A54-340B-489A-94C5-325BE36A2E81}"/>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12" name="n_4aveValue【市民会館】&#10;有形固定資産減価償却率">
          <a:extLst>
            <a:ext uri="{FF2B5EF4-FFF2-40B4-BE49-F238E27FC236}">
              <a16:creationId xmlns:a16="http://schemas.microsoft.com/office/drawing/2014/main" id="{267E35D6-E71A-4FF0-B85F-E52A4FFBD435}"/>
            </a:ext>
          </a:extLst>
        </xdr:cNvPr>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313" name="n_2mainValue【市民会館】&#10;有形固定資産減価償却率">
          <a:extLst>
            <a:ext uri="{FF2B5EF4-FFF2-40B4-BE49-F238E27FC236}">
              <a16:creationId xmlns:a16="http://schemas.microsoft.com/office/drawing/2014/main" id="{D600A315-7E78-46F4-A7E3-5EFA796D61A4}"/>
            </a:ext>
          </a:extLst>
        </xdr:cNvPr>
        <xdr:cNvSpPr txBox="1"/>
      </xdr:nvSpPr>
      <xdr:spPr>
        <a:xfrm>
          <a:off x="2705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84472</xdr:rowOff>
    </xdr:from>
    <xdr:ext cx="405111" cy="259045"/>
    <xdr:sp macro="" textlink="">
      <xdr:nvSpPr>
        <xdr:cNvPr id="314" name="n_3mainValue【市民会館】&#10;有形固定資産減価償却率">
          <a:extLst>
            <a:ext uri="{FF2B5EF4-FFF2-40B4-BE49-F238E27FC236}">
              <a16:creationId xmlns:a16="http://schemas.microsoft.com/office/drawing/2014/main" id="{D868A938-9190-4A8A-80A8-0A07FEF35D64}"/>
            </a:ext>
          </a:extLst>
        </xdr:cNvPr>
        <xdr:cNvSpPr txBox="1"/>
      </xdr:nvSpPr>
      <xdr:spPr>
        <a:xfrm>
          <a:off x="1816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164482</xdr:rowOff>
    </xdr:from>
    <xdr:ext cx="405111" cy="259045"/>
    <xdr:sp macro="" textlink="">
      <xdr:nvSpPr>
        <xdr:cNvPr id="315" name="n_4mainValue【市民会館】&#10;有形固定資産減価償却率">
          <a:extLst>
            <a:ext uri="{FF2B5EF4-FFF2-40B4-BE49-F238E27FC236}">
              <a16:creationId xmlns:a16="http://schemas.microsoft.com/office/drawing/2014/main" id="{8FD6FDDA-1672-4A3D-8CC6-34AD3160098F}"/>
            </a:ext>
          </a:extLst>
        </xdr:cNvPr>
        <xdr:cNvSpPr txBox="1"/>
      </xdr:nvSpPr>
      <xdr:spPr>
        <a:xfrm>
          <a:off x="927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a:extLst>
            <a:ext uri="{FF2B5EF4-FFF2-40B4-BE49-F238E27FC236}">
              <a16:creationId xmlns:a16="http://schemas.microsoft.com/office/drawing/2014/main" id="{84FA8212-0336-4BC0-9360-9E353B0BE7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a:extLst>
            <a:ext uri="{FF2B5EF4-FFF2-40B4-BE49-F238E27FC236}">
              <a16:creationId xmlns:a16="http://schemas.microsoft.com/office/drawing/2014/main" id="{3EE415C5-84A0-4C90-9AC3-699C3D1EEE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a:extLst>
            <a:ext uri="{FF2B5EF4-FFF2-40B4-BE49-F238E27FC236}">
              <a16:creationId xmlns:a16="http://schemas.microsoft.com/office/drawing/2014/main" id="{21361693-96E1-468D-B6DB-B17535EE20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a:extLst>
            <a:ext uri="{FF2B5EF4-FFF2-40B4-BE49-F238E27FC236}">
              <a16:creationId xmlns:a16="http://schemas.microsoft.com/office/drawing/2014/main" id="{5EF77721-908B-4B97-AF0D-048ACA7C6B4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a:extLst>
            <a:ext uri="{FF2B5EF4-FFF2-40B4-BE49-F238E27FC236}">
              <a16:creationId xmlns:a16="http://schemas.microsoft.com/office/drawing/2014/main" id="{77695D80-3D14-4F42-9284-D8D6AA6A01F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a:extLst>
            <a:ext uri="{FF2B5EF4-FFF2-40B4-BE49-F238E27FC236}">
              <a16:creationId xmlns:a16="http://schemas.microsoft.com/office/drawing/2014/main" id="{1DFF5211-957C-4016-B6F5-A5B0D4A739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a:extLst>
            <a:ext uri="{FF2B5EF4-FFF2-40B4-BE49-F238E27FC236}">
              <a16:creationId xmlns:a16="http://schemas.microsoft.com/office/drawing/2014/main" id="{63104062-4672-406F-97FD-BD35D72B06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a:extLst>
            <a:ext uri="{FF2B5EF4-FFF2-40B4-BE49-F238E27FC236}">
              <a16:creationId xmlns:a16="http://schemas.microsoft.com/office/drawing/2014/main" id="{877264D2-F9FB-4773-A13D-96A0AA26EEB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a:extLst>
            <a:ext uri="{FF2B5EF4-FFF2-40B4-BE49-F238E27FC236}">
              <a16:creationId xmlns:a16="http://schemas.microsoft.com/office/drawing/2014/main" id="{FD90D6C3-2F52-4917-B972-A33C7D793B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a:extLst>
            <a:ext uri="{FF2B5EF4-FFF2-40B4-BE49-F238E27FC236}">
              <a16:creationId xmlns:a16="http://schemas.microsoft.com/office/drawing/2014/main" id="{5A75D154-B282-4185-ABB9-A7B4D318699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6" name="直線コネクタ 325">
          <a:extLst>
            <a:ext uri="{FF2B5EF4-FFF2-40B4-BE49-F238E27FC236}">
              <a16:creationId xmlns:a16="http://schemas.microsoft.com/office/drawing/2014/main" id="{32A89B53-EFAA-4247-806F-EE372CBADEA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7" name="テキスト ボックス 326">
          <a:extLst>
            <a:ext uri="{FF2B5EF4-FFF2-40B4-BE49-F238E27FC236}">
              <a16:creationId xmlns:a16="http://schemas.microsoft.com/office/drawing/2014/main" id="{AAE906DF-B455-407E-8260-C08FB400F82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8" name="直線コネクタ 327">
          <a:extLst>
            <a:ext uri="{FF2B5EF4-FFF2-40B4-BE49-F238E27FC236}">
              <a16:creationId xmlns:a16="http://schemas.microsoft.com/office/drawing/2014/main" id="{E7A28D1A-328A-4A19-BD05-B1953F74B3E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9" name="テキスト ボックス 328">
          <a:extLst>
            <a:ext uri="{FF2B5EF4-FFF2-40B4-BE49-F238E27FC236}">
              <a16:creationId xmlns:a16="http://schemas.microsoft.com/office/drawing/2014/main" id="{79FA711E-8739-45FF-B613-CE0E7B9F8A83}"/>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0" name="直線コネクタ 329">
          <a:extLst>
            <a:ext uri="{FF2B5EF4-FFF2-40B4-BE49-F238E27FC236}">
              <a16:creationId xmlns:a16="http://schemas.microsoft.com/office/drawing/2014/main" id="{2325FEE2-330A-41CA-8FF0-276611B6FC8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1" name="テキスト ボックス 330">
          <a:extLst>
            <a:ext uri="{FF2B5EF4-FFF2-40B4-BE49-F238E27FC236}">
              <a16:creationId xmlns:a16="http://schemas.microsoft.com/office/drawing/2014/main" id="{81AB1247-DA38-4358-9140-B16463CB44C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2" name="直線コネクタ 331">
          <a:extLst>
            <a:ext uri="{FF2B5EF4-FFF2-40B4-BE49-F238E27FC236}">
              <a16:creationId xmlns:a16="http://schemas.microsoft.com/office/drawing/2014/main" id="{4846A786-D63E-4810-B26E-C0EC504BD69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3" name="テキスト ボックス 332">
          <a:extLst>
            <a:ext uri="{FF2B5EF4-FFF2-40B4-BE49-F238E27FC236}">
              <a16:creationId xmlns:a16="http://schemas.microsoft.com/office/drawing/2014/main" id="{B64BEF65-EA35-4F57-A13E-73FD43B6537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a:extLst>
            <a:ext uri="{FF2B5EF4-FFF2-40B4-BE49-F238E27FC236}">
              <a16:creationId xmlns:a16="http://schemas.microsoft.com/office/drawing/2014/main" id="{99447CA7-875F-4821-9692-182986AB74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id="{60509C5E-10E5-4E3D-AE1A-DBE13773A98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a:extLst>
            <a:ext uri="{FF2B5EF4-FFF2-40B4-BE49-F238E27FC236}">
              <a16:creationId xmlns:a16="http://schemas.microsoft.com/office/drawing/2014/main" id="{8EE0BA5B-C5FB-4F39-8E9E-D232DCEF0E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37" name="直線コネクタ 336">
          <a:extLst>
            <a:ext uri="{FF2B5EF4-FFF2-40B4-BE49-F238E27FC236}">
              <a16:creationId xmlns:a16="http://schemas.microsoft.com/office/drawing/2014/main" id="{DB58B900-5AD7-473F-8CED-905CFA1C7F48}"/>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38" name="【市民会館】&#10;一人当たり面積最小値テキスト">
          <a:extLst>
            <a:ext uri="{FF2B5EF4-FFF2-40B4-BE49-F238E27FC236}">
              <a16:creationId xmlns:a16="http://schemas.microsoft.com/office/drawing/2014/main" id="{20B03D1D-5297-4B44-B4EA-4A22DA4EE35E}"/>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39" name="直線コネクタ 338">
          <a:extLst>
            <a:ext uri="{FF2B5EF4-FFF2-40B4-BE49-F238E27FC236}">
              <a16:creationId xmlns:a16="http://schemas.microsoft.com/office/drawing/2014/main" id="{1293CB66-50CA-409D-AA93-DADF89ED037B}"/>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40" name="【市民会館】&#10;一人当たり面積最大値テキスト">
          <a:extLst>
            <a:ext uri="{FF2B5EF4-FFF2-40B4-BE49-F238E27FC236}">
              <a16:creationId xmlns:a16="http://schemas.microsoft.com/office/drawing/2014/main" id="{F66F19F6-86DE-40B2-8C71-3EAAA67A84FE}"/>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41" name="直線コネクタ 340">
          <a:extLst>
            <a:ext uri="{FF2B5EF4-FFF2-40B4-BE49-F238E27FC236}">
              <a16:creationId xmlns:a16="http://schemas.microsoft.com/office/drawing/2014/main" id="{B02F21D7-884C-44C7-B5EA-8E9DA913C028}"/>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342" name="【市民会館】&#10;一人当たり面積平均値テキスト">
          <a:extLst>
            <a:ext uri="{FF2B5EF4-FFF2-40B4-BE49-F238E27FC236}">
              <a16:creationId xmlns:a16="http://schemas.microsoft.com/office/drawing/2014/main" id="{E582E878-0329-46C5-83C5-D2BF77AC3CE8}"/>
            </a:ext>
          </a:extLst>
        </xdr:cNvPr>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43" name="フローチャート: 判断 342">
          <a:extLst>
            <a:ext uri="{FF2B5EF4-FFF2-40B4-BE49-F238E27FC236}">
              <a16:creationId xmlns:a16="http://schemas.microsoft.com/office/drawing/2014/main" id="{6CE4DE01-0186-42A1-8021-69CE380861F2}"/>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44" name="フローチャート: 判断 343">
          <a:extLst>
            <a:ext uri="{FF2B5EF4-FFF2-40B4-BE49-F238E27FC236}">
              <a16:creationId xmlns:a16="http://schemas.microsoft.com/office/drawing/2014/main" id="{2F261244-FD4F-4191-BBFD-70EC868D7D9A}"/>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45" name="フローチャート: 判断 344">
          <a:extLst>
            <a:ext uri="{FF2B5EF4-FFF2-40B4-BE49-F238E27FC236}">
              <a16:creationId xmlns:a16="http://schemas.microsoft.com/office/drawing/2014/main" id="{0F543B73-F60A-4AFE-8EAA-E71C9A0A2CF8}"/>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46" name="フローチャート: 判断 345">
          <a:extLst>
            <a:ext uri="{FF2B5EF4-FFF2-40B4-BE49-F238E27FC236}">
              <a16:creationId xmlns:a16="http://schemas.microsoft.com/office/drawing/2014/main" id="{A61B706F-6197-4958-A385-690F8BAEA3CB}"/>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47" name="フローチャート: 判断 346">
          <a:extLst>
            <a:ext uri="{FF2B5EF4-FFF2-40B4-BE49-F238E27FC236}">
              <a16:creationId xmlns:a16="http://schemas.microsoft.com/office/drawing/2014/main" id="{0D2B72AF-B919-400E-96B9-8521F86B0E96}"/>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46D73E14-D9E5-46C4-A26E-D18DC2D6F81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18A1C52E-9C95-4CB3-A28C-E7DECB09FB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E51A8462-5129-45D3-A52D-38910AF551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EEB5272E-1CB2-449C-88C2-FB7B3D26E76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CA5BFE58-8033-4961-AE48-B646EC28D7E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98095</xdr:rowOff>
    </xdr:from>
    <xdr:to>
      <xdr:col>46</xdr:col>
      <xdr:colOff>38100</xdr:colOff>
      <xdr:row>103</xdr:row>
      <xdr:rowOff>28245</xdr:rowOff>
    </xdr:to>
    <xdr:sp macro="" textlink="">
      <xdr:nvSpPr>
        <xdr:cNvPr id="353" name="楕円 352">
          <a:extLst>
            <a:ext uri="{FF2B5EF4-FFF2-40B4-BE49-F238E27FC236}">
              <a16:creationId xmlns:a16="http://schemas.microsoft.com/office/drawing/2014/main" id="{8BC7017B-5CF8-4E1E-B469-589370FAC04A}"/>
            </a:ext>
          </a:extLst>
        </xdr:cNvPr>
        <xdr:cNvSpPr/>
      </xdr:nvSpPr>
      <xdr:spPr>
        <a:xfrm>
          <a:off x="8699500" y="175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39573</xdr:rowOff>
    </xdr:from>
    <xdr:to>
      <xdr:col>41</xdr:col>
      <xdr:colOff>101600</xdr:colOff>
      <xdr:row>102</xdr:row>
      <xdr:rowOff>141173</xdr:rowOff>
    </xdr:to>
    <xdr:sp macro="" textlink="">
      <xdr:nvSpPr>
        <xdr:cNvPr id="354" name="楕円 353">
          <a:extLst>
            <a:ext uri="{FF2B5EF4-FFF2-40B4-BE49-F238E27FC236}">
              <a16:creationId xmlns:a16="http://schemas.microsoft.com/office/drawing/2014/main" id="{DD4CCC5B-760F-4BDD-A737-1D34EAC5008D}"/>
            </a:ext>
          </a:extLst>
        </xdr:cNvPr>
        <xdr:cNvSpPr/>
      </xdr:nvSpPr>
      <xdr:spPr>
        <a:xfrm>
          <a:off x="7810500" y="175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90373</xdr:rowOff>
    </xdr:from>
    <xdr:to>
      <xdr:col>45</xdr:col>
      <xdr:colOff>177800</xdr:colOff>
      <xdr:row>102</xdr:row>
      <xdr:rowOff>148895</xdr:rowOff>
    </xdr:to>
    <xdr:cxnSp macro="">
      <xdr:nvCxnSpPr>
        <xdr:cNvPr id="355" name="直線コネクタ 354">
          <a:extLst>
            <a:ext uri="{FF2B5EF4-FFF2-40B4-BE49-F238E27FC236}">
              <a16:creationId xmlns:a16="http://schemas.microsoft.com/office/drawing/2014/main" id="{6DCC3838-C314-4D67-B465-6FE0C0BC747B}"/>
            </a:ext>
          </a:extLst>
        </xdr:cNvPr>
        <xdr:cNvCxnSpPr/>
      </xdr:nvCxnSpPr>
      <xdr:spPr>
        <a:xfrm>
          <a:off x="7861300" y="17578273"/>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70205</xdr:rowOff>
    </xdr:from>
    <xdr:to>
      <xdr:col>36</xdr:col>
      <xdr:colOff>165100</xdr:colOff>
      <xdr:row>103</xdr:row>
      <xdr:rowOff>355</xdr:rowOff>
    </xdr:to>
    <xdr:sp macro="" textlink="">
      <xdr:nvSpPr>
        <xdr:cNvPr id="356" name="楕円 355">
          <a:extLst>
            <a:ext uri="{FF2B5EF4-FFF2-40B4-BE49-F238E27FC236}">
              <a16:creationId xmlns:a16="http://schemas.microsoft.com/office/drawing/2014/main" id="{CD78C6DA-AD92-49E5-95D6-95585C418D88}"/>
            </a:ext>
          </a:extLst>
        </xdr:cNvPr>
        <xdr:cNvSpPr/>
      </xdr:nvSpPr>
      <xdr:spPr>
        <a:xfrm>
          <a:off x="6921500" y="175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90373</xdr:rowOff>
    </xdr:from>
    <xdr:to>
      <xdr:col>41</xdr:col>
      <xdr:colOff>50800</xdr:colOff>
      <xdr:row>102</xdr:row>
      <xdr:rowOff>121005</xdr:rowOff>
    </xdr:to>
    <xdr:cxnSp macro="">
      <xdr:nvCxnSpPr>
        <xdr:cNvPr id="357" name="直線コネクタ 356">
          <a:extLst>
            <a:ext uri="{FF2B5EF4-FFF2-40B4-BE49-F238E27FC236}">
              <a16:creationId xmlns:a16="http://schemas.microsoft.com/office/drawing/2014/main" id="{CA3A4094-F59A-453F-B310-2A34C687EACA}"/>
            </a:ext>
          </a:extLst>
        </xdr:cNvPr>
        <xdr:cNvCxnSpPr/>
      </xdr:nvCxnSpPr>
      <xdr:spPr>
        <a:xfrm flipV="1">
          <a:off x="6972300" y="1757827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58" name="n_1aveValue【市民会館】&#10;一人当たり面積">
          <a:extLst>
            <a:ext uri="{FF2B5EF4-FFF2-40B4-BE49-F238E27FC236}">
              <a16:creationId xmlns:a16="http://schemas.microsoft.com/office/drawing/2014/main" id="{7673C4DE-C564-436C-9CA5-952CC559DD79}"/>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23944</xdr:rowOff>
    </xdr:from>
    <xdr:ext cx="469744" cy="259045"/>
    <xdr:sp macro="" textlink="">
      <xdr:nvSpPr>
        <xdr:cNvPr id="359" name="n_2aveValue【市民会館】&#10;一人当たり面積">
          <a:extLst>
            <a:ext uri="{FF2B5EF4-FFF2-40B4-BE49-F238E27FC236}">
              <a16:creationId xmlns:a16="http://schemas.microsoft.com/office/drawing/2014/main" id="{CC4F976B-64CE-4140-8D24-B15CAFB4CEB5}"/>
            </a:ext>
          </a:extLst>
        </xdr:cNvPr>
        <xdr:cNvSpPr txBox="1"/>
      </xdr:nvSpPr>
      <xdr:spPr>
        <a:xfrm>
          <a:off x="8515427" y="18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360" name="n_3aveValue【市民会館】&#10;一人当たり面積">
          <a:extLst>
            <a:ext uri="{FF2B5EF4-FFF2-40B4-BE49-F238E27FC236}">
              <a16:creationId xmlns:a16="http://schemas.microsoft.com/office/drawing/2014/main" id="{9058BB77-B610-4850-A5BD-90E4A6197F30}"/>
            </a:ext>
          </a:extLst>
        </xdr:cNvPr>
        <xdr:cNvSpPr txBox="1"/>
      </xdr:nvSpPr>
      <xdr:spPr>
        <a:xfrm>
          <a:off x="7626427" y="182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51833</xdr:rowOff>
    </xdr:from>
    <xdr:ext cx="469744" cy="259045"/>
    <xdr:sp macro="" textlink="">
      <xdr:nvSpPr>
        <xdr:cNvPr id="361" name="n_4aveValue【市民会館】&#10;一人当たり面積">
          <a:extLst>
            <a:ext uri="{FF2B5EF4-FFF2-40B4-BE49-F238E27FC236}">
              <a16:creationId xmlns:a16="http://schemas.microsoft.com/office/drawing/2014/main" id="{3AA2F011-E341-491A-938B-4E8F6EDE2C81}"/>
            </a:ext>
          </a:extLst>
        </xdr:cNvPr>
        <xdr:cNvSpPr txBox="1"/>
      </xdr:nvSpPr>
      <xdr:spPr>
        <a:xfrm>
          <a:off x="6737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44772</xdr:rowOff>
    </xdr:from>
    <xdr:ext cx="469744" cy="259045"/>
    <xdr:sp macro="" textlink="">
      <xdr:nvSpPr>
        <xdr:cNvPr id="362" name="n_2mainValue【市民会館】&#10;一人当たり面積">
          <a:extLst>
            <a:ext uri="{FF2B5EF4-FFF2-40B4-BE49-F238E27FC236}">
              <a16:creationId xmlns:a16="http://schemas.microsoft.com/office/drawing/2014/main" id="{90200715-D054-4DBA-B207-FB2136A32F79}"/>
            </a:ext>
          </a:extLst>
        </xdr:cNvPr>
        <xdr:cNvSpPr txBox="1"/>
      </xdr:nvSpPr>
      <xdr:spPr>
        <a:xfrm>
          <a:off x="8515427" y="1736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157700</xdr:rowOff>
    </xdr:from>
    <xdr:ext cx="469744" cy="259045"/>
    <xdr:sp macro="" textlink="">
      <xdr:nvSpPr>
        <xdr:cNvPr id="363" name="n_3mainValue【市民会館】&#10;一人当たり面積">
          <a:extLst>
            <a:ext uri="{FF2B5EF4-FFF2-40B4-BE49-F238E27FC236}">
              <a16:creationId xmlns:a16="http://schemas.microsoft.com/office/drawing/2014/main" id="{F38D4E68-BC2D-4D87-ADF7-CB724773A5E0}"/>
            </a:ext>
          </a:extLst>
        </xdr:cNvPr>
        <xdr:cNvSpPr txBox="1"/>
      </xdr:nvSpPr>
      <xdr:spPr>
        <a:xfrm>
          <a:off x="7626427" y="1730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16882</xdr:rowOff>
    </xdr:from>
    <xdr:ext cx="469744" cy="259045"/>
    <xdr:sp macro="" textlink="">
      <xdr:nvSpPr>
        <xdr:cNvPr id="364" name="n_4mainValue【市民会館】&#10;一人当たり面積">
          <a:extLst>
            <a:ext uri="{FF2B5EF4-FFF2-40B4-BE49-F238E27FC236}">
              <a16:creationId xmlns:a16="http://schemas.microsoft.com/office/drawing/2014/main" id="{D0B011C7-7DB2-4D99-AFAD-2C29B892CA5B}"/>
            </a:ext>
          </a:extLst>
        </xdr:cNvPr>
        <xdr:cNvSpPr txBox="1"/>
      </xdr:nvSpPr>
      <xdr:spPr>
        <a:xfrm>
          <a:off x="6737427" y="173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EEA86F8F-1C54-4B5B-8F06-E1CE7DBE41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345F71E2-20A8-4E2B-AC94-AC4F9B162B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AC834362-D908-44D2-BF9A-1474B49823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EBADB2AA-162D-4436-B769-A82B6089E9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BBCD92CD-6097-4D51-AFB6-7D35176621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0442C555-0C19-46DB-9627-1B8E48EF9D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825AD01A-FD0A-4027-A21A-9B2FF3DCCB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4EA14652-0204-487D-805A-04750EA1723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a:extLst>
            <a:ext uri="{FF2B5EF4-FFF2-40B4-BE49-F238E27FC236}">
              <a16:creationId xmlns:a16="http://schemas.microsoft.com/office/drawing/2014/main" id="{CDBB82BC-4A50-425D-B1AD-A9FDBEC910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a:extLst>
            <a:ext uri="{FF2B5EF4-FFF2-40B4-BE49-F238E27FC236}">
              <a16:creationId xmlns:a16="http://schemas.microsoft.com/office/drawing/2014/main" id="{A0A34E1A-EDB6-44C7-B167-7A0DD5FEB8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a:extLst>
            <a:ext uri="{FF2B5EF4-FFF2-40B4-BE49-F238E27FC236}">
              <a16:creationId xmlns:a16="http://schemas.microsoft.com/office/drawing/2014/main" id="{BF924D42-B7C7-4AD8-8A53-B5CE678F7F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a:extLst>
            <a:ext uri="{FF2B5EF4-FFF2-40B4-BE49-F238E27FC236}">
              <a16:creationId xmlns:a16="http://schemas.microsoft.com/office/drawing/2014/main" id="{D3F5D224-A405-4B86-80D2-A1E090173C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a:extLst>
            <a:ext uri="{FF2B5EF4-FFF2-40B4-BE49-F238E27FC236}">
              <a16:creationId xmlns:a16="http://schemas.microsoft.com/office/drawing/2014/main" id="{63EE1440-E786-44AE-8DFD-4EB0FBD616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a:extLst>
            <a:ext uri="{FF2B5EF4-FFF2-40B4-BE49-F238E27FC236}">
              <a16:creationId xmlns:a16="http://schemas.microsoft.com/office/drawing/2014/main" id="{FDFF9F6E-5A3A-4316-BF78-AB72903448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a:extLst>
            <a:ext uri="{FF2B5EF4-FFF2-40B4-BE49-F238E27FC236}">
              <a16:creationId xmlns:a16="http://schemas.microsoft.com/office/drawing/2014/main" id="{A82AD9D3-ABED-4534-B259-0B20D957CB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a:extLst>
            <a:ext uri="{FF2B5EF4-FFF2-40B4-BE49-F238E27FC236}">
              <a16:creationId xmlns:a16="http://schemas.microsoft.com/office/drawing/2014/main" id="{889B466F-3A5D-4CD3-80A9-1FF900EC8D1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a:extLst>
            <a:ext uri="{FF2B5EF4-FFF2-40B4-BE49-F238E27FC236}">
              <a16:creationId xmlns:a16="http://schemas.microsoft.com/office/drawing/2014/main" id="{11D4F9E3-D740-4A0C-B47E-778302D8CC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a:extLst>
            <a:ext uri="{FF2B5EF4-FFF2-40B4-BE49-F238E27FC236}">
              <a16:creationId xmlns:a16="http://schemas.microsoft.com/office/drawing/2014/main" id="{4112EE69-C279-4E37-8FC2-1D620CAC13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a:extLst>
            <a:ext uri="{FF2B5EF4-FFF2-40B4-BE49-F238E27FC236}">
              <a16:creationId xmlns:a16="http://schemas.microsoft.com/office/drawing/2014/main" id="{B16675B0-377C-411F-854B-59F2366019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a:extLst>
            <a:ext uri="{FF2B5EF4-FFF2-40B4-BE49-F238E27FC236}">
              <a16:creationId xmlns:a16="http://schemas.microsoft.com/office/drawing/2014/main" id="{2CEFFBB1-3FB5-4658-B1AD-FFD004BB66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a:extLst>
            <a:ext uri="{FF2B5EF4-FFF2-40B4-BE49-F238E27FC236}">
              <a16:creationId xmlns:a16="http://schemas.microsoft.com/office/drawing/2014/main" id="{F2B4096A-0BD2-4026-A42D-46E169CF69E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a:extLst>
            <a:ext uri="{FF2B5EF4-FFF2-40B4-BE49-F238E27FC236}">
              <a16:creationId xmlns:a16="http://schemas.microsoft.com/office/drawing/2014/main" id="{62FBBBDF-F6B2-4368-9EE4-A5FFC8AC0A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a:extLst>
            <a:ext uri="{FF2B5EF4-FFF2-40B4-BE49-F238E27FC236}">
              <a16:creationId xmlns:a16="http://schemas.microsoft.com/office/drawing/2014/main" id="{7AD2CA95-DC3A-4B8D-A948-61F16B5C39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a:extLst>
            <a:ext uri="{FF2B5EF4-FFF2-40B4-BE49-F238E27FC236}">
              <a16:creationId xmlns:a16="http://schemas.microsoft.com/office/drawing/2014/main" id="{22DBFDB8-81D0-4412-A418-EA0489B5A77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9" name="正方形/長方形 388">
          <a:extLst>
            <a:ext uri="{FF2B5EF4-FFF2-40B4-BE49-F238E27FC236}">
              <a16:creationId xmlns:a16="http://schemas.microsoft.com/office/drawing/2014/main" id="{F9A59365-E71E-473B-B9C3-568723AE9C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0" name="正方形/長方形 389">
          <a:extLst>
            <a:ext uri="{FF2B5EF4-FFF2-40B4-BE49-F238E27FC236}">
              <a16:creationId xmlns:a16="http://schemas.microsoft.com/office/drawing/2014/main" id="{84B10E37-955F-42D7-A541-676E18B6FC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1" name="正方形/長方形 390">
          <a:extLst>
            <a:ext uri="{FF2B5EF4-FFF2-40B4-BE49-F238E27FC236}">
              <a16:creationId xmlns:a16="http://schemas.microsoft.com/office/drawing/2014/main" id="{51E09364-A3C3-49EF-8E36-BD753362BFC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2" name="正方形/長方形 391">
          <a:extLst>
            <a:ext uri="{FF2B5EF4-FFF2-40B4-BE49-F238E27FC236}">
              <a16:creationId xmlns:a16="http://schemas.microsoft.com/office/drawing/2014/main" id="{D0FEF288-ABA4-4B65-AF13-17D1EF2327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3" name="正方形/長方形 392">
          <a:extLst>
            <a:ext uri="{FF2B5EF4-FFF2-40B4-BE49-F238E27FC236}">
              <a16:creationId xmlns:a16="http://schemas.microsoft.com/office/drawing/2014/main" id="{E88E35AC-1A3E-41FA-9F9E-4704AE5DB2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4" name="正方形/長方形 393">
          <a:extLst>
            <a:ext uri="{FF2B5EF4-FFF2-40B4-BE49-F238E27FC236}">
              <a16:creationId xmlns:a16="http://schemas.microsoft.com/office/drawing/2014/main" id="{DF075733-E9A5-4490-82A8-BFC2879167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5" name="正方形/長方形 394">
          <a:extLst>
            <a:ext uri="{FF2B5EF4-FFF2-40B4-BE49-F238E27FC236}">
              <a16:creationId xmlns:a16="http://schemas.microsoft.com/office/drawing/2014/main" id="{C1C32977-B487-4D4C-88DD-A55F5A895A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6" name="正方形/長方形 395">
          <a:extLst>
            <a:ext uri="{FF2B5EF4-FFF2-40B4-BE49-F238E27FC236}">
              <a16:creationId xmlns:a16="http://schemas.microsoft.com/office/drawing/2014/main" id="{EE30B606-20D0-42B5-BB84-48FF6DA7864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a:extLst>
            <a:ext uri="{FF2B5EF4-FFF2-40B4-BE49-F238E27FC236}">
              <a16:creationId xmlns:a16="http://schemas.microsoft.com/office/drawing/2014/main" id="{B55DBA85-F80D-483E-881B-2EAAE0E9B6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a:extLst>
            <a:ext uri="{FF2B5EF4-FFF2-40B4-BE49-F238E27FC236}">
              <a16:creationId xmlns:a16="http://schemas.microsoft.com/office/drawing/2014/main" id="{F8747B48-FCE2-49BE-8147-97AD8E65BF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a:extLst>
            <a:ext uri="{FF2B5EF4-FFF2-40B4-BE49-F238E27FC236}">
              <a16:creationId xmlns:a16="http://schemas.microsoft.com/office/drawing/2014/main" id="{D550D210-4987-497D-B89F-10CA68E519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a:extLst>
            <a:ext uri="{FF2B5EF4-FFF2-40B4-BE49-F238E27FC236}">
              <a16:creationId xmlns:a16="http://schemas.microsoft.com/office/drawing/2014/main" id="{9687E6E3-716F-4874-9480-B9C83020F4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a:extLst>
            <a:ext uri="{FF2B5EF4-FFF2-40B4-BE49-F238E27FC236}">
              <a16:creationId xmlns:a16="http://schemas.microsoft.com/office/drawing/2014/main" id="{DFAEFF07-AC4E-44DF-BB7A-9EF18E8E78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a:extLst>
            <a:ext uri="{FF2B5EF4-FFF2-40B4-BE49-F238E27FC236}">
              <a16:creationId xmlns:a16="http://schemas.microsoft.com/office/drawing/2014/main" id="{E5C12CE5-ECFF-42A1-B93D-DE2322FFDC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a:extLst>
            <a:ext uri="{FF2B5EF4-FFF2-40B4-BE49-F238E27FC236}">
              <a16:creationId xmlns:a16="http://schemas.microsoft.com/office/drawing/2014/main" id="{D582F2FF-5B4E-4EFD-AFE6-B9B4BA77243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a:extLst>
            <a:ext uri="{FF2B5EF4-FFF2-40B4-BE49-F238E27FC236}">
              <a16:creationId xmlns:a16="http://schemas.microsoft.com/office/drawing/2014/main" id="{6C4C5EE2-B6ED-40B0-B0C3-08346935A43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a:extLst>
            <a:ext uri="{FF2B5EF4-FFF2-40B4-BE49-F238E27FC236}">
              <a16:creationId xmlns:a16="http://schemas.microsoft.com/office/drawing/2014/main" id="{2830A198-2BF0-4812-9DD2-13E0D08812A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a:extLst>
            <a:ext uri="{FF2B5EF4-FFF2-40B4-BE49-F238E27FC236}">
              <a16:creationId xmlns:a16="http://schemas.microsoft.com/office/drawing/2014/main" id="{916EB35B-28C8-42BF-A6D9-80B746E5517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7" name="テキスト ボックス 406">
          <a:extLst>
            <a:ext uri="{FF2B5EF4-FFF2-40B4-BE49-F238E27FC236}">
              <a16:creationId xmlns:a16="http://schemas.microsoft.com/office/drawing/2014/main" id="{2621D7FD-7BEB-4A21-A854-9124352E8A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08" name="直線コネクタ 407">
          <a:extLst>
            <a:ext uri="{FF2B5EF4-FFF2-40B4-BE49-F238E27FC236}">
              <a16:creationId xmlns:a16="http://schemas.microsoft.com/office/drawing/2014/main" id="{3A96FEA2-6BBA-4B54-84D7-12CDE734E81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9" name="テキスト ボックス 408">
          <a:extLst>
            <a:ext uri="{FF2B5EF4-FFF2-40B4-BE49-F238E27FC236}">
              <a16:creationId xmlns:a16="http://schemas.microsoft.com/office/drawing/2014/main" id="{AAF92CD7-C5FC-4B5B-9443-2FAB75D1868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0" name="直線コネクタ 409">
          <a:extLst>
            <a:ext uri="{FF2B5EF4-FFF2-40B4-BE49-F238E27FC236}">
              <a16:creationId xmlns:a16="http://schemas.microsoft.com/office/drawing/2014/main" id="{685978AF-F435-4398-A361-13B8740068B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1" name="テキスト ボックス 410">
          <a:extLst>
            <a:ext uri="{FF2B5EF4-FFF2-40B4-BE49-F238E27FC236}">
              <a16:creationId xmlns:a16="http://schemas.microsoft.com/office/drawing/2014/main" id="{B4BF6360-5880-4079-A30F-0039697F741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2" name="直線コネクタ 411">
          <a:extLst>
            <a:ext uri="{FF2B5EF4-FFF2-40B4-BE49-F238E27FC236}">
              <a16:creationId xmlns:a16="http://schemas.microsoft.com/office/drawing/2014/main" id="{0A4E1EEF-3D86-4771-B56F-451CE737136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3" name="テキスト ボックス 412">
          <a:extLst>
            <a:ext uri="{FF2B5EF4-FFF2-40B4-BE49-F238E27FC236}">
              <a16:creationId xmlns:a16="http://schemas.microsoft.com/office/drawing/2014/main" id="{FDC9F036-BDFE-4637-9985-9BFF0505625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4" name="直線コネクタ 413">
          <a:extLst>
            <a:ext uri="{FF2B5EF4-FFF2-40B4-BE49-F238E27FC236}">
              <a16:creationId xmlns:a16="http://schemas.microsoft.com/office/drawing/2014/main" id="{D472B505-D0DE-426C-8F53-94D1A4E54F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5" name="テキスト ボックス 414">
          <a:extLst>
            <a:ext uri="{FF2B5EF4-FFF2-40B4-BE49-F238E27FC236}">
              <a16:creationId xmlns:a16="http://schemas.microsoft.com/office/drawing/2014/main" id="{0AEC7F54-99C4-4B58-9773-CE6446C1ACF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6" name="直線コネクタ 415">
          <a:extLst>
            <a:ext uri="{FF2B5EF4-FFF2-40B4-BE49-F238E27FC236}">
              <a16:creationId xmlns:a16="http://schemas.microsoft.com/office/drawing/2014/main" id="{555EC4A2-28DF-4D3F-A324-5C653FAE4BA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7" name="テキスト ボックス 416">
          <a:extLst>
            <a:ext uri="{FF2B5EF4-FFF2-40B4-BE49-F238E27FC236}">
              <a16:creationId xmlns:a16="http://schemas.microsoft.com/office/drawing/2014/main" id="{AB3BD37C-E582-4E6F-AFC2-037CEBCDFF8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8" name="直線コネクタ 417">
          <a:extLst>
            <a:ext uri="{FF2B5EF4-FFF2-40B4-BE49-F238E27FC236}">
              <a16:creationId xmlns:a16="http://schemas.microsoft.com/office/drawing/2014/main" id="{1ED3C9AC-EFD2-4C23-9847-63E4E5A7104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9" name="テキスト ボックス 418">
          <a:extLst>
            <a:ext uri="{FF2B5EF4-FFF2-40B4-BE49-F238E27FC236}">
              <a16:creationId xmlns:a16="http://schemas.microsoft.com/office/drawing/2014/main" id="{03BBBBD2-7338-4429-B664-F1359FC724C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a:extLst>
            <a:ext uri="{FF2B5EF4-FFF2-40B4-BE49-F238E27FC236}">
              <a16:creationId xmlns:a16="http://schemas.microsoft.com/office/drawing/2014/main" id="{33B96F14-162A-4C92-A66D-062DE85BA9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1" name="【消防施設】&#10;有形固定資産減価償却率グラフ枠">
          <a:extLst>
            <a:ext uri="{FF2B5EF4-FFF2-40B4-BE49-F238E27FC236}">
              <a16:creationId xmlns:a16="http://schemas.microsoft.com/office/drawing/2014/main" id="{2A09C1EA-330B-472E-8DFB-1FA7780F4F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22" name="直線コネクタ 421">
          <a:extLst>
            <a:ext uri="{FF2B5EF4-FFF2-40B4-BE49-F238E27FC236}">
              <a16:creationId xmlns:a16="http://schemas.microsoft.com/office/drawing/2014/main" id="{A92BDB01-23F7-4200-8107-363F98471C4E}"/>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23" name="【消防施設】&#10;有形固定資産減価償却率最小値テキスト">
          <a:extLst>
            <a:ext uri="{FF2B5EF4-FFF2-40B4-BE49-F238E27FC236}">
              <a16:creationId xmlns:a16="http://schemas.microsoft.com/office/drawing/2014/main" id="{974F07D7-3379-4077-A6DA-719E7160BB1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24" name="直線コネクタ 423">
          <a:extLst>
            <a:ext uri="{FF2B5EF4-FFF2-40B4-BE49-F238E27FC236}">
              <a16:creationId xmlns:a16="http://schemas.microsoft.com/office/drawing/2014/main" id="{DBEF8E48-6B2F-404C-961C-F0913849959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25" name="【消防施設】&#10;有形固定資産減価償却率最大値テキスト">
          <a:extLst>
            <a:ext uri="{FF2B5EF4-FFF2-40B4-BE49-F238E27FC236}">
              <a16:creationId xmlns:a16="http://schemas.microsoft.com/office/drawing/2014/main" id="{1741BF62-691D-4A11-B400-AE9300721896}"/>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26" name="直線コネクタ 425">
          <a:extLst>
            <a:ext uri="{FF2B5EF4-FFF2-40B4-BE49-F238E27FC236}">
              <a16:creationId xmlns:a16="http://schemas.microsoft.com/office/drawing/2014/main" id="{975AEBFB-862B-4F8B-90D1-2AA7128313DE}"/>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27" name="【消防施設】&#10;有形固定資産減価償却率平均値テキスト">
          <a:extLst>
            <a:ext uri="{FF2B5EF4-FFF2-40B4-BE49-F238E27FC236}">
              <a16:creationId xmlns:a16="http://schemas.microsoft.com/office/drawing/2014/main" id="{C54BED4B-3737-4A52-B99E-01D1E092C1A7}"/>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28" name="フローチャート: 判断 427">
          <a:extLst>
            <a:ext uri="{FF2B5EF4-FFF2-40B4-BE49-F238E27FC236}">
              <a16:creationId xmlns:a16="http://schemas.microsoft.com/office/drawing/2014/main" id="{E5AE01BF-E0C0-4B28-A7C0-0C4DFC83F25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29" name="フローチャート: 判断 428">
          <a:extLst>
            <a:ext uri="{FF2B5EF4-FFF2-40B4-BE49-F238E27FC236}">
              <a16:creationId xmlns:a16="http://schemas.microsoft.com/office/drawing/2014/main" id="{8FF23B93-8EDC-4C01-B9DA-E9AB229B0458}"/>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30" name="フローチャート: 判断 429">
          <a:extLst>
            <a:ext uri="{FF2B5EF4-FFF2-40B4-BE49-F238E27FC236}">
              <a16:creationId xmlns:a16="http://schemas.microsoft.com/office/drawing/2014/main" id="{383485DA-B94C-4B7F-AF8A-895AE0476C23}"/>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31" name="フローチャート: 判断 430">
          <a:extLst>
            <a:ext uri="{FF2B5EF4-FFF2-40B4-BE49-F238E27FC236}">
              <a16:creationId xmlns:a16="http://schemas.microsoft.com/office/drawing/2014/main" id="{BD3213D5-ED1E-4B25-8B91-8F8C59B81875}"/>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32" name="フローチャート: 判断 431">
          <a:extLst>
            <a:ext uri="{FF2B5EF4-FFF2-40B4-BE49-F238E27FC236}">
              <a16:creationId xmlns:a16="http://schemas.microsoft.com/office/drawing/2014/main" id="{EE3F5609-42F1-4178-95A4-7DD431B46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CE36FAD3-8EDE-44C9-9421-6FD4B4703A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F8F26EF6-4C53-4DC7-89AE-245421225E4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8EA3F1D7-9C9D-4DDB-8AB3-6B8946699B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677BE5E3-805B-4DCF-97CA-C4F3A8BB3C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2B379E07-FFDE-4B7B-9120-A41224808A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438" name="楕円 437">
          <a:extLst>
            <a:ext uri="{FF2B5EF4-FFF2-40B4-BE49-F238E27FC236}">
              <a16:creationId xmlns:a16="http://schemas.microsoft.com/office/drawing/2014/main" id="{7D1D2D8D-4029-42FF-9391-850A61E145C1}"/>
            </a:ext>
          </a:extLst>
        </xdr:cNvPr>
        <xdr:cNvSpPr/>
      </xdr:nvSpPr>
      <xdr:spPr>
        <a:xfrm>
          <a:off x="16268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147338</xdr:rowOff>
    </xdr:from>
    <xdr:ext cx="405111" cy="259045"/>
    <xdr:sp macro="" textlink="">
      <xdr:nvSpPr>
        <xdr:cNvPr id="439" name="【消防施設】&#10;有形固定資産減価償却率該当値テキスト">
          <a:extLst>
            <a:ext uri="{FF2B5EF4-FFF2-40B4-BE49-F238E27FC236}">
              <a16:creationId xmlns:a16="http://schemas.microsoft.com/office/drawing/2014/main" id="{5C59BEEC-D8AA-4819-9233-DB853A75CFF0}"/>
            </a:ext>
          </a:extLst>
        </xdr:cNvPr>
        <xdr:cNvSpPr txBox="1"/>
      </xdr:nvSpPr>
      <xdr:spPr>
        <a:xfrm>
          <a:off x="16357600"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49349</xdr:rowOff>
    </xdr:from>
    <xdr:to>
      <xdr:col>81</xdr:col>
      <xdr:colOff>101600</xdr:colOff>
      <xdr:row>82</xdr:row>
      <xdr:rowOff>150949</xdr:rowOff>
    </xdr:to>
    <xdr:sp macro="" textlink="">
      <xdr:nvSpPr>
        <xdr:cNvPr id="440" name="楕円 439">
          <a:extLst>
            <a:ext uri="{FF2B5EF4-FFF2-40B4-BE49-F238E27FC236}">
              <a16:creationId xmlns:a16="http://schemas.microsoft.com/office/drawing/2014/main" id="{81CD2B4F-3EBA-4102-B193-265A696F0D06}"/>
            </a:ext>
          </a:extLst>
        </xdr:cNvPr>
        <xdr:cNvSpPr/>
      </xdr:nvSpPr>
      <xdr:spPr>
        <a:xfrm>
          <a:off x="15430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100149</xdr:rowOff>
    </xdr:from>
    <xdr:to>
      <xdr:col>85</xdr:col>
      <xdr:colOff>127000</xdr:colOff>
      <xdr:row>83</xdr:row>
      <xdr:rowOff>3811</xdr:rowOff>
    </xdr:to>
    <xdr:cxnSp macro="">
      <xdr:nvCxnSpPr>
        <xdr:cNvPr id="441" name="直線コネクタ 440">
          <a:extLst>
            <a:ext uri="{FF2B5EF4-FFF2-40B4-BE49-F238E27FC236}">
              <a16:creationId xmlns:a16="http://schemas.microsoft.com/office/drawing/2014/main" id="{3430281E-FBE7-45E5-9B01-36EF498358F8}"/>
            </a:ext>
          </a:extLst>
        </xdr:cNvPr>
        <xdr:cNvCxnSpPr/>
      </xdr:nvCxnSpPr>
      <xdr:spPr>
        <a:xfrm>
          <a:off x="15481300" y="14159049"/>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145687</xdr:rowOff>
    </xdr:from>
    <xdr:to>
      <xdr:col>76</xdr:col>
      <xdr:colOff>165100</xdr:colOff>
      <xdr:row>82</xdr:row>
      <xdr:rowOff>75837</xdr:rowOff>
    </xdr:to>
    <xdr:sp macro="" textlink="">
      <xdr:nvSpPr>
        <xdr:cNvPr id="442" name="楕円 441">
          <a:extLst>
            <a:ext uri="{FF2B5EF4-FFF2-40B4-BE49-F238E27FC236}">
              <a16:creationId xmlns:a16="http://schemas.microsoft.com/office/drawing/2014/main" id="{C72C79D0-44B0-4C6F-A325-0C1109E277B5}"/>
            </a:ext>
          </a:extLst>
        </xdr:cNvPr>
        <xdr:cNvSpPr/>
      </xdr:nvSpPr>
      <xdr:spPr>
        <a:xfrm>
          <a:off x="14541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25037</xdr:rowOff>
    </xdr:from>
    <xdr:to>
      <xdr:col>81</xdr:col>
      <xdr:colOff>50800</xdr:colOff>
      <xdr:row>82</xdr:row>
      <xdr:rowOff>100149</xdr:rowOff>
    </xdr:to>
    <xdr:cxnSp macro="">
      <xdr:nvCxnSpPr>
        <xdr:cNvPr id="443" name="直線コネクタ 442">
          <a:extLst>
            <a:ext uri="{FF2B5EF4-FFF2-40B4-BE49-F238E27FC236}">
              <a16:creationId xmlns:a16="http://schemas.microsoft.com/office/drawing/2014/main" id="{71B3D7B8-C8DA-48C0-8AB6-8E184CE00CCF}"/>
            </a:ext>
          </a:extLst>
        </xdr:cNvPr>
        <xdr:cNvCxnSpPr/>
      </xdr:nvCxnSpPr>
      <xdr:spPr>
        <a:xfrm>
          <a:off x="14592300" y="1408393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142421</xdr:rowOff>
    </xdr:from>
    <xdr:to>
      <xdr:col>72</xdr:col>
      <xdr:colOff>38100</xdr:colOff>
      <xdr:row>84</xdr:row>
      <xdr:rowOff>72571</xdr:rowOff>
    </xdr:to>
    <xdr:sp macro="" textlink="">
      <xdr:nvSpPr>
        <xdr:cNvPr id="444" name="楕円 443">
          <a:extLst>
            <a:ext uri="{FF2B5EF4-FFF2-40B4-BE49-F238E27FC236}">
              <a16:creationId xmlns:a16="http://schemas.microsoft.com/office/drawing/2014/main" id="{B8354029-FC73-46A7-85FD-904F6557DC5F}"/>
            </a:ext>
          </a:extLst>
        </xdr:cNvPr>
        <xdr:cNvSpPr/>
      </xdr:nvSpPr>
      <xdr:spPr>
        <a:xfrm>
          <a:off x="1365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25037</xdr:rowOff>
    </xdr:from>
    <xdr:to>
      <xdr:col>76</xdr:col>
      <xdr:colOff>114300</xdr:colOff>
      <xdr:row>84</xdr:row>
      <xdr:rowOff>21771</xdr:rowOff>
    </xdr:to>
    <xdr:cxnSp macro="">
      <xdr:nvCxnSpPr>
        <xdr:cNvPr id="445" name="直線コネクタ 444">
          <a:extLst>
            <a:ext uri="{FF2B5EF4-FFF2-40B4-BE49-F238E27FC236}">
              <a16:creationId xmlns:a16="http://schemas.microsoft.com/office/drawing/2014/main" id="{676C6556-02E5-4CF1-AC7A-4D07B303D53A}"/>
            </a:ext>
          </a:extLst>
        </xdr:cNvPr>
        <xdr:cNvCxnSpPr/>
      </xdr:nvCxnSpPr>
      <xdr:spPr>
        <a:xfrm flipV="1">
          <a:off x="13703300" y="14083937"/>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446" name="楕円 445">
          <a:extLst>
            <a:ext uri="{FF2B5EF4-FFF2-40B4-BE49-F238E27FC236}">
              <a16:creationId xmlns:a16="http://schemas.microsoft.com/office/drawing/2014/main" id="{25E1C93F-F222-4A09-AB3D-5D840DFE15BD}"/>
            </a:ext>
          </a:extLst>
        </xdr:cNvPr>
        <xdr:cNvSpPr/>
      </xdr:nvSpPr>
      <xdr:spPr>
        <a:xfrm>
          <a:off x="1276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84</xdr:row>
      <xdr:rowOff>21771</xdr:rowOff>
    </xdr:to>
    <xdr:cxnSp macro="">
      <xdr:nvCxnSpPr>
        <xdr:cNvPr id="447" name="直線コネクタ 446">
          <a:extLst>
            <a:ext uri="{FF2B5EF4-FFF2-40B4-BE49-F238E27FC236}">
              <a16:creationId xmlns:a16="http://schemas.microsoft.com/office/drawing/2014/main" id="{DE894B3D-BCFA-4A17-94E7-8AEEB2676B61}"/>
            </a:ext>
          </a:extLst>
        </xdr:cNvPr>
        <xdr:cNvCxnSpPr/>
      </xdr:nvCxnSpPr>
      <xdr:spPr>
        <a:xfrm>
          <a:off x="12814300" y="14314170"/>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48" name="n_1aveValue【消防施設】&#10;有形固定資産減価償却率">
          <a:extLst>
            <a:ext uri="{FF2B5EF4-FFF2-40B4-BE49-F238E27FC236}">
              <a16:creationId xmlns:a16="http://schemas.microsoft.com/office/drawing/2014/main" id="{B5C8674A-ABAE-4DF1-ADC4-875FCD07F0D1}"/>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449" name="n_2aveValue【消防施設】&#10;有形固定資産減価償却率">
          <a:extLst>
            <a:ext uri="{FF2B5EF4-FFF2-40B4-BE49-F238E27FC236}">
              <a16:creationId xmlns:a16="http://schemas.microsoft.com/office/drawing/2014/main" id="{0653BB21-560A-47D1-A802-3C1DC51911C9}"/>
            </a:ext>
          </a:extLst>
        </xdr:cNvPr>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50" name="n_3aveValue【消防施設】&#10;有形固定資産減価償却率">
          <a:extLst>
            <a:ext uri="{FF2B5EF4-FFF2-40B4-BE49-F238E27FC236}">
              <a16:creationId xmlns:a16="http://schemas.microsoft.com/office/drawing/2014/main" id="{1842EE59-55AA-4BF0-B678-15FBBCEAB228}"/>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51" name="n_4aveValue【消防施設】&#10;有形固定資産減価償却率">
          <a:extLst>
            <a:ext uri="{FF2B5EF4-FFF2-40B4-BE49-F238E27FC236}">
              <a16:creationId xmlns:a16="http://schemas.microsoft.com/office/drawing/2014/main" id="{EEBFA05A-BAEB-439E-979C-6DC3AEED51BD}"/>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167476</xdr:rowOff>
    </xdr:from>
    <xdr:ext cx="405111" cy="259045"/>
    <xdr:sp macro="" textlink="">
      <xdr:nvSpPr>
        <xdr:cNvPr id="452" name="n_1mainValue【消防施設】&#10;有形固定資産減価償却率">
          <a:extLst>
            <a:ext uri="{FF2B5EF4-FFF2-40B4-BE49-F238E27FC236}">
              <a16:creationId xmlns:a16="http://schemas.microsoft.com/office/drawing/2014/main" id="{86B1CC03-2F0B-4630-851E-0A621B9E6BF7}"/>
            </a:ext>
          </a:extLst>
        </xdr:cNvPr>
        <xdr:cNvSpPr txBox="1"/>
      </xdr:nvSpPr>
      <xdr:spPr>
        <a:xfrm>
          <a:off x="152660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453" name="n_2mainValue【消防施設】&#10;有形固定資産減価償却率">
          <a:extLst>
            <a:ext uri="{FF2B5EF4-FFF2-40B4-BE49-F238E27FC236}">
              <a16:creationId xmlns:a16="http://schemas.microsoft.com/office/drawing/2014/main" id="{33B0B9EE-673C-44A2-BF75-C9D464DFFEBA}"/>
            </a:ext>
          </a:extLst>
        </xdr:cNvPr>
        <xdr:cNvSpPr txBox="1"/>
      </xdr:nvSpPr>
      <xdr:spPr>
        <a:xfrm>
          <a:off x="14389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63698</xdr:rowOff>
    </xdr:from>
    <xdr:ext cx="405111" cy="259045"/>
    <xdr:sp macro="" textlink="">
      <xdr:nvSpPr>
        <xdr:cNvPr id="454" name="n_3mainValue【消防施設】&#10;有形固定資産減価償却率">
          <a:extLst>
            <a:ext uri="{FF2B5EF4-FFF2-40B4-BE49-F238E27FC236}">
              <a16:creationId xmlns:a16="http://schemas.microsoft.com/office/drawing/2014/main" id="{2E3BD370-21BF-4716-82A9-37B933892C1F}"/>
            </a:ext>
          </a:extLst>
        </xdr:cNvPr>
        <xdr:cNvSpPr txBox="1"/>
      </xdr:nvSpPr>
      <xdr:spPr>
        <a:xfrm>
          <a:off x="13500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455" name="n_4mainValue【消防施設】&#10;有形固定資産減価償却率">
          <a:extLst>
            <a:ext uri="{FF2B5EF4-FFF2-40B4-BE49-F238E27FC236}">
              <a16:creationId xmlns:a16="http://schemas.microsoft.com/office/drawing/2014/main" id="{798DDC17-84FD-46FC-85C6-6708CF2ECDAA}"/>
            </a:ext>
          </a:extLst>
        </xdr:cNvPr>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6" name="正方形/長方形 455">
          <a:extLst>
            <a:ext uri="{FF2B5EF4-FFF2-40B4-BE49-F238E27FC236}">
              <a16:creationId xmlns:a16="http://schemas.microsoft.com/office/drawing/2014/main" id="{9B1FE45B-5855-4382-9203-EFA500957B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7" name="正方形/長方形 456">
          <a:extLst>
            <a:ext uri="{FF2B5EF4-FFF2-40B4-BE49-F238E27FC236}">
              <a16:creationId xmlns:a16="http://schemas.microsoft.com/office/drawing/2014/main" id="{38F372A8-1A82-4067-A32B-ECBAFDFBE4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8" name="正方形/長方形 457">
          <a:extLst>
            <a:ext uri="{FF2B5EF4-FFF2-40B4-BE49-F238E27FC236}">
              <a16:creationId xmlns:a16="http://schemas.microsoft.com/office/drawing/2014/main" id="{5C130668-63AD-4651-8F11-61626F75191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9" name="正方形/長方形 458">
          <a:extLst>
            <a:ext uri="{FF2B5EF4-FFF2-40B4-BE49-F238E27FC236}">
              <a16:creationId xmlns:a16="http://schemas.microsoft.com/office/drawing/2014/main" id="{D3E6FA25-C8BA-451B-AD1D-9F1802B732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0" name="正方形/長方形 459">
          <a:extLst>
            <a:ext uri="{FF2B5EF4-FFF2-40B4-BE49-F238E27FC236}">
              <a16:creationId xmlns:a16="http://schemas.microsoft.com/office/drawing/2014/main" id="{1605C46E-EF25-4C77-94F0-6EB4E3B88F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1" name="正方形/長方形 460">
          <a:extLst>
            <a:ext uri="{FF2B5EF4-FFF2-40B4-BE49-F238E27FC236}">
              <a16:creationId xmlns:a16="http://schemas.microsoft.com/office/drawing/2014/main" id="{BA9817F2-79BE-4B69-8523-880E03D1CE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2" name="正方形/長方形 461">
          <a:extLst>
            <a:ext uri="{FF2B5EF4-FFF2-40B4-BE49-F238E27FC236}">
              <a16:creationId xmlns:a16="http://schemas.microsoft.com/office/drawing/2014/main" id="{144BE87F-8750-43BC-A974-821BE7CAF28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3" name="正方形/長方形 462">
          <a:extLst>
            <a:ext uri="{FF2B5EF4-FFF2-40B4-BE49-F238E27FC236}">
              <a16:creationId xmlns:a16="http://schemas.microsoft.com/office/drawing/2014/main" id="{015159BA-236E-4278-8AE0-2A4CA6A7C0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4" name="テキスト ボックス 463">
          <a:extLst>
            <a:ext uri="{FF2B5EF4-FFF2-40B4-BE49-F238E27FC236}">
              <a16:creationId xmlns:a16="http://schemas.microsoft.com/office/drawing/2014/main" id="{9F62784A-2D76-4CC3-8FAC-0CA3155768B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5" name="直線コネクタ 464">
          <a:extLst>
            <a:ext uri="{FF2B5EF4-FFF2-40B4-BE49-F238E27FC236}">
              <a16:creationId xmlns:a16="http://schemas.microsoft.com/office/drawing/2014/main" id="{A49B7E48-28BC-4136-91AF-FFA79EB3C8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6" name="直線コネクタ 465">
          <a:extLst>
            <a:ext uri="{FF2B5EF4-FFF2-40B4-BE49-F238E27FC236}">
              <a16:creationId xmlns:a16="http://schemas.microsoft.com/office/drawing/2014/main" id="{788860FE-2452-4106-8E6C-305BF0EB9F7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7" name="テキスト ボックス 466">
          <a:extLst>
            <a:ext uri="{FF2B5EF4-FFF2-40B4-BE49-F238E27FC236}">
              <a16:creationId xmlns:a16="http://schemas.microsoft.com/office/drawing/2014/main" id="{A239960E-FBF9-4F35-8893-97F03795EC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8" name="直線コネクタ 467">
          <a:extLst>
            <a:ext uri="{FF2B5EF4-FFF2-40B4-BE49-F238E27FC236}">
              <a16:creationId xmlns:a16="http://schemas.microsoft.com/office/drawing/2014/main" id="{7981C2EA-AC66-4446-83E4-3E25F7F69AB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9" name="テキスト ボックス 468">
          <a:extLst>
            <a:ext uri="{FF2B5EF4-FFF2-40B4-BE49-F238E27FC236}">
              <a16:creationId xmlns:a16="http://schemas.microsoft.com/office/drawing/2014/main" id="{34ABECE5-C9DC-4E7C-8CED-87CCCD01823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0" name="直線コネクタ 469">
          <a:extLst>
            <a:ext uri="{FF2B5EF4-FFF2-40B4-BE49-F238E27FC236}">
              <a16:creationId xmlns:a16="http://schemas.microsoft.com/office/drawing/2014/main" id="{02B2AABC-204E-4E41-B7B8-89313B6E50D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1" name="テキスト ボックス 470">
          <a:extLst>
            <a:ext uri="{FF2B5EF4-FFF2-40B4-BE49-F238E27FC236}">
              <a16:creationId xmlns:a16="http://schemas.microsoft.com/office/drawing/2014/main" id="{1E81AD08-8C4A-4237-9E7C-2EDCE8215D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2" name="直線コネクタ 471">
          <a:extLst>
            <a:ext uri="{FF2B5EF4-FFF2-40B4-BE49-F238E27FC236}">
              <a16:creationId xmlns:a16="http://schemas.microsoft.com/office/drawing/2014/main" id="{D6F97F32-0B4B-4116-953C-EF4AD158C28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3" name="テキスト ボックス 472">
          <a:extLst>
            <a:ext uri="{FF2B5EF4-FFF2-40B4-BE49-F238E27FC236}">
              <a16:creationId xmlns:a16="http://schemas.microsoft.com/office/drawing/2014/main" id="{4E5B4E68-BF71-456F-9F94-152E5D842DB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4" name="直線コネクタ 473">
          <a:extLst>
            <a:ext uri="{FF2B5EF4-FFF2-40B4-BE49-F238E27FC236}">
              <a16:creationId xmlns:a16="http://schemas.microsoft.com/office/drawing/2014/main" id="{4B196A33-F4CB-48C6-BFD1-8701A87AAEF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5" name="テキスト ボックス 474">
          <a:extLst>
            <a:ext uri="{FF2B5EF4-FFF2-40B4-BE49-F238E27FC236}">
              <a16:creationId xmlns:a16="http://schemas.microsoft.com/office/drawing/2014/main" id="{F2858CCF-5A4C-4906-96A4-074A9C48752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6" name="直線コネクタ 475">
          <a:extLst>
            <a:ext uri="{FF2B5EF4-FFF2-40B4-BE49-F238E27FC236}">
              <a16:creationId xmlns:a16="http://schemas.microsoft.com/office/drawing/2014/main" id="{C7ABB82A-11A8-4CBA-AED9-A02B35C9C8D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77" name="テキスト ボックス 476">
          <a:extLst>
            <a:ext uri="{FF2B5EF4-FFF2-40B4-BE49-F238E27FC236}">
              <a16:creationId xmlns:a16="http://schemas.microsoft.com/office/drawing/2014/main" id="{4124543F-20F5-470E-91D8-495FB2EEAD1D}"/>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8" name="【消防施設】&#10;一人当たり面積グラフ枠">
          <a:extLst>
            <a:ext uri="{FF2B5EF4-FFF2-40B4-BE49-F238E27FC236}">
              <a16:creationId xmlns:a16="http://schemas.microsoft.com/office/drawing/2014/main" id="{8D44C780-0475-44C8-B054-80BDFC212D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79" name="直線コネクタ 478">
          <a:extLst>
            <a:ext uri="{FF2B5EF4-FFF2-40B4-BE49-F238E27FC236}">
              <a16:creationId xmlns:a16="http://schemas.microsoft.com/office/drawing/2014/main" id="{788D5C68-47BE-4E44-8EE9-A5FD5DF2834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80" name="【消防施設】&#10;一人当たり面積最小値テキスト">
          <a:extLst>
            <a:ext uri="{FF2B5EF4-FFF2-40B4-BE49-F238E27FC236}">
              <a16:creationId xmlns:a16="http://schemas.microsoft.com/office/drawing/2014/main" id="{3866FE03-1082-4769-AD50-DF7BDEB65A5F}"/>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81" name="直線コネクタ 480">
          <a:extLst>
            <a:ext uri="{FF2B5EF4-FFF2-40B4-BE49-F238E27FC236}">
              <a16:creationId xmlns:a16="http://schemas.microsoft.com/office/drawing/2014/main" id="{31A90CC8-6401-4F26-84A1-265EE72AA547}"/>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82" name="【消防施設】&#10;一人当たり面積最大値テキスト">
          <a:extLst>
            <a:ext uri="{FF2B5EF4-FFF2-40B4-BE49-F238E27FC236}">
              <a16:creationId xmlns:a16="http://schemas.microsoft.com/office/drawing/2014/main" id="{19820648-2E70-4953-954B-0F7A067CCA1C}"/>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83" name="直線コネクタ 482">
          <a:extLst>
            <a:ext uri="{FF2B5EF4-FFF2-40B4-BE49-F238E27FC236}">
              <a16:creationId xmlns:a16="http://schemas.microsoft.com/office/drawing/2014/main" id="{AA1E4FF6-E1AC-4B71-8054-BA1FE9B2C0A5}"/>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484" name="【消防施設】&#10;一人当たり面積平均値テキスト">
          <a:extLst>
            <a:ext uri="{FF2B5EF4-FFF2-40B4-BE49-F238E27FC236}">
              <a16:creationId xmlns:a16="http://schemas.microsoft.com/office/drawing/2014/main" id="{103BB020-D362-4912-BBBB-205CC1601BBE}"/>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85" name="フローチャート: 判断 484">
          <a:extLst>
            <a:ext uri="{FF2B5EF4-FFF2-40B4-BE49-F238E27FC236}">
              <a16:creationId xmlns:a16="http://schemas.microsoft.com/office/drawing/2014/main" id="{543719E7-5C6C-4ED4-9D5F-A9483A627FA4}"/>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86" name="フローチャート: 判断 485">
          <a:extLst>
            <a:ext uri="{FF2B5EF4-FFF2-40B4-BE49-F238E27FC236}">
              <a16:creationId xmlns:a16="http://schemas.microsoft.com/office/drawing/2014/main" id="{81575C12-6420-4621-AB5D-3D3A6E69C65F}"/>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87" name="フローチャート: 判断 486">
          <a:extLst>
            <a:ext uri="{FF2B5EF4-FFF2-40B4-BE49-F238E27FC236}">
              <a16:creationId xmlns:a16="http://schemas.microsoft.com/office/drawing/2014/main" id="{BF6E589B-C8A5-4F2E-AFC4-9385F9DE43C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88" name="フローチャート: 判断 487">
          <a:extLst>
            <a:ext uri="{FF2B5EF4-FFF2-40B4-BE49-F238E27FC236}">
              <a16:creationId xmlns:a16="http://schemas.microsoft.com/office/drawing/2014/main" id="{A76AD658-A306-4075-B9B6-3FC917617BED}"/>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89" name="フローチャート: 判断 488">
          <a:extLst>
            <a:ext uri="{FF2B5EF4-FFF2-40B4-BE49-F238E27FC236}">
              <a16:creationId xmlns:a16="http://schemas.microsoft.com/office/drawing/2014/main" id="{E8AA03BA-6F2F-4638-AAC5-3A41A38A6131}"/>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23069C2B-05C6-42E5-A83F-89AC825CF4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8B60AFBE-D61D-4FD4-9EF3-25534FBE7F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329E394E-FA89-4354-838D-578529D6671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DF391E59-BFE1-4BE2-B894-6EF84A55F97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FAFCE26A-AE81-426E-9138-B17356D15A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153415</xdr:rowOff>
    </xdr:from>
    <xdr:to>
      <xdr:col>116</xdr:col>
      <xdr:colOff>114300</xdr:colOff>
      <xdr:row>86</xdr:row>
      <xdr:rowOff>83565</xdr:rowOff>
    </xdr:to>
    <xdr:sp macro="" textlink="">
      <xdr:nvSpPr>
        <xdr:cNvPr id="495" name="楕円 494">
          <a:extLst>
            <a:ext uri="{FF2B5EF4-FFF2-40B4-BE49-F238E27FC236}">
              <a16:creationId xmlns:a16="http://schemas.microsoft.com/office/drawing/2014/main" id="{12EEAA28-4013-4EC3-A6C9-FC155FE56C2D}"/>
            </a:ext>
          </a:extLst>
        </xdr:cNvPr>
        <xdr:cNvSpPr/>
      </xdr:nvSpPr>
      <xdr:spPr>
        <a:xfrm>
          <a:off x="22110700" y="147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112792</xdr:rowOff>
    </xdr:from>
    <xdr:ext cx="469744" cy="259045"/>
    <xdr:sp macro="" textlink="">
      <xdr:nvSpPr>
        <xdr:cNvPr id="496" name="【消防施設】&#10;一人当たり面積該当値テキスト">
          <a:extLst>
            <a:ext uri="{FF2B5EF4-FFF2-40B4-BE49-F238E27FC236}">
              <a16:creationId xmlns:a16="http://schemas.microsoft.com/office/drawing/2014/main" id="{C9B4A7BC-46FF-4B6E-B389-1F6592BF30A9}"/>
            </a:ext>
          </a:extLst>
        </xdr:cNvPr>
        <xdr:cNvSpPr txBox="1"/>
      </xdr:nvSpPr>
      <xdr:spPr>
        <a:xfrm>
          <a:off x="22199600" y="1451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156083</xdr:rowOff>
    </xdr:from>
    <xdr:to>
      <xdr:col>112</xdr:col>
      <xdr:colOff>38100</xdr:colOff>
      <xdr:row>86</xdr:row>
      <xdr:rowOff>86233</xdr:rowOff>
    </xdr:to>
    <xdr:sp macro="" textlink="">
      <xdr:nvSpPr>
        <xdr:cNvPr id="497" name="楕円 496">
          <a:extLst>
            <a:ext uri="{FF2B5EF4-FFF2-40B4-BE49-F238E27FC236}">
              <a16:creationId xmlns:a16="http://schemas.microsoft.com/office/drawing/2014/main" id="{32CC6E0D-A545-4F2A-A9D8-C4081FEE76A0}"/>
            </a:ext>
          </a:extLst>
        </xdr:cNvPr>
        <xdr:cNvSpPr/>
      </xdr:nvSpPr>
      <xdr:spPr>
        <a:xfrm>
          <a:off x="21272500" y="147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32765</xdr:rowOff>
    </xdr:from>
    <xdr:to>
      <xdr:col>116</xdr:col>
      <xdr:colOff>63500</xdr:colOff>
      <xdr:row>86</xdr:row>
      <xdr:rowOff>35433</xdr:rowOff>
    </xdr:to>
    <xdr:cxnSp macro="">
      <xdr:nvCxnSpPr>
        <xdr:cNvPr id="498" name="直線コネクタ 497">
          <a:extLst>
            <a:ext uri="{FF2B5EF4-FFF2-40B4-BE49-F238E27FC236}">
              <a16:creationId xmlns:a16="http://schemas.microsoft.com/office/drawing/2014/main" id="{18FA6609-540F-4AFC-A3A3-583FE4173CB2}"/>
            </a:ext>
          </a:extLst>
        </xdr:cNvPr>
        <xdr:cNvCxnSpPr/>
      </xdr:nvCxnSpPr>
      <xdr:spPr>
        <a:xfrm flipV="1">
          <a:off x="21323300" y="14777465"/>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156845</xdr:rowOff>
    </xdr:from>
    <xdr:to>
      <xdr:col>107</xdr:col>
      <xdr:colOff>101600</xdr:colOff>
      <xdr:row>86</xdr:row>
      <xdr:rowOff>86995</xdr:rowOff>
    </xdr:to>
    <xdr:sp macro="" textlink="">
      <xdr:nvSpPr>
        <xdr:cNvPr id="499" name="楕円 498">
          <a:extLst>
            <a:ext uri="{FF2B5EF4-FFF2-40B4-BE49-F238E27FC236}">
              <a16:creationId xmlns:a16="http://schemas.microsoft.com/office/drawing/2014/main" id="{1619455A-3176-425F-A837-718BC9DDA329}"/>
            </a:ext>
          </a:extLst>
        </xdr:cNvPr>
        <xdr:cNvSpPr/>
      </xdr:nvSpPr>
      <xdr:spPr>
        <a:xfrm>
          <a:off x="20383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35433</xdr:rowOff>
    </xdr:from>
    <xdr:to>
      <xdr:col>111</xdr:col>
      <xdr:colOff>177800</xdr:colOff>
      <xdr:row>86</xdr:row>
      <xdr:rowOff>36195</xdr:rowOff>
    </xdr:to>
    <xdr:cxnSp macro="">
      <xdr:nvCxnSpPr>
        <xdr:cNvPr id="500" name="直線コネクタ 499">
          <a:extLst>
            <a:ext uri="{FF2B5EF4-FFF2-40B4-BE49-F238E27FC236}">
              <a16:creationId xmlns:a16="http://schemas.microsoft.com/office/drawing/2014/main" id="{0621C36F-4ADE-4B04-9176-FDE13A1723DF}"/>
            </a:ext>
          </a:extLst>
        </xdr:cNvPr>
        <xdr:cNvCxnSpPr/>
      </xdr:nvCxnSpPr>
      <xdr:spPr>
        <a:xfrm flipV="1">
          <a:off x="20434300" y="1478013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146177</xdr:rowOff>
    </xdr:from>
    <xdr:to>
      <xdr:col>102</xdr:col>
      <xdr:colOff>165100</xdr:colOff>
      <xdr:row>86</xdr:row>
      <xdr:rowOff>76327</xdr:rowOff>
    </xdr:to>
    <xdr:sp macro="" textlink="">
      <xdr:nvSpPr>
        <xdr:cNvPr id="501" name="楕円 500">
          <a:extLst>
            <a:ext uri="{FF2B5EF4-FFF2-40B4-BE49-F238E27FC236}">
              <a16:creationId xmlns:a16="http://schemas.microsoft.com/office/drawing/2014/main" id="{EC286A7D-224B-4C25-A876-18A74811D543}"/>
            </a:ext>
          </a:extLst>
        </xdr:cNvPr>
        <xdr:cNvSpPr/>
      </xdr:nvSpPr>
      <xdr:spPr>
        <a:xfrm>
          <a:off x="19494500" y="14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25527</xdr:rowOff>
    </xdr:from>
    <xdr:to>
      <xdr:col>107</xdr:col>
      <xdr:colOff>50800</xdr:colOff>
      <xdr:row>86</xdr:row>
      <xdr:rowOff>36195</xdr:rowOff>
    </xdr:to>
    <xdr:cxnSp macro="">
      <xdr:nvCxnSpPr>
        <xdr:cNvPr id="502" name="直線コネクタ 501">
          <a:extLst>
            <a:ext uri="{FF2B5EF4-FFF2-40B4-BE49-F238E27FC236}">
              <a16:creationId xmlns:a16="http://schemas.microsoft.com/office/drawing/2014/main" id="{8ACF09DE-E78E-4AE4-9D4B-105B633215C7}"/>
            </a:ext>
          </a:extLst>
        </xdr:cNvPr>
        <xdr:cNvCxnSpPr/>
      </xdr:nvCxnSpPr>
      <xdr:spPr>
        <a:xfrm>
          <a:off x="19545300" y="1477022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148844</xdr:rowOff>
    </xdr:from>
    <xdr:to>
      <xdr:col>98</xdr:col>
      <xdr:colOff>38100</xdr:colOff>
      <xdr:row>86</xdr:row>
      <xdr:rowOff>78994</xdr:rowOff>
    </xdr:to>
    <xdr:sp macro="" textlink="">
      <xdr:nvSpPr>
        <xdr:cNvPr id="503" name="楕円 502">
          <a:extLst>
            <a:ext uri="{FF2B5EF4-FFF2-40B4-BE49-F238E27FC236}">
              <a16:creationId xmlns:a16="http://schemas.microsoft.com/office/drawing/2014/main" id="{FC1CF858-F50D-4456-B6FF-574083897E5E}"/>
            </a:ext>
          </a:extLst>
        </xdr:cNvPr>
        <xdr:cNvSpPr/>
      </xdr:nvSpPr>
      <xdr:spPr>
        <a:xfrm>
          <a:off x="186055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25527</xdr:rowOff>
    </xdr:from>
    <xdr:to>
      <xdr:col>102</xdr:col>
      <xdr:colOff>114300</xdr:colOff>
      <xdr:row>86</xdr:row>
      <xdr:rowOff>28194</xdr:rowOff>
    </xdr:to>
    <xdr:cxnSp macro="">
      <xdr:nvCxnSpPr>
        <xdr:cNvPr id="504" name="直線コネクタ 503">
          <a:extLst>
            <a:ext uri="{FF2B5EF4-FFF2-40B4-BE49-F238E27FC236}">
              <a16:creationId xmlns:a16="http://schemas.microsoft.com/office/drawing/2014/main" id="{E3A889F8-E446-4406-90D8-7C3F7B8A1C12}"/>
            </a:ext>
          </a:extLst>
        </xdr:cNvPr>
        <xdr:cNvCxnSpPr/>
      </xdr:nvCxnSpPr>
      <xdr:spPr>
        <a:xfrm flipV="1">
          <a:off x="18656300" y="1477022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505" name="n_1aveValue【消防施設】&#10;一人当たり面積">
          <a:extLst>
            <a:ext uri="{FF2B5EF4-FFF2-40B4-BE49-F238E27FC236}">
              <a16:creationId xmlns:a16="http://schemas.microsoft.com/office/drawing/2014/main" id="{DDB9628D-A30C-4D60-AABC-A8BA4F02DFA4}"/>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506" name="n_2aveValue【消防施設】&#10;一人当たり面積">
          <a:extLst>
            <a:ext uri="{FF2B5EF4-FFF2-40B4-BE49-F238E27FC236}">
              <a16:creationId xmlns:a16="http://schemas.microsoft.com/office/drawing/2014/main" id="{9AD9C4E2-1076-4977-B16F-28F89480D1E4}"/>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507" name="n_3aveValue【消防施設】&#10;一人当たり面積">
          <a:extLst>
            <a:ext uri="{FF2B5EF4-FFF2-40B4-BE49-F238E27FC236}">
              <a16:creationId xmlns:a16="http://schemas.microsoft.com/office/drawing/2014/main" id="{D0E5EEDE-D417-40F0-87AB-FEDFE4C0435D}"/>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508" name="n_4aveValue【消防施設】&#10;一人当たり面積">
          <a:extLst>
            <a:ext uri="{FF2B5EF4-FFF2-40B4-BE49-F238E27FC236}">
              <a16:creationId xmlns:a16="http://schemas.microsoft.com/office/drawing/2014/main" id="{25E52D1D-7F1B-4BD2-85A5-835BBF9ED1AB}"/>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102760</xdr:rowOff>
    </xdr:from>
    <xdr:ext cx="469744" cy="259045"/>
    <xdr:sp macro="" textlink="">
      <xdr:nvSpPr>
        <xdr:cNvPr id="509" name="n_1mainValue【消防施設】&#10;一人当たり面積">
          <a:extLst>
            <a:ext uri="{FF2B5EF4-FFF2-40B4-BE49-F238E27FC236}">
              <a16:creationId xmlns:a16="http://schemas.microsoft.com/office/drawing/2014/main" id="{49B86BFE-6D13-4328-847E-8DB123D9C59A}"/>
            </a:ext>
          </a:extLst>
        </xdr:cNvPr>
        <xdr:cNvSpPr txBox="1"/>
      </xdr:nvSpPr>
      <xdr:spPr>
        <a:xfrm>
          <a:off x="21075727" y="1450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103522</xdr:rowOff>
    </xdr:from>
    <xdr:ext cx="469744" cy="259045"/>
    <xdr:sp macro="" textlink="">
      <xdr:nvSpPr>
        <xdr:cNvPr id="510" name="n_2mainValue【消防施設】&#10;一人当たり面積">
          <a:extLst>
            <a:ext uri="{FF2B5EF4-FFF2-40B4-BE49-F238E27FC236}">
              <a16:creationId xmlns:a16="http://schemas.microsoft.com/office/drawing/2014/main" id="{94C7031F-A232-43CD-AAEE-B7CC06EA3CD8}"/>
            </a:ext>
          </a:extLst>
        </xdr:cNvPr>
        <xdr:cNvSpPr txBox="1"/>
      </xdr:nvSpPr>
      <xdr:spPr>
        <a:xfrm>
          <a:off x="20199427" y="1450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92854</xdr:rowOff>
    </xdr:from>
    <xdr:ext cx="469744" cy="259045"/>
    <xdr:sp macro="" textlink="">
      <xdr:nvSpPr>
        <xdr:cNvPr id="511" name="n_3mainValue【消防施設】&#10;一人当たり面積">
          <a:extLst>
            <a:ext uri="{FF2B5EF4-FFF2-40B4-BE49-F238E27FC236}">
              <a16:creationId xmlns:a16="http://schemas.microsoft.com/office/drawing/2014/main" id="{D3981D82-B27C-4E74-8F86-396598A81103}"/>
            </a:ext>
          </a:extLst>
        </xdr:cNvPr>
        <xdr:cNvSpPr txBox="1"/>
      </xdr:nvSpPr>
      <xdr:spPr>
        <a:xfrm>
          <a:off x="19310427" y="1449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95521</xdr:rowOff>
    </xdr:from>
    <xdr:ext cx="469744" cy="259045"/>
    <xdr:sp macro="" textlink="">
      <xdr:nvSpPr>
        <xdr:cNvPr id="512" name="n_4mainValue【消防施設】&#10;一人当たり面積">
          <a:extLst>
            <a:ext uri="{FF2B5EF4-FFF2-40B4-BE49-F238E27FC236}">
              <a16:creationId xmlns:a16="http://schemas.microsoft.com/office/drawing/2014/main" id="{4E7BE766-46E0-4616-8E25-6A4ED9597F0B}"/>
            </a:ext>
          </a:extLst>
        </xdr:cNvPr>
        <xdr:cNvSpPr txBox="1"/>
      </xdr:nvSpPr>
      <xdr:spPr>
        <a:xfrm>
          <a:off x="18421427" y="1449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id="{65010EB9-932E-4333-B499-60F2F08883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id="{154B7CD5-5DCD-4A99-80EF-75C72F3D97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id="{CEEFF7AA-83FD-4F29-BDC6-B37A37CA9E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id="{B6F24B98-924E-416C-BFCD-E855B2D862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id="{38DB17E9-60B0-488E-8B8A-13E88C5A56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id="{EA886A20-9AB2-48BE-AC54-E2595404BB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id="{9EF5CFE6-044B-4618-AFC0-9F377C458B3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id="{EFA8A95C-0203-4708-B75A-D2DB83B57F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a:extLst>
            <a:ext uri="{FF2B5EF4-FFF2-40B4-BE49-F238E27FC236}">
              <a16:creationId xmlns:a16="http://schemas.microsoft.com/office/drawing/2014/main" id="{AACA0F05-C729-42A7-9DBF-D227FF51216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a:extLst>
            <a:ext uri="{FF2B5EF4-FFF2-40B4-BE49-F238E27FC236}">
              <a16:creationId xmlns:a16="http://schemas.microsoft.com/office/drawing/2014/main" id="{59F7DE73-EE95-4C44-A158-16D65381A91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3" name="テキスト ボックス 522">
          <a:extLst>
            <a:ext uri="{FF2B5EF4-FFF2-40B4-BE49-F238E27FC236}">
              <a16:creationId xmlns:a16="http://schemas.microsoft.com/office/drawing/2014/main" id="{3D8408DC-A13C-479D-BC57-27101CD8BF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a:extLst>
            <a:ext uri="{FF2B5EF4-FFF2-40B4-BE49-F238E27FC236}">
              <a16:creationId xmlns:a16="http://schemas.microsoft.com/office/drawing/2014/main" id="{17AF888E-4427-4429-A51B-DB86B4A55A3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5" name="テキスト ボックス 524">
          <a:extLst>
            <a:ext uri="{FF2B5EF4-FFF2-40B4-BE49-F238E27FC236}">
              <a16:creationId xmlns:a16="http://schemas.microsoft.com/office/drawing/2014/main" id="{4B87CFC8-670C-45E6-B109-F707EACD712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a:extLst>
            <a:ext uri="{FF2B5EF4-FFF2-40B4-BE49-F238E27FC236}">
              <a16:creationId xmlns:a16="http://schemas.microsoft.com/office/drawing/2014/main" id="{20516480-8CB5-436F-8F00-C1A05C4269A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a:extLst>
            <a:ext uri="{FF2B5EF4-FFF2-40B4-BE49-F238E27FC236}">
              <a16:creationId xmlns:a16="http://schemas.microsoft.com/office/drawing/2014/main" id="{662BA682-09EF-4997-9D7D-52EEE225EDE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a:extLst>
            <a:ext uri="{FF2B5EF4-FFF2-40B4-BE49-F238E27FC236}">
              <a16:creationId xmlns:a16="http://schemas.microsoft.com/office/drawing/2014/main" id="{A9575BD6-F9FD-4681-BF44-F4B7343EE49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a:extLst>
            <a:ext uri="{FF2B5EF4-FFF2-40B4-BE49-F238E27FC236}">
              <a16:creationId xmlns:a16="http://schemas.microsoft.com/office/drawing/2014/main" id="{1CD36A0A-BE0F-4384-86BA-2209E2DFDB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a:extLst>
            <a:ext uri="{FF2B5EF4-FFF2-40B4-BE49-F238E27FC236}">
              <a16:creationId xmlns:a16="http://schemas.microsoft.com/office/drawing/2014/main" id="{60F52A35-2F2D-49F4-8DA6-779196DBB21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a:extLst>
            <a:ext uri="{FF2B5EF4-FFF2-40B4-BE49-F238E27FC236}">
              <a16:creationId xmlns:a16="http://schemas.microsoft.com/office/drawing/2014/main" id="{6AF01629-FEA1-402B-B411-836E25A79F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a:extLst>
            <a:ext uri="{FF2B5EF4-FFF2-40B4-BE49-F238E27FC236}">
              <a16:creationId xmlns:a16="http://schemas.microsoft.com/office/drawing/2014/main" id="{3AABE5DF-D761-4C8C-805B-1621831541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a:extLst>
            <a:ext uri="{FF2B5EF4-FFF2-40B4-BE49-F238E27FC236}">
              <a16:creationId xmlns:a16="http://schemas.microsoft.com/office/drawing/2014/main" id="{2ED1B036-4056-461D-B1C8-FA5FBA2D94F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a:extLst>
            <a:ext uri="{FF2B5EF4-FFF2-40B4-BE49-F238E27FC236}">
              <a16:creationId xmlns:a16="http://schemas.microsoft.com/office/drawing/2014/main" id="{7DD12697-EEF1-4DAF-9716-1694A89FA7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5" name="テキスト ボックス 534">
          <a:extLst>
            <a:ext uri="{FF2B5EF4-FFF2-40B4-BE49-F238E27FC236}">
              <a16:creationId xmlns:a16="http://schemas.microsoft.com/office/drawing/2014/main" id="{AEE01794-245A-4802-B1C3-51868017A6F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a:extLst>
            <a:ext uri="{FF2B5EF4-FFF2-40B4-BE49-F238E27FC236}">
              <a16:creationId xmlns:a16="http://schemas.microsoft.com/office/drawing/2014/main" id="{07606C89-F8FF-45F0-98CE-C71071D89C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庁舎】&#10;有形固定資産減価償却率グラフ枠">
          <a:extLst>
            <a:ext uri="{FF2B5EF4-FFF2-40B4-BE49-F238E27FC236}">
              <a16:creationId xmlns:a16="http://schemas.microsoft.com/office/drawing/2014/main" id="{C77BC840-BA42-4448-A588-3AC120B4F1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38" name="直線コネクタ 537">
          <a:extLst>
            <a:ext uri="{FF2B5EF4-FFF2-40B4-BE49-F238E27FC236}">
              <a16:creationId xmlns:a16="http://schemas.microsoft.com/office/drawing/2014/main" id="{BFCFF1A2-FC0A-40F9-906A-F4ADB8D160A9}"/>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9" name="【庁舎】&#10;有形固定資産減価償却率最小値テキスト">
          <a:extLst>
            <a:ext uri="{FF2B5EF4-FFF2-40B4-BE49-F238E27FC236}">
              <a16:creationId xmlns:a16="http://schemas.microsoft.com/office/drawing/2014/main" id="{F02CE652-DC25-47FB-8286-3ED12297A72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0" name="直線コネクタ 539">
          <a:extLst>
            <a:ext uri="{FF2B5EF4-FFF2-40B4-BE49-F238E27FC236}">
              <a16:creationId xmlns:a16="http://schemas.microsoft.com/office/drawing/2014/main" id="{B431A819-16C9-4C15-997A-91D27915105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41" name="【庁舎】&#10;有形固定資産減価償却率最大値テキスト">
          <a:extLst>
            <a:ext uri="{FF2B5EF4-FFF2-40B4-BE49-F238E27FC236}">
              <a16:creationId xmlns:a16="http://schemas.microsoft.com/office/drawing/2014/main" id="{3E1E00D3-786C-4549-9675-7236EDC4A35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42" name="直線コネクタ 541">
          <a:extLst>
            <a:ext uri="{FF2B5EF4-FFF2-40B4-BE49-F238E27FC236}">
              <a16:creationId xmlns:a16="http://schemas.microsoft.com/office/drawing/2014/main" id="{ED05F5C0-F876-4604-8BFE-12A1F9D3F6F3}"/>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43" name="【庁舎】&#10;有形固定資産減価償却率平均値テキスト">
          <a:extLst>
            <a:ext uri="{FF2B5EF4-FFF2-40B4-BE49-F238E27FC236}">
              <a16:creationId xmlns:a16="http://schemas.microsoft.com/office/drawing/2014/main" id="{13373F2A-6A6F-495A-B843-231DE8F819EE}"/>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44" name="フローチャート: 判断 543">
          <a:extLst>
            <a:ext uri="{FF2B5EF4-FFF2-40B4-BE49-F238E27FC236}">
              <a16:creationId xmlns:a16="http://schemas.microsoft.com/office/drawing/2014/main" id="{CE684EE1-CBE1-4948-BE5B-A71AD86DFC71}"/>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45" name="フローチャート: 判断 544">
          <a:extLst>
            <a:ext uri="{FF2B5EF4-FFF2-40B4-BE49-F238E27FC236}">
              <a16:creationId xmlns:a16="http://schemas.microsoft.com/office/drawing/2014/main" id="{CC44A74B-062A-4758-A6CD-4A6F608AE4CE}"/>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46" name="フローチャート: 判断 545">
          <a:extLst>
            <a:ext uri="{FF2B5EF4-FFF2-40B4-BE49-F238E27FC236}">
              <a16:creationId xmlns:a16="http://schemas.microsoft.com/office/drawing/2014/main" id="{1D255E8A-3379-412A-95BB-6BDEE8A9EE68}"/>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47" name="フローチャート: 判断 546">
          <a:extLst>
            <a:ext uri="{FF2B5EF4-FFF2-40B4-BE49-F238E27FC236}">
              <a16:creationId xmlns:a16="http://schemas.microsoft.com/office/drawing/2014/main" id="{16CE7DC3-34C0-4063-869D-97C4128D0C95}"/>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48" name="フローチャート: 判断 547">
          <a:extLst>
            <a:ext uri="{FF2B5EF4-FFF2-40B4-BE49-F238E27FC236}">
              <a16:creationId xmlns:a16="http://schemas.microsoft.com/office/drawing/2014/main" id="{315C85E8-80BC-4396-9FD7-B9C2E1249E66}"/>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955CDA65-A1D4-4A05-B0DF-3A4749D7F0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0CF849B1-9574-49D2-B02B-4B9D2B3BFD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7422FADD-4959-40EA-950E-AA8683F75F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0D6DD906-6D98-4202-AE21-3EDC508DC2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6E816CCA-91B7-4FA1-A2D3-21DD8D42B2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554" name="楕円 553">
          <a:extLst>
            <a:ext uri="{FF2B5EF4-FFF2-40B4-BE49-F238E27FC236}">
              <a16:creationId xmlns:a16="http://schemas.microsoft.com/office/drawing/2014/main" id="{9DAB5DCE-713F-4D43-BBCB-F8A688CAA78B}"/>
            </a:ext>
          </a:extLst>
        </xdr:cNvPr>
        <xdr:cNvSpPr/>
      </xdr:nvSpPr>
      <xdr:spPr>
        <a:xfrm>
          <a:off x="16268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555" name="【庁舎】&#10;有形固定資産減価償却率該当値テキスト">
          <a:extLst>
            <a:ext uri="{FF2B5EF4-FFF2-40B4-BE49-F238E27FC236}">
              <a16:creationId xmlns:a16="http://schemas.microsoft.com/office/drawing/2014/main" id="{D70EE4C5-83FA-41D5-9750-30550BED11B2}"/>
            </a:ext>
          </a:extLst>
        </xdr:cNvPr>
        <xdr:cNvSpPr txBox="1"/>
      </xdr:nvSpPr>
      <xdr:spPr>
        <a:xfrm>
          <a:off x="16357600"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97245</xdr:rowOff>
    </xdr:from>
    <xdr:to>
      <xdr:col>81</xdr:col>
      <xdr:colOff>101600</xdr:colOff>
      <xdr:row>106</xdr:row>
      <xdr:rowOff>27395</xdr:rowOff>
    </xdr:to>
    <xdr:sp macro="" textlink="">
      <xdr:nvSpPr>
        <xdr:cNvPr id="556" name="楕円 555">
          <a:extLst>
            <a:ext uri="{FF2B5EF4-FFF2-40B4-BE49-F238E27FC236}">
              <a16:creationId xmlns:a16="http://schemas.microsoft.com/office/drawing/2014/main" id="{7E314E47-7F41-4EB3-A758-47C559BEF231}"/>
            </a:ext>
          </a:extLst>
        </xdr:cNvPr>
        <xdr:cNvSpPr/>
      </xdr:nvSpPr>
      <xdr:spPr>
        <a:xfrm>
          <a:off x="15430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148045</xdr:rowOff>
    </xdr:from>
    <xdr:to>
      <xdr:col>85</xdr:col>
      <xdr:colOff>127000</xdr:colOff>
      <xdr:row>106</xdr:row>
      <xdr:rowOff>4355</xdr:rowOff>
    </xdr:to>
    <xdr:cxnSp macro="">
      <xdr:nvCxnSpPr>
        <xdr:cNvPr id="557" name="直線コネクタ 556">
          <a:extLst>
            <a:ext uri="{FF2B5EF4-FFF2-40B4-BE49-F238E27FC236}">
              <a16:creationId xmlns:a16="http://schemas.microsoft.com/office/drawing/2014/main" id="{F27A4530-A8BC-4D80-9615-FA4F5AB70FF4}"/>
            </a:ext>
          </a:extLst>
        </xdr:cNvPr>
        <xdr:cNvCxnSpPr/>
      </xdr:nvCxnSpPr>
      <xdr:spPr>
        <a:xfrm>
          <a:off x="15481300" y="1815029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154395</xdr:rowOff>
    </xdr:from>
    <xdr:to>
      <xdr:col>76</xdr:col>
      <xdr:colOff>165100</xdr:colOff>
      <xdr:row>106</xdr:row>
      <xdr:rowOff>84545</xdr:rowOff>
    </xdr:to>
    <xdr:sp macro="" textlink="">
      <xdr:nvSpPr>
        <xdr:cNvPr id="558" name="楕円 557">
          <a:extLst>
            <a:ext uri="{FF2B5EF4-FFF2-40B4-BE49-F238E27FC236}">
              <a16:creationId xmlns:a16="http://schemas.microsoft.com/office/drawing/2014/main" id="{9965582B-03E3-4F92-B2FE-686C72A0D7BD}"/>
            </a:ext>
          </a:extLst>
        </xdr:cNvPr>
        <xdr:cNvSpPr/>
      </xdr:nvSpPr>
      <xdr:spPr>
        <a:xfrm>
          <a:off x="14541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148045</xdr:rowOff>
    </xdr:from>
    <xdr:to>
      <xdr:col>81</xdr:col>
      <xdr:colOff>50800</xdr:colOff>
      <xdr:row>106</xdr:row>
      <xdr:rowOff>33745</xdr:rowOff>
    </xdr:to>
    <xdr:cxnSp macro="">
      <xdr:nvCxnSpPr>
        <xdr:cNvPr id="559" name="直線コネクタ 558">
          <a:extLst>
            <a:ext uri="{FF2B5EF4-FFF2-40B4-BE49-F238E27FC236}">
              <a16:creationId xmlns:a16="http://schemas.microsoft.com/office/drawing/2014/main" id="{E64DACDC-7A60-45EB-88A9-E3458C0A5865}"/>
            </a:ext>
          </a:extLst>
        </xdr:cNvPr>
        <xdr:cNvCxnSpPr/>
      </xdr:nvCxnSpPr>
      <xdr:spPr>
        <a:xfrm flipV="1">
          <a:off x="14592300" y="18150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560" name="楕円 559">
          <a:extLst>
            <a:ext uri="{FF2B5EF4-FFF2-40B4-BE49-F238E27FC236}">
              <a16:creationId xmlns:a16="http://schemas.microsoft.com/office/drawing/2014/main" id="{53DB7F80-EFDE-4500-A8D2-C27C4E863454}"/>
            </a:ext>
          </a:extLst>
        </xdr:cNvPr>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33745</xdr:rowOff>
    </xdr:to>
    <xdr:cxnSp macro="">
      <xdr:nvCxnSpPr>
        <xdr:cNvPr id="561" name="直線コネクタ 560">
          <a:extLst>
            <a:ext uri="{FF2B5EF4-FFF2-40B4-BE49-F238E27FC236}">
              <a16:creationId xmlns:a16="http://schemas.microsoft.com/office/drawing/2014/main" id="{FA20F2F0-6AA9-4ADD-B7AD-016F03A0307D}"/>
            </a:ext>
          </a:extLst>
        </xdr:cNvPr>
        <xdr:cNvCxnSpPr/>
      </xdr:nvCxnSpPr>
      <xdr:spPr>
        <a:xfrm>
          <a:off x="13703300" y="181796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111942</xdr:rowOff>
    </xdr:from>
    <xdr:to>
      <xdr:col>67</xdr:col>
      <xdr:colOff>101600</xdr:colOff>
      <xdr:row>106</xdr:row>
      <xdr:rowOff>42092</xdr:rowOff>
    </xdr:to>
    <xdr:sp macro="" textlink="">
      <xdr:nvSpPr>
        <xdr:cNvPr id="562" name="楕円 561">
          <a:extLst>
            <a:ext uri="{FF2B5EF4-FFF2-40B4-BE49-F238E27FC236}">
              <a16:creationId xmlns:a16="http://schemas.microsoft.com/office/drawing/2014/main" id="{318DD949-60B6-4403-B364-AA971D88798A}"/>
            </a:ext>
          </a:extLst>
        </xdr:cNvPr>
        <xdr:cNvSpPr/>
      </xdr:nvSpPr>
      <xdr:spPr>
        <a:xfrm>
          <a:off x="1276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162742</xdr:rowOff>
    </xdr:from>
    <xdr:to>
      <xdr:col>71</xdr:col>
      <xdr:colOff>177800</xdr:colOff>
      <xdr:row>106</xdr:row>
      <xdr:rowOff>5987</xdr:rowOff>
    </xdr:to>
    <xdr:cxnSp macro="">
      <xdr:nvCxnSpPr>
        <xdr:cNvPr id="563" name="直線コネクタ 562">
          <a:extLst>
            <a:ext uri="{FF2B5EF4-FFF2-40B4-BE49-F238E27FC236}">
              <a16:creationId xmlns:a16="http://schemas.microsoft.com/office/drawing/2014/main" id="{56692C4C-7411-4A1A-8C89-B387DBC0F49F}"/>
            </a:ext>
          </a:extLst>
        </xdr:cNvPr>
        <xdr:cNvCxnSpPr/>
      </xdr:nvCxnSpPr>
      <xdr:spPr>
        <a:xfrm>
          <a:off x="12814300" y="1816499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64" name="n_1aveValue【庁舎】&#10;有形固定資産減価償却率">
          <a:extLst>
            <a:ext uri="{FF2B5EF4-FFF2-40B4-BE49-F238E27FC236}">
              <a16:creationId xmlns:a16="http://schemas.microsoft.com/office/drawing/2014/main" id="{1F6DF6D9-679C-4C40-AB5C-9BC8EB177B73}"/>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65" name="n_2aveValue【庁舎】&#10;有形固定資産減価償却率">
          <a:extLst>
            <a:ext uri="{FF2B5EF4-FFF2-40B4-BE49-F238E27FC236}">
              <a16:creationId xmlns:a16="http://schemas.microsoft.com/office/drawing/2014/main" id="{3A488817-1183-4BB0-AD64-068A617A38BC}"/>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66" name="n_3aveValue【庁舎】&#10;有形固定資産減価償却率">
          <a:extLst>
            <a:ext uri="{FF2B5EF4-FFF2-40B4-BE49-F238E27FC236}">
              <a16:creationId xmlns:a16="http://schemas.microsoft.com/office/drawing/2014/main" id="{AB414D8D-6156-456A-AADE-83FB4B63D7F1}"/>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67" name="n_4aveValue【庁舎】&#10;有形固定資産減価償却率">
          <a:extLst>
            <a:ext uri="{FF2B5EF4-FFF2-40B4-BE49-F238E27FC236}">
              <a16:creationId xmlns:a16="http://schemas.microsoft.com/office/drawing/2014/main" id="{7DBE33E7-21E0-4CD6-A8F1-F68998A1E0D5}"/>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18522</xdr:rowOff>
    </xdr:from>
    <xdr:ext cx="405111" cy="259045"/>
    <xdr:sp macro="" textlink="">
      <xdr:nvSpPr>
        <xdr:cNvPr id="568" name="n_1mainValue【庁舎】&#10;有形固定資産減価償却率">
          <a:extLst>
            <a:ext uri="{FF2B5EF4-FFF2-40B4-BE49-F238E27FC236}">
              <a16:creationId xmlns:a16="http://schemas.microsoft.com/office/drawing/2014/main" id="{AD5E6BC1-4AAD-49FA-99C5-936F0CC93F8C}"/>
            </a:ext>
          </a:extLst>
        </xdr:cNvPr>
        <xdr:cNvSpPr txBox="1"/>
      </xdr:nvSpPr>
      <xdr:spPr>
        <a:xfrm>
          <a:off x="15266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75672</xdr:rowOff>
    </xdr:from>
    <xdr:ext cx="405111" cy="259045"/>
    <xdr:sp macro="" textlink="">
      <xdr:nvSpPr>
        <xdr:cNvPr id="569" name="n_2mainValue【庁舎】&#10;有形固定資産減価償却率">
          <a:extLst>
            <a:ext uri="{FF2B5EF4-FFF2-40B4-BE49-F238E27FC236}">
              <a16:creationId xmlns:a16="http://schemas.microsoft.com/office/drawing/2014/main" id="{AF6B9AB8-A949-40D6-8F14-8E1F21A48261}"/>
            </a:ext>
          </a:extLst>
        </xdr:cNvPr>
        <xdr:cNvSpPr txBox="1"/>
      </xdr:nvSpPr>
      <xdr:spPr>
        <a:xfrm>
          <a:off x="14389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570" name="n_3mainValue【庁舎】&#10;有形固定資産減価償却率">
          <a:extLst>
            <a:ext uri="{FF2B5EF4-FFF2-40B4-BE49-F238E27FC236}">
              <a16:creationId xmlns:a16="http://schemas.microsoft.com/office/drawing/2014/main" id="{765CA6A9-2963-4295-9B4E-FAB0F2A7E97B}"/>
            </a:ext>
          </a:extLst>
        </xdr:cNvPr>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33219</xdr:rowOff>
    </xdr:from>
    <xdr:ext cx="405111" cy="259045"/>
    <xdr:sp macro="" textlink="">
      <xdr:nvSpPr>
        <xdr:cNvPr id="571" name="n_4mainValue【庁舎】&#10;有形固定資産減価償却率">
          <a:extLst>
            <a:ext uri="{FF2B5EF4-FFF2-40B4-BE49-F238E27FC236}">
              <a16:creationId xmlns:a16="http://schemas.microsoft.com/office/drawing/2014/main" id="{D6844BD1-1E8F-4AB4-BCA3-D2E9D7010685}"/>
            </a:ext>
          </a:extLst>
        </xdr:cNvPr>
        <xdr:cNvSpPr txBox="1"/>
      </xdr:nvSpPr>
      <xdr:spPr>
        <a:xfrm>
          <a:off x="12611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0974449F-6DDF-4BD9-9879-35191CEAD6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E6B716BA-345C-4B15-B368-856FC34540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D638A3FB-7F76-4CD3-961E-F09CC621EB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721B4A42-1724-442F-871B-782602C78E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DC5642D3-73D1-4F94-B314-3222201166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CCB7D6AE-1D2F-4307-9D15-F9C60B85C3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AFCF6926-3942-49AD-B177-4E3A2C905F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8E050804-77A3-4EA9-9243-D3DE644D9E7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a:extLst>
            <a:ext uri="{FF2B5EF4-FFF2-40B4-BE49-F238E27FC236}">
              <a16:creationId xmlns:a16="http://schemas.microsoft.com/office/drawing/2014/main" id="{5DC7E0AA-D625-4F28-862E-EC075CF1FB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a:extLst>
            <a:ext uri="{FF2B5EF4-FFF2-40B4-BE49-F238E27FC236}">
              <a16:creationId xmlns:a16="http://schemas.microsoft.com/office/drawing/2014/main" id="{C608D9EB-7AB3-403E-BB04-D1CEB798EA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2" name="直線コネクタ 581">
          <a:extLst>
            <a:ext uri="{FF2B5EF4-FFF2-40B4-BE49-F238E27FC236}">
              <a16:creationId xmlns:a16="http://schemas.microsoft.com/office/drawing/2014/main" id="{FF2DB6AB-4CFA-4AB4-A083-1092C12230F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3" name="テキスト ボックス 582">
          <a:extLst>
            <a:ext uri="{FF2B5EF4-FFF2-40B4-BE49-F238E27FC236}">
              <a16:creationId xmlns:a16="http://schemas.microsoft.com/office/drawing/2014/main" id="{75075716-B862-442F-8B7D-F1838CC2B3C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4" name="直線コネクタ 583">
          <a:extLst>
            <a:ext uri="{FF2B5EF4-FFF2-40B4-BE49-F238E27FC236}">
              <a16:creationId xmlns:a16="http://schemas.microsoft.com/office/drawing/2014/main" id="{556D85E0-879D-451E-AF07-B60ECAD9E04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5" name="テキスト ボックス 584">
          <a:extLst>
            <a:ext uri="{FF2B5EF4-FFF2-40B4-BE49-F238E27FC236}">
              <a16:creationId xmlns:a16="http://schemas.microsoft.com/office/drawing/2014/main" id="{FCF0990A-ED9D-4513-B514-4FAD2A1BD55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6" name="直線コネクタ 585">
          <a:extLst>
            <a:ext uri="{FF2B5EF4-FFF2-40B4-BE49-F238E27FC236}">
              <a16:creationId xmlns:a16="http://schemas.microsoft.com/office/drawing/2014/main" id="{FFD76BD0-06AD-42D3-980B-D04996110AC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7" name="テキスト ボックス 586">
          <a:extLst>
            <a:ext uri="{FF2B5EF4-FFF2-40B4-BE49-F238E27FC236}">
              <a16:creationId xmlns:a16="http://schemas.microsoft.com/office/drawing/2014/main" id="{DBC7851B-81DB-4D5B-A872-44624D966EC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8" name="直線コネクタ 587">
          <a:extLst>
            <a:ext uri="{FF2B5EF4-FFF2-40B4-BE49-F238E27FC236}">
              <a16:creationId xmlns:a16="http://schemas.microsoft.com/office/drawing/2014/main" id="{08783474-A3F2-428B-8A7A-6DA0B258FD1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9" name="テキスト ボックス 588">
          <a:extLst>
            <a:ext uri="{FF2B5EF4-FFF2-40B4-BE49-F238E27FC236}">
              <a16:creationId xmlns:a16="http://schemas.microsoft.com/office/drawing/2014/main" id="{EB379636-2D6A-4B3E-AEB9-DC91694EA34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0" name="直線コネクタ 589">
          <a:extLst>
            <a:ext uri="{FF2B5EF4-FFF2-40B4-BE49-F238E27FC236}">
              <a16:creationId xmlns:a16="http://schemas.microsoft.com/office/drawing/2014/main" id="{F1EB3C4C-7F18-4D05-82DA-24590863B80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1" name="テキスト ボックス 590">
          <a:extLst>
            <a:ext uri="{FF2B5EF4-FFF2-40B4-BE49-F238E27FC236}">
              <a16:creationId xmlns:a16="http://schemas.microsoft.com/office/drawing/2014/main" id="{BFD0F534-6742-4668-8747-F478AEB650C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a:extLst>
            <a:ext uri="{FF2B5EF4-FFF2-40B4-BE49-F238E27FC236}">
              <a16:creationId xmlns:a16="http://schemas.microsoft.com/office/drawing/2014/main" id="{134A2286-FDE7-494D-BE42-90534559482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3" name="テキスト ボックス 592">
          <a:extLst>
            <a:ext uri="{FF2B5EF4-FFF2-40B4-BE49-F238E27FC236}">
              <a16:creationId xmlns:a16="http://schemas.microsoft.com/office/drawing/2014/main" id="{3056B1A3-6FC8-4B10-90B2-94071A67352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庁舎】&#10;一人当たり面積グラフ枠">
          <a:extLst>
            <a:ext uri="{FF2B5EF4-FFF2-40B4-BE49-F238E27FC236}">
              <a16:creationId xmlns:a16="http://schemas.microsoft.com/office/drawing/2014/main" id="{79E4E344-4C3F-46D9-944E-B8D53AD749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95" name="直線コネクタ 594">
          <a:extLst>
            <a:ext uri="{FF2B5EF4-FFF2-40B4-BE49-F238E27FC236}">
              <a16:creationId xmlns:a16="http://schemas.microsoft.com/office/drawing/2014/main" id="{525A51DE-79CA-4734-A87A-312667FD39E1}"/>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96" name="【庁舎】&#10;一人当たり面積最小値テキスト">
          <a:extLst>
            <a:ext uri="{FF2B5EF4-FFF2-40B4-BE49-F238E27FC236}">
              <a16:creationId xmlns:a16="http://schemas.microsoft.com/office/drawing/2014/main" id="{A5443054-4BD6-4AE9-AF75-02591D5AD90B}"/>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97" name="直線コネクタ 596">
          <a:extLst>
            <a:ext uri="{FF2B5EF4-FFF2-40B4-BE49-F238E27FC236}">
              <a16:creationId xmlns:a16="http://schemas.microsoft.com/office/drawing/2014/main" id="{983AD2A6-5EB8-4D89-8913-CADF8284A021}"/>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98" name="【庁舎】&#10;一人当たり面積最大値テキスト">
          <a:extLst>
            <a:ext uri="{FF2B5EF4-FFF2-40B4-BE49-F238E27FC236}">
              <a16:creationId xmlns:a16="http://schemas.microsoft.com/office/drawing/2014/main" id="{002C4C94-3059-4FED-AB01-24678216C67D}"/>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99" name="直線コネクタ 598">
          <a:extLst>
            <a:ext uri="{FF2B5EF4-FFF2-40B4-BE49-F238E27FC236}">
              <a16:creationId xmlns:a16="http://schemas.microsoft.com/office/drawing/2014/main" id="{17072FB5-CC63-468C-AA64-4594066B1658}"/>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00" name="【庁舎】&#10;一人当たり面積平均値テキスト">
          <a:extLst>
            <a:ext uri="{FF2B5EF4-FFF2-40B4-BE49-F238E27FC236}">
              <a16:creationId xmlns:a16="http://schemas.microsoft.com/office/drawing/2014/main" id="{E0EBC63C-6050-409C-A523-C61C39F37AE0}"/>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01" name="フローチャート: 判断 600">
          <a:extLst>
            <a:ext uri="{FF2B5EF4-FFF2-40B4-BE49-F238E27FC236}">
              <a16:creationId xmlns:a16="http://schemas.microsoft.com/office/drawing/2014/main" id="{C5995947-FF4C-40DF-812C-52141BC1E059}"/>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02" name="フローチャート: 判断 601">
          <a:extLst>
            <a:ext uri="{FF2B5EF4-FFF2-40B4-BE49-F238E27FC236}">
              <a16:creationId xmlns:a16="http://schemas.microsoft.com/office/drawing/2014/main" id="{93C70F8D-44BF-4367-B96F-8D8D4097B304}"/>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03" name="フローチャート: 判断 602">
          <a:extLst>
            <a:ext uri="{FF2B5EF4-FFF2-40B4-BE49-F238E27FC236}">
              <a16:creationId xmlns:a16="http://schemas.microsoft.com/office/drawing/2014/main" id="{092AAC90-FE37-46B0-A2CE-1BB256DAF3DA}"/>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04" name="フローチャート: 判断 603">
          <a:extLst>
            <a:ext uri="{FF2B5EF4-FFF2-40B4-BE49-F238E27FC236}">
              <a16:creationId xmlns:a16="http://schemas.microsoft.com/office/drawing/2014/main" id="{F823BC1A-6579-4977-A286-34BD43E241F2}"/>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05" name="フローチャート: 判断 604">
          <a:extLst>
            <a:ext uri="{FF2B5EF4-FFF2-40B4-BE49-F238E27FC236}">
              <a16:creationId xmlns:a16="http://schemas.microsoft.com/office/drawing/2014/main" id="{AD8D6992-832F-4AFA-97CD-CF2F4A6604E7}"/>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1CA7146A-0FF5-4DB2-A112-4249236D4F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7D4656FC-F7C0-4704-9EFB-A6CBFB7759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2A037471-FE9E-44B6-BA4C-1C1F4E2442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C7BD859C-A827-4AA8-AD17-15A98D33400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286A920E-15BC-4771-81D8-63E0C6E003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149988</xdr:rowOff>
    </xdr:from>
    <xdr:to>
      <xdr:col>116</xdr:col>
      <xdr:colOff>114300</xdr:colOff>
      <xdr:row>105</xdr:row>
      <xdr:rowOff>80138</xdr:rowOff>
    </xdr:to>
    <xdr:sp macro="" textlink="">
      <xdr:nvSpPr>
        <xdr:cNvPr id="611" name="楕円 610">
          <a:extLst>
            <a:ext uri="{FF2B5EF4-FFF2-40B4-BE49-F238E27FC236}">
              <a16:creationId xmlns:a16="http://schemas.microsoft.com/office/drawing/2014/main" id="{375469B7-F5D6-4CC2-B511-689C18D9E7F3}"/>
            </a:ext>
          </a:extLst>
        </xdr:cNvPr>
        <xdr:cNvSpPr/>
      </xdr:nvSpPr>
      <xdr:spPr>
        <a:xfrm>
          <a:off x="22110700" y="179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1415</xdr:rowOff>
    </xdr:from>
    <xdr:ext cx="469744" cy="259045"/>
    <xdr:sp macro="" textlink="">
      <xdr:nvSpPr>
        <xdr:cNvPr id="612" name="【庁舎】&#10;一人当たり面積該当値テキスト">
          <a:extLst>
            <a:ext uri="{FF2B5EF4-FFF2-40B4-BE49-F238E27FC236}">
              <a16:creationId xmlns:a16="http://schemas.microsoft.com/office/drawing/2014/main" id="{9CD72F5D-F1DA-4547-BE96-D375684FA193}"/>
            </a:ext>
          </a:extLst>
        </xdr:cNvPr>
        <xdr:cNvSpPr txBox="1"/>
      </xdr:nvSpPr>
      <xdr:spPr>
        <a:xfrm>
          <a:off x="22199600" y="1783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171323</xdr:rowOff>
    </xdr:from>
    <xdr:to>
      <xdr:col>112</xdr:col>
      <xdr:colOff>38100</xdr:colOff>
      <xdr:row>105</xdr:row>
      <xdr:rowOff>101473</xdr:rowOff>
    </xdr:to>
    <xdr:sp macro="" textlink="">
      <xdr:nvSpPr>
        <xdr:cNvPr id="613" name="楕円 612">
          <a:extLst>
            <a:ext uri="{FF2B5EF4-FFF2-40B4-BE49-F238E27FC236}">
              <a16:creationId xmlns:a16="http://schemas.microsoft.com/office/drawing/2014/main" id="{60EB2226-23A4-4F8F-8E2F-2D8A298A0D92}"/>
            </a:ext>
          </a:extLst>
        </xdr:cNvPr>
        <xdr:cNvSpPr/>
      </xdr:nvSpPr>
      <xdr:spPr>
        <a:xfrm>
          <a:off x="21272500" y="180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29338</xdr:rowOff>
    </xdr:from>
    <xdr:to>
      <xdr:col>116</xdr:col>
      <xdr:colOff>63500</xdr:colOff>
      <xdr:row>105</xdr:row>
      <xdr:rowOff>50673</xdr:rowOff>
    </xdr:to>
    <xdr:cxnSp macro="">
      <xdr:nvCxnSpPr>
        <xdr:cNvPr id="614" name="直線コネクタ 613">
          <a:extLst>
            <a:ext uri="{FF2B5EF4-FFF2-40B4-BE49-F238E27FC236}">
              <a16:creationId xmlns:a16="http://schemas.microsoft.com/office/drawing/2014/main" id="{BC819A51-829E-4EDC-B7C8-5223745960A7}"/>
            </a:ext>
          </a:extLst>
        </xdr:cNvPr>
        <xdr:cNvCxnSpPr/>
      </xdr:nvCxnSpPr>
      <xdr:spPr>
        <a:xfrm flipV="1">
          <a:off x="21323300" y="18031588"/>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5207</xdr:rowOff>
    </xdr:from>
    <xdr:to>
      <xdr:col>107</xdr:col>
      <xdr:colOff>101600</xdr:colOff>
      <xdr:row>105</xdr:row>
      <xdr:rowOff>106807</xdr:rowOff>
    </xdr:to>
    <xdr:sp macro="" textlink="">
      <xdr:nvSpPr>
        <xdr:cNvPr id="615" name="楕円 614">
          <a:extLst>
            <a:ext uri="{FF2B5EF4-FFF2-40B4-BE49-F238E27FC236}">
              <a16:creationId xmlns:a16="http://schemas.microsoft.com/office/drawing/2014/main" id="{D7681A23-F08D-422F-BFCC-5535C3F8C33B}"/>
            </a:ext>
          </a:extLst>
        </xdr:cNvPr>
        <xdr:cNvSpPr/>
      </xdr:nvSpPr>
      <xdr:spPr>
        <a:xfrm>
          <a:off x="20383500" y="180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50673</xdr:rowOff>
    </xdr:from>
    <xdr:to>
      <xdr:col>111</xdr:col>
      <xdr:colOff>177800</xdr:colOff>
      <xdr:row>105</xdr:row>
      <xdr:rowOff>56007</xdr:rowOff>
    </xdr:to>
    <xdr:cxnSp macro="">
      <xdr:nvCxnSpPr>
        <xdr:cNvPr id="616" name="直線コネクタ 615">
          <a:extLst>
            <a:ext uri="{FF2B5EF4-FFF2-40B4-BE49-F238E27FC236}">
              <a16:creationId xmlns:a16="http://schemas.microsoft.com/office/drawing/2014/main" id="{E51909DF-B87C-4706-9A63-4FF3AEA22472}"/>
            </a:ext>
          </a:extLst>
        </xdr:cNvPr>
        <xdr:cNvCxnSpPr/>
      </xdr:nvCxnSpPr>
      <xdr:spPr>
        <a:xfrm flipV="1">
          <a:off x="20434300" y="1805292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xdr:rowOff>
    </xdr:from>
    <xdr:to>
      <xdr:col>102</xdr:col>
      <xdr:colOff>165100</xdr:colOff>
      <xdr:row>105</xdr:row>
      <xdr:rowOff>105283</xdr:rowOff>
    </xdr:to>
    <xdr:sp macro="" textlink="">
      <xdr:nvSpPr>
        <xdr:cNvPr id="617" name="楕円 616">
          <a:extLst>
            <a:ext uri="{FF2B5EF4-FFF2-40B4-BE49-F238E27FC236}">
              <a16:creationId xmlns:a16="http://schemas.microsoft.com/office/drawing/2014/main" id="{3ADEA6F7-CB9D-4192-BEA8-39ADDF00FD14}"/>
            </a:ext>
          </a:extLst>
        </xdr:cNvPr>
        <xdr:cNvSpPr/>
      </xdr:nvSpPr>
      <xdr:spPr>
        <a:xfrm>
          <a:off x="19494500" y="18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54483</xdr:rowOff>
    </xdr:from>
    <xdr:to>
      <xdr:col>107</xdr:col>
      <xdr:colOff>50800</xdr:colOff>
      <xdr:row>105</xdr:row>
      <xdr:rowOff>56007</xdr:rowOff>
    </xdr:to>
    <xdr:cxnSp macro="">
      <xdr:nvCxnSpPr>
        <xdr:cNvPr id="618" name="直線コネクタ 617">
          <a:extLst>
            <a:ext uri="{FF2B5EF4-FFF2-40B4-BE49-F238E27FC236}">
              <a16:creationId xmlns:a16="http://schemas.microsoft.com/office/drawing/2014/main" id="{B4C50659-FFCE-4977-BA54-1C494F162BD6}"/>
            </a:ext>
          </a:extLst>
        </xdr:cNvPr>
        <xdr:cNvCxnSpPr/>
      </xdr:nvCxnSpPr>
      <xdr:spPr>
        <a:xfrm>
          <a:off x="19545300" y="1805673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22352</xdr:rowOff>
    </xdr:from>
    <xdr:to>
      <xdr:col>98</xdr:col>
      <xdr:colOff>38100</xdr:colOff>
      <xdr:row>105</xdr:row>
      <xdr:rowOff>123952</xdr:rowOff>
    </xdr:to>
    <xdr:sp macro="" textlink="">
      <xdr:nvSpPr>
        <xdr:cNvPr id="619" name="楕円 618">
          <a:extLst>
            <a:ext uri="{FF2B5EF4-FFF2-40B4-BE49-F238E27FC236}">
              <a16:creationId xmlns:a16="http://schemas.microsoft.com/office/drawing/2014/main" id="{DFCDFC4A-7163-4258-BF80-53F663BE064A}"/>
            </a:ext>
          </a:extLst>
        </xdr:cNvPr>
        <xdr:cNvSpPr/>
      </xdr:nvSpPr>
      <xdr:spPr>
        <a:xfrm>
          <a:off x="18605500" y="1802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54483</xdr:rowOff>
    </xdr:from>
    <xdr:to>
      <xdr:col>102</xdr:col>
      <xdr:colOff>114300</xdr:colOff>
      <xdr:row>105</xdr:row>
      <xdr:rowOff>73152</xdr:rowOff>
    </xdr:to>
    <xdr:cxnSp macro="">
      <xdr:nvCxnSpPr>
        <xdr:cNvPr id="620" name="直線コネクタ 619">
          <a:extLst>
            <a:ext uri="{FF2B5EF4-FFF2-40B4-BE49-F238E27FC236}">
              <a16:creationId xmlns:a16="http://schemas.microsoft.com/office/drawing/2014/main" id="{C92B2117-6538-40ED-A2A1-29BB903B12AF}"/>
            </a:ext>
          </a:extLst>
        </xdr:cNvPr>
        <xdr:cNvCxnSpPr/>
      </xdr:nvCxnSpPr>
      <xdr:spPr>
        <a:xfrm flipV="1">
          <a:off x="18656300" y="18056733"/>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21" name="n_1aveValue【庁舎】&#10;一人当たり面積">
          <a:extLst>
            <a:ext uri="{FF2B5EF4-FFF2-40B4-BE49-F238E27FC236}">
              <a16:creationId xmlns:a16="http://schemas.microsoft.com/office/drawing/2014/main" id="{8D31E110-AB65-4940-9090-3C179B50CA37}"/>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622" name="n_2aveValue【庁舎】&#10;一人当たり面積">
          <a:extLst>
            <a:ext uri="{FF2B5EF4-FFF2-40B4-BE49-F238E27FC236}">
              <a16:creationId xmlns:a16="http://schemas.microsoft.com/office/drawing/2014/main" id="{4164EF00-593A-4FFA-841A-4BF9C5B1E286}"/>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23" name="n_3aveValue【庁舎】&#10;一人当たり面積">
          <a:extLst>
            <a:ext uri="{FF2B5EF4-FFF2-40B4-BE49-F238E27FC236}">
              <a16:creationId xmlns:a16="http://schemas.microsoft.com/office/drawing/2014/main" id="{A0AEEB5E-5621-4076-B53C-071F49571C38}"/>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624" name="n_4aveValue【庁舎】&#10;一人当たり面積">
          <a:extLst>
            <a:ext uri="{FF2B5EF4-FFF2-40B4-BE49-F238E27FC236}">
              <a16:creationId xmlns:a16="http://schemas.microsoft.com/office/drawing/2014/main" id="{216EB17A-4B5A-488D-8BF5-F6D3344F78CD}"/>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118000</xdr:rowOff>
    </xdr:from>
    <xdr:ext cx="469744" cy="259045"/>
    <xdr:sp macro="" textlink="">
      <xdr:nvSpPr>
        <xdr:cNvPr id="625" name="n_1mainValue【庁舎】&#10;一人当たり面積">
          <a:extLst>
            <a:ext uri="{FF2B5EF4-FFF2-40B4-BE49-F238E27FC236}">
              <a16:creationId xmlns:a16="http://schemas.microsoft.com/office/drawing/2014/main" id="{A4781F77-1D29-461B-ABBF-44F24FB2F9A8}"/>
            </a:ext>
          </a:extLst>
        </xdr:cNvPr>
        <xdr:cNvSpPr txBox="1"/>
      </xdr:nvSpPr>
      <xdr:spPr>
        <a:xfrm>
          <a:off x="21075727" y="1777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123334</xdr:rowOff>
    </xdr:from>
    <xdr:ext cx="469744" cy="259045"/>
    <xdr:sp macro="" textlink="">
      <xdr:nvSpPr>
        <xdr:cNvPr id="626" name="n_2mainValue【庁舎】&#10;一人当たり面積">
          <a:extLst>
            <a:ext uri="{FF2B5EF4-FFF2-40B4-BE49-F238E27FC236}">
              <a16:creationId xmlns:a16="http://schemas.microsoft.com/office/drawing/2014/main" id="{9A41C154-EAB0-486A-9C70-F3DC968472C8}"/>
            </a:ext>
          </a:extLst>
        </xdr:cNvPr>
        <xdr:cNvSpPr txBox="1"/>
      </xdr:nvSpPr>
      <xdr:spPr>
        <a:xfrm>
          <a:off x="20199427" y="177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121810</xdr:rowOff>
    </xdr:from>
    <xdr:ext cx="469744" cy="259045"/>
    <xdr:sp macro="" textlink="">
      <xdr:nvSpPr>
        <xdr:cNvPr id="627" name="n_3mainValue【庁舎】&#10;一人当たり面積">
          <a:extLst>
            <a:ext uri="{FF2B5EF4-FFF2-40B4-BE49-F238E27FC236}">
              <a16:creationId xmlns:a16="http://schemas.microsoft.com/office/drawing/2014/main" id="{1C6A414E-4CFD-4AD8-84F9-F2F9AB9F265F}"/>
            </a:ext>
          </a:extLst>
        </xdr:cNvPr>
        <xdr:cNvSpPr txBox="1"/>
      </xdr:nvSpPr>
      <xdr:spPr>
        <a:xfrm>
          <a:off x="19310427" y="1778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140479</xdr:rowOff>
    </xdr:from>
    <xdr:ext cx="469744" cy="259045"/>
    <xdr:sp macro="" textlink="">
      <xdr:nvSpPr>
        <xdr:cNvPr id="628" name="n_4mainValue【庁舎】&#10;一人当たり面積">
          <a:extLst>
            <a:ext uri="{FF2B5EF4-FFF2-40B4-BE49-F238E27FC236}">
              <a16:creationId xmlns:a16="http://schemas.microsoft.com/office/drawing/2014/main" id="{AF37D1DC-34A3-4AF3-9069-3331084981FA}"/>
            </a:ext>
          </a:extLst>
        </xdr:cNvPr>
        <xdr:cNvSpPr txBox="1"/>
      </xdr:nvSpPr>
      <xdr:spPr>
        <a:xfrm>
          <a:off x="18421427" y="1779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58A0402C-1CDA-4B90-8DA7-800FAD620F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936AEF3F-242B-42AB-AE57-2754935E41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5ECA6D87-696C-42AE-9183-C3FEF03B7A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における有形固定資産減価償却率は類似団体と比較して低くなっている。類似団体平均値よりも高い庁舎も含めて使用上の問題は発生しておらず、突発的な問題に対して維持修繕で対応している状況である。</a:t>
          </a:r>
        </a:p>
        <a:p>
          <a:r>
            <a:rPr kumimoji="1" lang="ja-JP" altLang="en-US" sz="1300">
              <a:latin typeface="ＭＳ Ｐゴシック" panose="020B0600070205080204" pitchFamily="50" charset="-128"/>
              <a:ea typeface="ＭＳ Ｐゴシック" panose="020B0600070205080204" pitchFamily="50" charset="-128"/>
            </a:rPr>
            <a:t>しかしながら、どの施設も老朽化は確実に進んでいるため、維持管理にかかる経費の増加に留意しつつ、適切なタイミングで建替えや長寿命化を行っていく。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
789
165.48
2,665,304
2,555,245
80,545
1,071,866
2,633,117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ゆず、林業等の地場産業の振興を推し進め、個人・法人の所得向上を図るとともに、少子化・定住化対策等についての施策も積極的に行っているが、人口減少や高齢化等により、税収の増加は期待でき</a:t>
          </a:r>
          <a:r>
            <a:rPr kumimoji="1" lang="ja-JP" altLang="en-US" sz="1100" b="0">
              <a:solidFill>
                <a:schemeClr val="dk1"/>
              </a:solidFill>
              <a:effectLst/>
              <a:latin typeface="+mn-lt"/>
              <a:ea typeface="+mn-ea"/>
              <a:cs typeface="+mn-cs"/>
            </a:rPr>
            <a:t>ず歳入の大部分を地方交付税に頼っている</a:t>
          </a:r>
          <a:r>
            <a:rPr kumimoji="1" lang="ja-JP" altLang="ja-JP" sz="1100" b="0">
              <a:solidFill>
                <a:schemeClr val="dk1"/>
              </a:solidFill>
              <a:effectLst/>
              <a:latin typeface="+mn-lt"/>
              <a:ea typeface="+mn-ea"/>
              <a:cs typeface="+mn-cs"/>
            </a:rPr>
            <a:t>状況であ</a:t>
          </a:r>
          <a:r>
            <a:rPr kumimoji="1" lang="ja-JP" altLang="en-US" sz="1100" b="0">
              <a:solidFill>
                <a:schemeClr val="dk1"/>
              </a:solidFill>
              <a:effectLst/>
              <a:latin typeface="+mn-lt"/>
              <a:ea typeface="+mn-ea"/>
              <a:cs typeface="+mn-cs"/>
            </a:rPr>
            <a:t>り、財政力指数は類似団体平均値を下回っている</a:t>
          </a:r>
          <a:r>
            <a:rPr kumimoji="1" lang="ja-JP" altLang="ja-JP" sz="1100" b="0">
              <a:solidFill>
                <a:schemeClr val="dk1"/>
              </a:solidFill>
              <a:effectLst/>
              <a:latin typeface="+mn-lt"/>
              <a:ea typeface="+mn-ea"/>
              <a:cs typeface="+mn-cs"/>
            </a:rPr>
            <a:t>。</a:t>
          </a:r>
          <a:endParaRPr lang="ja-JP" altLang="ja-JP" sz="1400">
            <a:effectLst/>
          </a:endParaRPr>
        </a:p>
        <a:p>
          <a:r>
            <a:rPr kumimoji="1" lang="ja-JP" altLang="ja-JP" sz="1100" b="0">
              <a:solidFill>
                <a:schemeClr val="dk1"/>
              </a:solidFill>
              <a:effectLst/>
              <a:latin typeface="+mn-lt"/>
              <a:ea typeface="+mn-ea"/>
              <a:cs typeface="+mn-cs"/>
            </a:rPr>
            <a:t>　</a:t>
          </a:r>
          <a:r>
            <a:rPr kumimoji="1" lang="ja-JP" altLang="en-US" sz="1100" b="0">
              <a:solidFill>
                <a:schemeClr val="dk1"/>
              </a:solidFill>
              <a:effectLst/>
              <a:latin typeface="+mn-lt"/>
              <a:ea typeface="+mn-ea"/>
              <a:cs typeface="+mn-cs"/>
            </a:rPr>
            <a:t>コロナ禍で落ち込んだ観光業の立て直しやふるさと納税に力を入れ、</a:t>
          </a:r>
          <a:r>
            <a:rPr kumimoji="1" lang="ja-JP" altLang="ja-JP" sz="1100" b="0">
              <a:solidFill>
                <a:schemeClr val="dk1"/>
              </a:solidFill>
              <a:effectLst/>
              <a:latin typeface="+mn-lt"/>
              <a:ea typeface="+mn-ea"/>
              <a:cs typeface="+mn-cs"/>
            </a:rPr>
            <a:t>活力ある村づくりのための施策を今後も展開するとともに、投資的経費を抑制する等、歳出の見直し</a:t>
          </a:r>
          <a:r>
            <a:rPr kumimoji="1" lang="ja-JP" altLang="en-US" sz="1100" b="0">
              <a:solidFill>
                <a:schemeClr val="dk1"/>
              </a:solidFill>
              <a:effectLst/>
              <a:latin typeface="+mn-lt"/>
              <a:ea typeface="+mn-ea"/>
              <a:cs typeface="+mn-cs"/>
            </a:rPr>
            <a:t>も検討していく</a:t>
          </a:r>
          <a:r>
            <a:rPr kumimoji="1" lang="ja-JP" altLang="ja-JP" sz="1100" b="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経常収支比率は、人口減少及び普通交付税特別枠の廃止の影響を受けて悪化していたものの、</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年度からは算定項目の追加等により改善傾向にある。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年度に比べて地方交付税が約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百万円の増額となったものの、</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費や</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の増により経常収支比率が前年度より上昇し、依然として類似団体より高い状況である。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サイクルに基づいた事務事業の点検・見直しを実施し、経常経費の削減を図っていく。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56938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16733"/>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82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65</xdr:row>
      <xdr:rowOff>32808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28256"/>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32808</xdr:rowOff>
    </xdr:from>
    <xdr:to>
      <xdr:col>11</xdr:col>
      <xdr:colOff>31750</xdr:colOff>
      <xdr:row>66</xdr:row>
      <xdr:rowOff>171027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77058"/>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149665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153458</xdr:rowOff>
    </xdr:from>
    <xdr:to>
      <xdr:col>11</xdr:col>
      <xdr:colOff>82550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68385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120227</xdr:rowOff>
    </xdr:from>
    <xdr:to>
      <xdr:col>7</xdr:col>
      <xdr:colOff>31750</xdr:colOff>
      <xdr:row>67</xdr:row>
      <xdr:rowOff>50377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35154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馬路地区、魚梁瀬地区の２地区間が離れている地理的事情により、役場支所１箇所、村立診療所・村立保育所をそれぞれ２箇所設置して行政サービスを行っており、公共施設建設地のほとんどが民間借地であることも相まって、人件費及び物件費を押し上げている。</a:t>
          </a:r>
          <a:endParaRPr lang="ja-JP" altLang="ja-JP" sz="1400">
            <a:effectLst/>
          </a:endParaRPr>
        </a:p>
        <a:p>
          <a:r>
            <a:rPr kumimoji="1" lang="ja-JP" altLang="ja-JP" sz="1100">
              <a:solidFill>
                <a:schemeClr val="dk1"/>
              </a:solidFill>
              <a:effectLst/>
              <a:latin typeface="+mn-lt"/>
              <a:ea typeface="+mn-ea"/>
              <a:cs typeface="+mn-cs"/>
            </a:rPr>
            <a:t>　人口減少が続く中、行政サービスの質を低下させることなく、人件費・物件費の抑制に努めていく。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106355</xdr:rowOff>
    </xdr:from>
    <xdr:to>
      <xdr:col>23</xdr:col>
      <xdr:colOff>133350</xdr:colOff>
      <xdr:row>85</xdr:row>
      <xdr:rowOff>133485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79605"/>
          <a:ext cx="838200" cy="2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25826</xdr:rowOff>
    </xdr:from>
    <xdr:to>
      <xdr:col>19</xdr:col>
      <xdr:colOff>133350</xdr:colOff>
      <xdr:row>85</xdr:row>
      <xdr:rowOff>106355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99076"/>
          <a:ext cx="889000" cy="8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7793</xdr:rowOff>
    </xdr:from>
    <xdr:to>
      <xdr:col>15</xdr:col>
      <xdr:colOff>82550</xdr:colOff>
      <xdr:row>85</xdr:row>
      <xdr:rowOff>25826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81043"/>
          <a:ext cx="889000" cy="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7793</xdr:rowOff>
    </xdr:from>
    <xdr:to>
      <xdr:col>11</xdr:col>
      <xdr:colOff>31750</xdr:colOff>
      <xdr:row>85</xdr:row>
      <xdr:rowOff>20355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581043"/>
          <a:ext cx="8890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82685</xdr:rowOff>
    </xdr:from>
    <xdr:to>
      <xdr:col>23</xdr:col>
      <xdr:colOff>184150</xdr:colOff>
      <xdr:row>86</xdr:row>
      <xdr:rowOff>12835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54762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2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55555</xdr:rowOff>
    </xdr:from>
    <xdr:to>
      <xdr:col>19</xdr:col>
      <xdr:colOff>184150</xdr:colOff>
      <xdr:row>85</xdr:row>
      <xdr:rowOff>157155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141932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1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146476</xdr:rowOff>
    </xdr:from>
    <xdr:to>
      <xdr:col>15</xdr:col>
      <xdr:colOff>133350</xdr:colOff>
      <xdr:row>85</xdr:row>
      <xdr:rowOff>76626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61403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3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128443</xdr:rowOff>
    </xdr:from>
    <xdr:to>
      <xdr:col>11</xdr:col>
      <xdr:colOff>82550</xdr:colOff>
      <xdr:row>85</xdr:row>
      <xdr:rowOff>58593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43370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1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141005</xdr:rowOff>
    </xdr:from>
    <xdr:to>
      <xdr:col>7</xdr:col>
      <xdr:colOff>31750</xdr:colOff>
      <xdr:row>85</xdr:row>
      <xdr:rowOff>71155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55932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2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a:t>
          </a:r>
          <a:r>
            <a:rPr kumimoji="1" lang="ja-JP" altLang="en-US" sz="1100">
              <a:solidFill>
                <a:schemeClr val="dk1"/>
              </a:solidFill>
              <a:effectLst/>
              <a:latin typeface="+mn-lt"/>
              <a:ea typeface="+mn-ea"/>
              <a:cs typeface="+mn-cs"/>
            </a:rPr>
            <a:t>とほぼ同程度となっている</a:t>
          </a:r>
          <a:r>
            <a:rPr kumimoji="1" lang="ja-JP" altLang="ja-JP" sz="1100">
              <a:solidFill>
                <a:schemeClr val="dk1"/>
              </a:solidFill>
              <a:effectLst/>
              <a:latin typeface="+mn-lt"/>
              <a:ea typeface="+mn-ea"/>
              <a:cs typeface="+mn-cs"/>
            </a:rPr>
            <a:t>。今後も</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歳以上の昇給停止や</a:t>
          </a:r>
          <a:r>
            <a:rPr kumimoji="1" lang="ja-JP" altLang="ja-JP" sz="1100">
              <a:solidFill>
                <a:schemeClr val="dk1"/>
              </a:solidFill>
              <a:effectLst/>
              <a:latin typeface="+mn-lt"/>
              <a:ea typeface="+mn-ea"/>
              <a:cs typeface="+mn-cs"/>
            </a:rPr>
            <a:t>勧奨退職等の推進により、総人件費の抑制に努めていく。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87</xdr:row>
      <xdr:rowOff>50800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221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125730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2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32702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7043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32702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3075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153352</xdr:rowOff>
    </xdr:from>
    <xdr:to>
      <xdr:col>68</xdr:col>
      <xdr:colOff>203200</xdr:colOff>
      <xdr:row>87</xdr:row>
      <xdr:rowOff>83502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68279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人口が減少</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中、本庁・支所、２箇所の診療所・保育所など、地域の実情をふまえ一定の行政サービスを提供するのに必要な行政施設の多さが、</a:t>
          </a:r>
          <a:r>
            <a:rPr kumimoji="1" lang="ja-JP" altLang="en-US" sz="1100">
              <a:solidFill>
                <a:schemeClr val="dk1"/>
              </a:solidFill>
              <a:effectLst/>
              <a:latin typeface="+mn-lt"/>
              <a:ea typeface="+mn-ea"/>
              <a:cs typeface="+mn-cs"/>
            </a:rPr>
            <a:t>類似団体と比較して</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が多い要因となっている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かしながら、全体の職員数については近年定数を維持することが厳しい状況となっており、一人当たりの業務量が増大しメンタルヘルス等の問題が懸念される。職員数の削減を行うことは行政サービスの質の低下も招く恐れがあるため、行政サービスを下げない形での業務の削減・効率化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125635</xdr:rowOff>
    </xdr:from>
    <xdr:to>
      <xdr:col>81</xdr:col>
      <xdr:colOff>44450</xdr:colOff>
      <xdr:row>65</xdr:row>
      <xdr:rowOff>12700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098435"/>
          <a:ext cx="838200" cy="5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12700</xdr:rowOff>
    </xdr:from>
    <xdr:to>
      <xdr:col>77</xdr:col>
      <xdr:colOff>44450</xdr:colOff>
      <xdr:row>65</xdr:row>
      <xdr:rowOff>71819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1156950"/>
          <a:ext cx="8890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71819</xdr:rowOff>
    </xdr:from>
    <xdr:to>
      <xdr:col>72</xdr:col>
      <xdr:colOff>203200</xdr:colOff>
      <xdr:row>65</xdr:row>
      <xdr:rowOff>75740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1216069"/>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26273</xdr:rowOff>
    </xdr:from>
    <xdr:to>
      <xdr:col>68</xdr:col>
      <xdr:colOff>152400</xdr:colOff>
      <xdr:row>65</xdr:row>
      <xdr:rowOff>75740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170523"/>
          <a:ext cx="8890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74835</xdr:rowOff>
    </xdr:from>
    <xdr:to>
      <xdr:col>81</xdr:col>
      <xdr:colOff>95250</xdr:colOff>
      <xdr:row>65</xdr:row>
      <xdr:rowOff>4985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4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46912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1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133350</xdr:rowOff>
    </xdr:from>
    <xdr:to>
      <xdr:col>77</xdr:col>
      <xdr:colOff>95250</xdr:colOff>
      <xdr:row>65</xdr:row>
      <xdr:rowOff>63500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48277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21019</xdr:rowOff>
    </xdr:from>
    <xdr:to>
      <xdr:col>73</xdr:col>
      <xdr:colOff>44450</xdr:colOff>
      <xdr:row>65</xdr:row>
      <xdr:rowOff>122619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107396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5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24940</xdr:rowOff>
    </xdr:from>
    <xdr:to>
      <xdr:col>68</xdr:col>
      <xdr:colOff>203200</xdr:colOff>
      <xdr:row>65</xdr:row>
      <xdr:rowOff>126540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111317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5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146923</xdr:rowOff>
    </xdr:from>
    <xdr:to>
      <xdr:col>64</xdr:col>
      <xdr:colOff>152400</xdr:colOff>
      <xdr:row>65</xdr:row>
      <xdr:rowOff>77073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61850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0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基金の取崩しや、</a:t>
          </a:r>
          <a:r>
            <a:rPr kumimoji="1" lang="ja-JP" altLang="en-US" sz="1100">
              <a:solidFill>
                <a:schemeClr val="dk1"/>
              </a:solidFill>
              <a:effectLst/>
              <a:latin typeface="+mn-lt"/>
              <a:ea typeface="+mn-ea"/>
              <a:cs typeface="+mn-cs"/>
            </a:rPr>
            <a:t>交付税措置の大きい</a:t>
          </a:r>
          <a:r>
            <a:rPr kumimoji="1" lang="ja-JP" altLang="ja-JP" sz="1100">
              <a:solidFill>
                <a:schemeClr val="dk1"/>
              </a:solidFill>
              <a:effectLst/>
              <a:latin typeface="+mn-lt"/>
              <a:ea typeface="+mn-ea"/>
              <a:cs typeface="+mn-cs"/>
            </a:rPr>
            <a:t>有利な起債の借入等により不足財源の確保に努めているが、近年は大規模な公共施設の建替え</a:t>
          </a:r>
          <a:r>
            <a:rPr kumimoji="1" lang="ja-JP" altLang="en-US" sz="1100">
              <a:solidFill>
                <a:schemeClr val="dk1"/>
              </a:solidFill>
              <a:effectLst/>
              <a:latin typeface="+mn-lt"/>
              <a:ea typeface="+mn-ea"/>
              <a:cs typeface="+mn-cs"/>
            </a:rPr>
            <a:t>や公営住宅の建設等</a:t>
          </a:r>
          <a:r>
            <a:rPr kumimoji="1" lang="ja-JP" altLang="ja-JP" sz="1100">
              <a:solidFill>
                <a:schemeClr val="dk1"/>
              </a:solidFill>
              <a:effectLst/>
              <a:latin typeface="+mn-lt"/>
              <a:ea typeface="+mn-ea"/>
              <a:cs typeface="+mn-cs"/>
            </a:rPr>
            <a:t>により地方債残高が増加傾向にあり、実質公債費比率は類似団体平均を上回っている。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今後も公共施設の老朽化による修繕・建替えに係る公債費の増加が見込まれる状況であるため、</a:t>
          </a:r>
          <a:r>
            <a:rPr kumimoji="1" lang="ja-JP" altLang="en-US" sz="1100">
              <a:solidFill>
                <a:schemeClr val="dk1"/>
              </a:solidFill>
              <a:effectLst/>
              <a:latin typeface="+mn-lt"/>
              <a:ea typeface="+mn-ea"/>
              <a:cs typeface="+mn-cs"/>
            </a:rPr>
            <a:t>必要な事業を十分に精査し、</a:t>
          </a:r>
          <a:r>
            <a:rPr kumimoji="1" lang="ja-JP" altLang="ja-JP" sz="1100">
              <a:solidFill>
                <a:schemeClr val="dk1"/>
              </a:solidFill>
              <a:effectLst/>
              <a:latin typeface="+mn-lt"/>
              <a:ea typeface="+mn-ea"/>
              <a:cs typeface="+mn-cs"/>
            </a:rPr>
            <a:t>地方債発行額の上限枠</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設定</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など、引き続き水準を抑え</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105833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105833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9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97790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ふるさと納税</a:t>
          </a:r>
          <a:r>
            <a:rPr kumimoji="1" lang="ja-JP" altLang="en-US" sz="1100">
              <a:solidFill>
                <a:schemeClr val="dk1"/>
              </a:solidFill>
              <a:effectLst/>
              <a:latin typeface="+mn-lt"/>
              <a:ea typeface="+mn-ea"/>
              <a:cs typeface="+mn-cs"/>
            </a:rPr>
            <a:t>額が増加傾向にあるほか、</a:t>
          </a:r>
          <a:r>
            <a:rPr kumimoji="1" lang="ja-JP" altLang="ja-JP" sz="1100">
              <a:solidFill>
                <a:schemeClr val="dk1"/>
              </a:solidFill>
              <a:effectLst/>
              <a:latin typeface="+mn-lt"/>
              <a:ea typeface="+mn-ea"/>
              <a:cs typeface="+mn-cs"/>
            </a:rPr>
            <a:t>基金の積立て等に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将来負担額以上の充当財源を確保していることから、将来負担比率は算出されていない。</a:t>
          </a:r>
          <a:endParaRPr lang="ja-JP" altLang="ja-JP" sz="1400">
            <a:effectLst/>
          </a:endParaRPr>
        </a:p>
        <a:p>
          <a:r>
            <a:rPr kumimoji="1" lang="ja-JP" altLang="ja-JP" sz="1100">
              <a:solidFill>
                <a:schemeClr val="dk1"/>
              </a:solidFill>
              <a:effectLst/>
              <a:latin typeface="+mn-lt"/>
              <a:ea typeface="+mn-ea"/>
              <a:cs typeface="+mn-cs"/>
            </a:rPr>
            <a:t>　引き続き公債費を抑制する等、財政の健全化に努めていく。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
789
165.48
2,665,304
2,555,245
80,545
1,071,866
2,633,117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馬路地区、魚梁瀬地区の２地区間が離れている地理的事情により、役場支所１箇所、村立診療所・村立保育所をそれぞれ２箇所設置して行政サービスを行っているために、人件費を押し上げ類似団体平均を上回っている。また、地理的条件から、収益性・従業者の確保が難しいため、業務の民間委託が進まない状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38</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55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90424</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05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39</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と比較するとやや低い水準ではあるが、公共施設建設地のほとんどが民間借地であること、及び馬路地区、魚梁瀬地区の２地区間が離れている地理的事情により、役場支所１箇所、村立診療所・村立保育所をそれぞれ２箇所設置していることから物件費が高くな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74422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34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17</xdr:row>
      <xdr:rowOff>19558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610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61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88138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702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149115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全国・県平均を大きく下回っている。内訳としては村の重点施策として行っている、乳幼児・児童等に対する医療扶助費（高校卒業まで医療費無料）が主となっている。当施策については、財政を圧迫</a:t>
          </a:r>
          <a:r>
            <a:rPr kumimoji="1" lang="ja-JP" altLang="en-US" sz="1100">
              <a:solidFill>
                <a:schemeClr val="dk1"/>
              </a:solidFill>
              <a:effectLst/>
              <a:latin typeface="+mn-lt"/>
              <a:ea typeface="+mn-ea"/>
              <a:cs typeface="+mn-cs"/>
            </a:rPr>
            <a:t>しない範囲で</a:t>
          </a:r>
          <a:r>
            <a:rPr kumimoji="1" lang="ja-JP" altLang="ja-JP" sz="1100">
              <a:solidFill>
                <a:schemeClr val="dk1"/>
              </a:solidFill>
              <a:effectLst/>
              <a:latin typeface="+mn-lt"/>
              <a:ea typeface="+mn-ea"/>
              <a:cs typeface="+mn-cs"/>
            </a:rPr>
            <a:t>引き続き実施していく予定である。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7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その他の経常経費の内訳は大半が他会計への繰出金であるが、特別会計での大型事業を行っていないため、類似団体平均値を大きく下回っている。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138430</xdr:rowOff>
    </xdr:from>
    <xdr:to>
      <xdr:col>82</xdr:col>
      <xdr:colOff>107950</xdr:colOff>
      <xdr:row>55</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396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138430</xdr:rowOff>
    </xdr:from>
    <xdr:to>
      <xdr:col>78</xdr:col>
      <xdr:colOff>69850</xdr:colOff>
      <xdr:row>55</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396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138430</xdr:rowOff>
    </xdr:from>
    <xdr:to>
      <xdr:col>73</xdr:col>
      <xdr:colOff>180975</xdr:colOff>
      <xdr:row>55</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396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75565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4310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87630</xdr:rowOff>
    </xdr:from>
    <xdr:to>
      <xdr:col>82</xdr:col>
      <xdr:colOff>158750</xdr:colOff>
      <xdr:row>55</xdr:row>
      <xdr:rowOff>17780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3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167657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25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87630</xdr:rowOff>
    </xdr:from>
    <xdr:to>
      <xdr:col>74</xdr:col>
      <xdr:colOff>31750</xdr:colOff>
      <xdr:row>55</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3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27957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11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24765</xdr:rowOff>
    </xdr:from>
    <xdr:to>
      <xdr:col>65</xdr:col>
      <xdr:colOff>53975</xdr:colOff>
      <xdr:row>55</xdr:row>
      <xdr:rowOff>126365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136542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いくつかの業務を一部事務組合が担っていることから、それに対する負担金が発生しているほか、</a:t>
          </a:r>
          <a:r>
            <a:rPr kumimoji="1" lang="ja-JP" altLang="ja-JP" sz="1100">
              <a:solidFill>
                <a:schemeClr val="dk1"/>
              </a:solidFill>
              <a:effectLst/>
              <a:latin typeface="+mn-lt"/>
              <a:ea typeface="+mn-ea"/>
              <a:cs typeface="+mn-cs"/>
            </a:rPr>
            <a:t>村の基幹産業（柚子・林業）に関する補助事業を多く行</a:t>
          </a:r>
          <a:r>
            <a:rPr kumimoji="1" lang="ja-JP" altLang="en-US" sz="1100">
              <a:solidFill>
                <a:schemeClr val="dk1"/>
              </a:solidFill>
              <a:effectLst/>
              <a:latin typeface="+mn-lt"/>
              <a:ea typeface="+mn-ea"/>
              <a:cs typeface="+mn-cs"/>
            </a:rPr>
            <a:t>行</a:t>
          </a:r>
          <a:r>
            <a:rPr kumimoji="1" lang="ja-JP" altLang="ja-JP" sz="1100">
              <a:solidFill>
                <a:schemeClr val="dk1"/>
              </a:solidFill>
              <a:effectLst/>
              <a:latin typeface="+mn-lt"/>
              <a:ea typeface="+mn-ea"/>
              <a:cs typeface="+mn-cs"/>
            </a:rPr>
            <a:t>っているため、類似団体平均を大きく上回っている。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柚子・林業等の産業については村の貴重な雇用の場にもなっており、補助事業の廃止を行うことは難しいが、国・県の補助事業等の活用により村財源の縮減に努めていく。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161290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45464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454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468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4683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交付税措置の有利な起債の発行等により不足財源の確保に努めているが、近年は地方債残高が増加傾向にあり、今後も</a:t>
          </a:r>
          <a:r>
            <a:rPr kumimoji="1" lang="ja-JP" altLang="en-US" sz="1100">
              <a:solidFill>
                <a:schemeClr val="dk1"/>
              </a:solidFill>
              <a:effectLst/>
              <a:latin typeface="+mn-lt"/>
              <a:ea typeface="+mn-ea"/>
              <a:cs typeface="+mn-cs"/>
            </a:rPr>
            <a:t>公共施設の修繕や建替えによる</a:t>
          </a:r>
          <a:r>
            <a:rPr kumimoji="1" lang="ja-JP" altLang="ja-JP" sz="1100">
              <a:solidFill>
                <a:schemeClr val="dk1"/>
              </a:solidFill>
              <a:effectLst/>
              <a:latin typeface="+mn-lt"/>
              <a:ea typeface="+mn-ea"/>
              <a:cs typeface="+mn-cs"/>
            </a:rPr>
            <a:t>公債費の増加が見込まれる状況である。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令和７年度から３年間が公債費のピークとなると見込まれており、現状</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上回っていることからも、今後、地方債発行額の上限枠の設定など抑制に取組み公債費の削減に努める。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100330</xdr:rowOff>
    </xdr:from>
    <xdr:to>
      <xdr:col>24</xdr:col>
      <xdr:colOff>25400</xdr:colOff>
      <xdr:row>78</xdr:row>
      <xdr:rowOff>115570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473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115570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4391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439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142239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500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49530</xdr:rowOff>
    </xdr:from>
    <xdr:to>
      <xdr:col>24</xdr:col>
      <xdr:colOff>76200</xdr:colOff>
      <xdr:row>78</xdr:row>
      <xdr:rowOff>151130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21607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64770</xdr:rowOff>
    </xdr:from>
    <xdr:to>
      <xdr:col>20</xdr:col>
      <xdr:colOff>38100</xdr:colOff>
      <xdr:row>78</xdr:row>
      <xdr:rowOff>166370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151147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5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物件費や補助費の増及び公債費の減により数値は増加しているが</a:t>
          </a:r>
          <a:r>
            <a:rPr kumimoji="1" lang="ja-JP" altLang="ja-JP" sz="1100">
              <a:solidFill>
                <a:schemeClr val="dk1"/>
              </a:solidFill>
              <a:effectLst/>
              <a:latin typeface="+mn-lt"/>
              <a:ea typeface="+mn-ea"/>
              <a:cs typeface="+mn-cs"/>
            </a:rPr>
            <a:t>、類似団体平均値を下回っている</a:t>
          </a:r>
          <a:r>
            <a:rPr kumimoji="1" lang="ja-JP" altLang="en-US" sz="1100">
              <a:solidFill>
                <a:schemeClr val="dk1"/>
              </a:solidFill>
              <a:effectLst/>
              <a:latin typeface="+mn-lt"/>
              <a:ea typeface="+mn-ea"/>
              <a:cs typeface="+mn-cs"/>
            </a:rPr>
            <a:t>状況だが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、公債費ついては減少は一時的なものであり、今後数年は増加していく見込みである。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今後も行政サービスの質を低下させることがないよう、事務費等の抑制に努めていく。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157480</xdr:rowOff>
    </xdr:from>
    <xdr:to>
      <xdr:col>82</xdr:col>
      <xdr:colOff>107950</xdr:colOff>
      <xdr:row>78</xdr:row>
      <xdr:rowOff>81280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591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77</xdr:row>
      <xdr:rowOff>157480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24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78</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248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31750</xdr:rowOff>
    </xdr:from>
    <xdr:to>
      <xdr:col>69</xdr:col>
      <xdr:colOff>92075</xdr:colOff>
      <xdr:row>79</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0485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47007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106680</xdr:rowOff>
    </xdr:from>
    <xdr:to>
      <xdr:col>78</xdr:col>
      <xdr:colOff>120650</xdr:colOff>
      <xdr:row>78</xdr:row>
      <xdr:rowOff>36830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12716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152400</xdr:rowOff>
    </xdr:from>
    <xdr:to>
      <xdr:col>69</xdr:col>
      <xdr:colOff>142875</xdr:colOff>
      <xdr:row>78</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92727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84126</xdr:rowOff>
    </xdr:from>
    <xdr:to>
      <xdr:col>29</xdr:col>
      <xdr:colOff>127000</xdr:colOff>
      <xdr:row>14</xdr:row>
      <xdr:rowOff>109638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532051"/>
          <a:ext cx="647700" cy="2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109638</xdr:rowOff>
    </xdr:from>
    <xdr:to>
      <xdr:col>26</xdr:col>
      <xdr:colOff>50800</xdr:colOff>
      <xdr:row>14</xdr:row>
      <xdr:rowOff>109893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557563"/>
          <a:ext cx="698500" cy="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109893</xdr:rowOff>
    </xdr:from>
    <xdr:to>
      <xdr:col>22</xdr:col>
      <xdr:colOff>114300</xdr:colOff>
      <xdr:row>14</xdr:row>
      <xdr:rowOff>117521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557818"/>
          <a:ext cx="698500" cy="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62861</xdr:rowOff>
    </xdr:from>
    <xdr:to>
      <xdr:col>18</xdr:col>
      <xdr:colOff>177800</xdr:colOff>
      <xdr:row>14</xdr:row>
      <xdr:rowOff>117521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510786"/>
          <a:ext cx="698500" cy="54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33326</xdr:rowOff>
    </xdr:from>
    <xdr:to>
      <xdr:col>29</xdr:col>
      <xdr:colOff>177800</xdr:colOff>
      <xdr:row>14</xdr:row>
      <xdr:rowOff>134926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481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49853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32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58838</xdr:rowOff>
    </xdr:from>
    <xdr:to>
      <xdr:col>26</xdr:col>
      <xdr:colOff>101600</xdr:colOff>
      <xdr:row>14</xdr:row>
      <xdr:rowOff>160438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50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170615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275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59093</xdr:rowOff>
    </xdr:from>
    <xdr:to>
      <xdr:col>22</xdr:col>
      <xdr:colOff>165100</xdr:colOff>
      <xdr:row>14</xdr:row>
      <xdr:rowOff>160693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507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170870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27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66721</xdr:rowOff>
    </xdr:from>
    <xdr:to>
      <xdr:col>19</xdr:col>
      <xdr:colOff>38100</xdr:colOff>
      <xdr:row>14</xdr:row>
      <xdr:rowOff>168321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514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7048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28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12061</xdr:rowOff>
    </xdr:from>
    <xdr:to>
      <xdr:col>15</xdr:col>
      <xdr:colOff>101600</xdr:colOff>
      <xdr:row>14</xdr:row>
      <xdr:rowOff>113661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459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123838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22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289009</xdr:rowOff>
    </xdr:from>
    <xdr:to>
      <xdr:col>29</xdr:col>
      <xdr:colOff>127000</xdr:colOff>
      <xdr:row>34</xdr:row>
      <xdr:rowOff>305153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56459"/>
          <a:ext cx="647700" cy="1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305153</xdr:rowOff>
    </xdr:from>
    <xdr:to>
      <xdr:col>26</xdr:col>
      <xdr:colOff>50800</xdr:colOff>
      <xdr:row>34</xdr:row>
      <xdr:rowOff>341550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72603"/>
          <a:ext cx="698500" cy="36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341550</xdr:rowOff>
    </xdr:from>
    <xdr:to>
      <xdr:col>22</xdr:col>
      <xdr:colOff>114300</xdr:colOff>
      <xdr:row>35</xdr:row>
      <xdr:rowOff>12238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09000"/>
          <a:ext cx="698500" cy="13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12238</xdr:rowOff>
    </xdr:from>
    <xdr:to>
      <xdr:col>18</xdr:col>
      <xdr:colOff>177800</xdr:colOff>
      <xdr:row>35</xdr:row>
      <xdr:rowOff>45257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22588"/>
          <a:ext cx="698500" cy="3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238209</xdr:rowOff>
    </xdr:from>
    <xdr:to>
      <xdr:col>29</xdr:col>
      <xdr:colOff>177800</xdr:colOff>
      <xdr:row>34</xdr:row>
      <xdr:rowOff>339809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05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83286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5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254353</xdr:rowOff>
    </xdr:from>
    <xdr:to>
      <xdr:col>26</xdr:col>
      <xdr:colOff>101600</xdr:colOff>
      <xdr:row>35</xdr:row>
      <xdr:rowOff>13053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21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23230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90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290750</xdr:rowOff>
    </xdr:from>
    <xdr:to>
      <xdr:col>22</xdr:col>
      <xdr:colOff>165100</xdr:colOff>
      <xdr:row>35</xdr:row>
      <xdr:rowOff>49450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59627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2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304338</xdr:rowOff>
    </xdr:from>
    <xdr:to>
      <xdr:col>19</xdr:col>
      <xdr:colOff>38100</xdr:colOff>
      <xdr:row>35</xdr:row>
      <xdr:rowOff>63038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7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73215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337357</xdr:rowOff>
    </xdr:from>
    <xdr:to>
      <xdr:col>15</xdr:col>
      <xdr:colOff>101600</xdr:colOff>
      <xdr:row>35</xdr:row>
      <xdr:rowOff>96057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0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106234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7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
789
165.48
2,665,304
2,555,245
80,545
1,071,866
2,633,117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129623</xdr:rowOff>
    </xdr:from>
    <xdr:to>
      <xdr:col>24</xdr:col>
      <xdr:colOff>63500</xdr:colOff>
      <xdr:row>33</xdr:row>
      <xdr:rowOff>163768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787473"/>
          <a:ext cx="838200" cy="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131663</xdr:rowOff>
    </xdr:from>
    <xdr:to>
      <xdr:col>19</xdr:col>
      <xdr:colOff>177800</xdr:colOff>
      <xdr:row>33</xdr:row>
      <xdr:rowOff>163768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789513"/>
          <a:ext cx="889000" cy="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131663</xdr:rowOff>
    </xdr:from>
    <xdr:to>
      <xdr:col>15</xdr:col>
      <xdr:colOff>50800</xdr:colOff>
      <xdr:row>33</xdr:row>
      <xdr:rowOff>157555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789513"/>
          <a:ext cx="889000" cy="2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157555</xdr:rowOff>
    </xdr:from>
    <xdr:to>
      <xdr:col>10</xdr:col>
      <xdr:colOff>114300</xdr:colOff>
      <xdr:row>34</xdr:row>
      <xdr:rowOff>12875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815405"/>
          <a:ext cx="889000" cy="2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78823</xdr:rowOff>
    </xdr:from>
    <xdr:to>
      <xdr:col>24</xdr:col>
      <xdr:colOff>114300</xdr:colOff>
      <xdr:row>34</xdr:row>
      <xdr:rowOff>8973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7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101700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58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112968</xdr:rowOff>
    </xdr:from>
    <xdr:to>
      <xdr:col>20</xdr:col>
      <xdr:colOff>38100</xdr:colOff>
      <xdr:row>34</xdr:row>
      <xdr:rowOff>43118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7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59645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54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80863</xdr:rowOff>
    </xdr:from>
    <xdr:to>
      <xdr:col>15</xdr:col>
      <xdr:colOff>101600</xdr:colOff>
      <xdr:row>34</xdr:row>
      <xdr:rowOff>11013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73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27540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51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106755</xdr:rowOff>
    </xdr:from>
    <xdr:to>
      <xdr:col>10</xdr:col>
      <xdr:colOff>165100</xdr:colOff>
      <xdr:row>34</xdr:row>
      <xdr:rowOff>36905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7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53432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53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133525</xdr:rowOff>
    </xdr:from>
    <xdr:to>
      <xdr:col>6</xdr:col>
      <xdr:colOff>38100</xdr:colOff>
      <xdr:row>34</xdr:row>
      <xdr:rowOff>63675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80202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56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107889</xdr:rowOff>
    </xdr:from>
    <xdr:to>
      <xdr:col>24</xdr:col>
      <xdr:colOff>63500</xdr:colOff>
      <xdr:row>54</xdr:row>
      <xdr:rowOff>140609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66189"/>
          <a:ext cx="838200" cy="3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140609</xdr:rowOff>
    </xdr:from>
    <xdr:to>
      <xdr:col>19</xdr:col>
      <xdr:colOff>177800</xdr:colOff>
      <xdr:row>55</xdr:row>
      <xdr:rowOff>90119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98909"/>
          <a:ext cx="889000" cy="12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90119</xdr:rowOff>
    </xdr:from>
    <xdr:to>
      <xdr:col>15</xdr:col>
      <xdr:colOff>50800</xdr:colOff>
      <xdr:row>55</xdr:row>
      <xdr:rowOff>107941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19869"/>
          <a:ext cx="8890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84831</xdr:rowOff>
    </xdr:from>
    <xdr:to>
      <xdr:col>10</xdr:col>
      <xdr:colOff>114300</xdr:colOff>
      <xdr:row>55</xdr:row>
      <xdr:rowOff>107941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14581"/>
          <a:ext cx="889000" cy="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57089</xdr:rowOff>
    </xdr:from>
    <xdr:to>
      <xdr:col>24</xdr:col>
      <xdr:colOff>114300</xdr:colOff>
      <xdr:row>54</xdr:row>
      <xdr:rowOff>158689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79966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6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89809</xdr:rowOff>
    </xdr:from>
    <xdr:to>
      <xdr:col>20</xdr:col>
      <xdr:colOff>38100</xdr:colOff>
      <xdr:row>55</xdr:row>
      <xdr:rowOff>19959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4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36486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2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39319</xdr:rowOff>
    </xdr:from>
    <xdr:to>
      <xdr:col>15</xdr:col>
      <xdr:colOff>101600</xdr:colOff>
      <xdr:row>55</xdr:row>
      <xdr:rowOff>140919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157446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4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57141</xdr:rowOff>
    </xdr:from>
    <xdr:to>
      <xdr:col>10</xdr:col>
      <xdr:colOff>165100</xdr:colOff>
      <xdr:row>55</xdr:row>
      <xdr:rowOff>158741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3818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26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34031</xdr:rowOff>
    </xdr:from>
    <xdr:to>
      <xdr:col>6</xdr:col>
      <xdr:colOff>38100</xdr:colOff>
      <xdr:row>55</xdr:row>
      <xdr:rowOff>135631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152158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81595</xdr:rowOff>
    </xdr:from>
    <xdr:to>
      <xdr:col>24</xdr:col>
      <xdr:colOff>63500</xdr:colOff>
      <xdr:row>78</xdr:row>
      <xdr:rowOff>82998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54695"/>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81595</xdr:rowOff>
    </xdr:from>
    <xdr:to>
      <xdr:col>19</xdr:col>
      <xdr:colOff>177800</xdr:colOff>
      <xdr:row>78</xdr:row>
      <xdr:rowOff>95566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4695"/>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95421</xdr:rowOff>
    </xdr:from>
    <xdr:to>
      <xdr:col>15</xdr:col>
      <xdr:colOff>50800</xdr:colOff>
      <xdr:row>78</xdr:row>
      <xdr:rowOff>95566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8521"/>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90368</xdr:rowOff>
    </xdr:from>
    <xdr:to>
      <xdr:col>10</xdr:col>
      <xdr:colOff>114300</xdr:colOff>
      <xdr:row>78</xdr:row>
      <xdr:rowOff>95421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3468"/>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32198</xdr:rowOff>
    </xdr:from>
    <xdr:to>
      <xdr:col>24</xdr:col>
      <xdr:colOff>114300</xdr:colOff>
      <xdr:row>78</xdr:row>
      <xdr:rowOff>133798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118575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30795</xdr:rowOff>
    </xdr:from>
    <xdr:to>
      <xdr:col>20</xdr:col>
      <xdr:colOff>38100</xdr:colOff>
      <xdr:row>78</xdr:row>
      <xdr:rowOff>132395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123522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9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44766</xdr:rowOff>
    </xdr:from>
    <xdr:to>
      <xdr:col>15</xdr:col>
      <xdr:colOff>101600</xdr:colOff>
      <xdr:row>78</xdr:row>
      <xdr:rowOff>146366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137493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44621</xdr:rowOff>
    </xdr:from>
    <xdr:to>
      <xdr:col>10</xdr:col>
      <xdr:colOff>165100</xdr:colOff>
      <xdr:row>78</xdr:row>
      <xdr:rowOff>146221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137348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39568</xdr:rowOff>
    </xdr:from>
    <xdr:to>
      <xdr:col>6</xdr:col>
      <xdr:colOff>38100</xdr:colOff>
      <xdr:row>78</xdr:row>
      <xdr:rowOff>141168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132295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101378</xdr:rowOff>
    </xdr:from>
    <xdr:to>
      <xdr:col>24</xdr:col>
      <xdr:colOff>63500</xdr:colOff>
      <xdr:row>97</xdr:row>
      <xdr:rowOff>109998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732028"/>
          <a:ext cx="838200" cy="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109998</xdr:rowOff>
    </xdr:from>
    <xdr:to>
      <xdr:col>19</xdr:col>
      <xdr:colOff>177800</xdr:colOff>
      <xdr:row>97</xdr:row>
      <xdr:rowOff>142588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40648"/>
          <a:ext cx="889000" cy="3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142588</xdr:rowOff>
    </xdr:from>
    <xdr:to>
      <xdr:col>15</xdr:col>
      <xdr:colOff>50800</xdr:colOff>
      <xdr:row>98</xdr:row>
      <xdr:rowOff>40503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73238"/>
          <a:ext cx="889000" cy="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35649</xdr:rowOff>
    </xdr:from>
    <xdr:to>
      <xdr:col>10</xdr:col>
      <xdr:colOff>114300</xdr:colOff>
      <xdr:row>98</xdr:row>
      <xdr:rowOff>40503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37749"/>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50578</xdr:rowOff>
    </xdr:from>
    <xdr:to>
      <xdr:col>24</xdr:col>
      <xdr:colOff>114300</xdr:colOff>
      <xdr:row>97</xdr:row>
      <xdr:rowOff>152178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136955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59198</xdr:rowOff>
    </xdr:from>
    <xdr:to>
      <xdr:col>20</xdr:col>
      <xdr:colOff>38100</xdr:colOff>
      <xdr:row>97</xdr:row>
      <xdr:rowOff>160798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151925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8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91788</xdr:rowOff>
    </xdr:from>
    <xdr:to>
      <xdr:col>15</xdr:col>
      <xdr:colOff>101600</xdr:colOff>
      <xdr:row>98</xdr:row>
      <xdr:rowOff>21938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2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1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161153</xdr:rowOff>
    </xdr:from>
    <xdr:to>
      <xdr:col>10</xdr:col>
      <xdr:colOff>165100</xdr:colOff>
      <xdr:row>98</xdr:row>
      <xdr:rowOff>91303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9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82430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8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156299</xdr:rowOff>
    </xdr:from>
    <xdr:to>
      <xdr:col>6</xdr:col>
      <xdr:colOff>38100</xdr:colOff>
      <xdr:row>98</xdr:row>
      <xdr:rowOff>86449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77576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7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25150</xdr:rowOff>
    </xdr:from>
    <xdr:to>
      <xdr:col>55</xdr:col>
      <xdr:colOff>0</xdr:colOff>
      <xdr:row>34</xdr:row>
      <xdr:rowOff>14313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683000"/>
          <a:ext cx="838200" cy="16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14313</xdr:rowOff>
    </xdr:from>
    <xdr:to>
      <xdr:col>50</xdr:col>
      <xdr:colOff>114300</xdr:colOff>
      <xdr:row>34</xdr:row>
      <xdr:rowOff>144225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43613"/>
          <a:ext cx="889000" cy="12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36738</xdr:rowOff>
    </xdr:from>
    <xdr:to>
      <xdr:col>45</xdr:col>
      <xdr:colOff>177800</xdr:colOff>
      <xdr:row>34</xdr:row>
      <xdr:rowOff>144225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94588"/>
          <a:ext cx="889000" cy="27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36738</xdr:rowOff>
    </xdr:from>
    <xdr:to>
      <xdr:col>41</xdr:col>
      <xdr:colOff>50800</xdr:colOff>
      <xdr:row>35</xdr:row>
      <xdr:rowOff>19553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94588"/>
          <a:ext cx="889000" cy="32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145800</xdr:rowOff>
    </xdr:from>
    <xdr:to>
      <xdr:col>55</xdr:col>
      <xdr:colOff>50800</xdr:colOff>
      <xdr:row>33</xdr:row>
      <xdr:rowOff>75950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168677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4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134963</xdr:rowOff>
    </xdr:from>
    <xdr:to>
      <xdr:col>50</xdr:col>
      <xdr:colOff>165100</xdr:colOff>
      <xdr:row>34</xdr:row>
      <xdr:rowOff>65113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81640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56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93425</xdr:rowOff>
    </xdr:from>
    <xdr:to>
      <xdr:col>46</xdr:col>
      <xdr:colOff>38100</xdr:colOff>
      <xdr:row>35</xdr:row>
      <xdr:rowOff>23575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40102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9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157388</xdr:rowOff>
    </xdr:from>
    <xdr:to>
      <xdr:col>41</xdr:col>
      <xdr:colOff>101600</xdr:colOff>
      <xdr:row>33</xdr:row>
      <xdr:rowOff>87538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104065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41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140203</xdr:rowOff>
    </xdr:from>
    <xdr:to>
      <xdr:col>36</xdr:col>
      <xdr:colOff>165100</xdr:colOff>
      <xdr:row>35</xdr:row>
      <xdr:rowOff>70353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86880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4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74709</xdr:rowOff>
    </xdr:from>
    <xdr:to>
      <xdr:col>55</xdr:col>
      <xdr:colOff>0</xdr:colOff>
      <xdr:row>57</xdr:row>
      <xdr:rowOff>97774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47359"/>
          <a:ext cx="8382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41342</xdr:rowOff>
    </xdr:from>
    <xdr:to>
      <xdr:col>50</xdr:col>
      <xdr:colOff>114300</xdr:colOff>
      <xdr:row>57</xdr:row>
      <xdr:rowOff>97774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13992"/>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170406</xdr:rowOff>
    </xdr:from>
    <xdr:to>
      <xdr:col>45</xdr:col>
      <xdr:colOff>177800</xdr:colOff>
      <xdr:row>57</xdr:row>
      <xdr:rowOff>41342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428706"/>
          <a:ext cx="889000" cy="38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170406</xdr:rowOff>
    </xdr:from>
    <xdr:to>
      <xdr:col>41</xdr:col>
      <xdr:colOff>50800</xdr:colOff>
      <xdr:row>57</xdr:row>
      <xdr:rowOff>9648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428706"/>
          <a:ext cx="889000" cy="3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23909</xdr:rowOff>
    </xdr:from>
    <xdr:to>
      <xdr:col>55</xdr:col>
      <xdr:colOff>50800</xdr:colOff>
      <xdr:row>57</xdr:row>
      <xdr:rowOff>125509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46786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4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46974</xdr:rowOff>
    </xdr:from>
    <xdr:to>
      <xdr:col>50</xdr:col>
      <xdr:colOff>165100</xdr:colOff>
      <xdr:row>57</xdr:row>
      <xdr:rowOff>148574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165101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9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161992</xdr:rowOff>
    </xdr:from>
    <xdr:to>
      <xdr:col>46</xdr:col>
      <xdr:colOff>38100</xdr:colOff>
      <xdr:row>57</xdr:row>
      <xdr:rowOff>92142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108669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3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119606</xdr:rowOff>
    </xdr:from>
    <xdr:to>
      <xdr:col>41</xdr:col>
      <xdr:colOff>101600</xdr:colOff>
      <xdr:row>55</xdr:row>
      <xdr:rowOff>49756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3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66283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15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130298</xdr:rowOff>
    </xdr:from>
    <xdr:to>
      <xdr:col>36</xdr:col>
      <xdr:colOff>165100</xdr:colOff>
      <xdr:row>57</xdr:row>
      <xdr:rowOff>60448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76975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41241</xdr:rowOff>
    </xdr:from>
    <xdr:to>
      <xdr:col>55</xdr:col>
      <xdr:colOff>0</xdr:colOff>
      <xdr:row>79</xdr:row>
      <xdr:rowOff>53070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5791"/>
          <a:ext cx="838200" cy="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26764</xdr:rowOff>
    </xdr:from>
    <xdr:to>
      <xdr:col>50</xdr:col>
      <xdr:colOff>114300</xdr:colOff>
      <xdr:row>79</xdr:row>
      <xdr:rowOff>41241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71314"/>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106345</xdr:rowOff>
    </xdr:from>
    <xdr:to>
      <xdr:col>45</xdr:col>
      <xdr:colOff>177800</xdr:colOff>
      <xdr:row>79</xdr:row>
      <xdr:rowOff>26764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9445"/>
          <a:ext cx="889000" cy="9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153414</xdr:rowOff>
    </xdr:from>
    <xdr:to>
      <xdr:col>41</xdr:col>
      <xdr:colOff>50800</xdr:colOff>
      <xdr:row>78</xdr:row>
      <xdr:rowOff>106345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55064"/>
          <a:ext cx="889000" cy="1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2270</xdr:rowOff>
    </xdr:from>
    <xdr:to>
      <xdr:col>55</xdr:col>
      <xdr:colOff>50800</xdr:colOff>
      <xdr:row>79</xdr:row>
      <xdr:rowOff>103870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161891</xdr:rowOff>
    </xdr:from>
    <xdr:to>
      <xdr:col>50</xdr:col>
      <xdr:colOff>165100</xdr:colOff>
      <xdr:row>79</xdr:row>
      <xdr:rowOff>92041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83168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2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147414</xdr:rowOff>
    </xdr:from>
    <xdr:to>
      <xdr:col>46</xdr:col>
      <xdr:colOff>38100</xdr:colOff>
      <xdr:row>79</xdr:row>
      <xdr:rowOff>77564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68691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55545</xdr:rowOff>
    </xdr:from>
    <xdr:to>
      <xdr:col>41</xdr:col>
      <xdr:colOff>101600</xdr:colOff>
      <xdr:row>78</xdr:row>
      <xdr:rowOff>157145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2222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0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102614</xdr:rowOff>
    </xdr:from>
    <xdr:to>
      <xdr:col>36</xdr:col>
      <xdr:colOff>165100</xdr:colOff>
      <xdr:row>78</xdr:row>
      <xdr:rowOff>32764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49291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7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44177</xdr:rowOff>
    </xdr:from>
    <xdr:to>
      <xdr:col>55</xdr:col>
      <xdr:colOff>0</xdr:colOff>
      <xdr:row>97</xdr:row>
      <xdr:rowOff>89643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74827"/>
          <a:ext cx="8382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20966</xdr:rowOff>
    </xdr:from>
    <xdr:to>
      <xdr:col>50</xdr:col>
      <xdr:colOff>114300</xdr:colOff>
      <xdr:row>97</xdr:row>
      <xdr:rowOff>89643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51616"/>
          <a:ext cx="889000" cy="6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77212</xdr:rowOff>
    </xdr:from>
    <xdr:to>
      <xdr:col>45</xdr:col>
      <xdr:colOff>177800</xdr:colOff>
      <xdr:row>97</xdr:row>
      <xdr:rowOff>20966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193512"/>
          <a:ext cx="889000" cy="4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77212</xdr:rowOff>
    </xdr:from>
    <xdr:to>
      <xdr:col>41</xdr:col>
      <xdr:colOff>50800</xdr:colOff>
      <xdr:row>98</xdr:row>
      <xdr:rowOff>22814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193512"/>
          <a:ext cx="889000" cy="6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164827</xdr:rowOff>
    </xdr:from>
    <xdr:to>
      <xdr:col>55</xdr:col>
      <xdr:colOff>50800</xdr:colOff>
      <xdr:row>97</xdr:row>
      <xdr:rowOff>94977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16254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38843</xdr:rowOff>
    </xdr:from>
    <xdr:to>
      <xdr:col>50</xdr:col>
      <xdr:colOff>165100</xdr:colOff>
      <xdr:row>97</xdr:row>
      <xdr:rowOff>140443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156970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4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141616</xdr:rowOff>
    </xdr:from>
    <xdr:to>
      <xdr:col>46</xdr:col>
      <xdr:colOff>38100</xdr:colOff>
      <xdr:row>97</xdr:row>
      <xdr:rowOff>71766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88293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7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26412</xdr:rowOff>
    </xdr:from>
    <xdr:to>
      <xdr:col>41</xdr:col>
      <xdr:colOff>101600</xdr:colOff>
      <xdr:row>94</xdr:row>
      <xdr:rowOff>128012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1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144539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9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143464</xdr:rowOff>
    </xdr:from>
    <xdr:to>
      <xdr:col>36</xdr:col>
      <xdr:colOff>165100</xdr:colOff>
      <xdr:row>98</xdr:row>
      <xdr:rowOff>73614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90141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4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96962</xdr:rowOff>
    </xdr:from>
    <xdr:to>
      <xdr:col>85</xdr:col>
      <xdr:colOff>127000</xdr:colOff>
      <xdr:row>38</xdr:row>
      <xdr:rowOff>163746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40612"/>
          <a:ext cx="838200" cy="23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48832</xdr:rowOff>
    </xdr:from>
    <xdr:to>
      <xdr:col>81</xdr:col>
      <xdr:colOff>50800</xdr:colOff>
      <xdr:row>37</xdr:row>
      <xdr:rowOff>96962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92482"/>
          <a:ext cx="889000" cy="4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48832</xdr:rowOff>
    </xdr:from>
    <xdr:to>
      <xdr:col>76</xdr:col>
      <xdr:colOff>114300</xdr:colOff>
      <xdr:row>38</xdr:row>
      <xdr:rowOff>49093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392482"/>
          <a:ext cx="889000" cy="17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49093</xdr:rowOff>
    </xdr:from>
    <xdr:to>
      <xdr:col>71</xdr:col>
      <xdr:colOff>177800</xdr:colOff>
      <xdr:row>38</xdr:row>
      <xdr:rowOff>66768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64193"/>
          <a:ext cx="889000" cy="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112946</xdr:rowOff>
    </xdr:from>
    <xdr:to>
      <xdr:col>85</xdr:col>
      <xdr:colOff>177800</xdr:colOff>
      <xdr:row>39</xdr:row>
      <xdr:rowOff>43096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72323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46162</xdr:rowOff>
    </xdr:from>
    <xdr:to>
      <xdr:col>81</xdr:col>
      <xdr:colOff>101600</xdr:colOff>
      <xdr:row>37</xdr:row>
      <xdr:rowOff>147762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164289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6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169482</xdr:rowOff>
    </xdr:from>
    <xdr:to>
      <xdr:col>76</xdr:col>
      <xdr:colOff>165100</xdr:colOff>
      <xdr:row>37</xdr:row>
      <xdr:rowOff>99632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4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116159</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11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169743</xdr:rowOff>
    </xdr:from>
    <xdr:to>
      <xdr:col>72</xdr:col>
      <xdr:colOff>38100</xdr:colOff>
      <xdr:row>38</xdr:row>
      <xdr:rowOff>99893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116420</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15968</xdr:rowOff>
    </xdr:from>
    <xdr:to>
      <xdr:col>67</xdr:col>
      <xdr:colOff>101600</xdr:colOff>
      <xdr:row>38</xdr:row>
      <xdr:rowOff>117568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134095</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30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85088</xdr:rowOff>
    </xdr:from>
    <xdr:to>
      <xdr:col>85</xdr:col>
      <xdr:colOff>127000</xdr:colOff>
      <xdr:row>75</xdr:row>
      <xdr:rowOff>90454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43838"/>
          <a:ext cx="83820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90454</xdr:rowOff>
    </xdr:from>
    <xdr:to>
      <xdr:col>81</xdr:col>
      <xdr:colOff>50800</xdr:colOff>
      <xdr:row>75</xdr:row>
      <xdr:rowOff>122879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49204"/>
          <a:ext cx="889000" cy="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122879</xdr:rowOff>
    </xdr:from>
    <xdr:to>
      <xdr:col>76</xdr:col>
      <xdr:colOff>114300</xdr:colOff>
      <xdr:row>75</xdr:row>
      <xdr:rowOff>133947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81629"/>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133947</xdr:rowOff>
    </xdr:from>
    <xdr:to>
      <xdr:col>71</xdr:col>
      <xdr:colOff>177800</xdr:colOff>
      <xdr:row>76</xdr:row>
      <xdr:rowOff>4668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92697"/>
          <a:ext cx="889000" cy="4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34288</xdr:rowOff>
    </xdr:from>
    <xdr:to>
      <xdr:col>85</xdr:col>
      <xdr:colOff>177800</xdr:colOff>
      <xdr:row>75</xdr:row>
      <xdr:rowOff>135888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57165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4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39654</xdr:rowOff>
    </xdr:from>
    <xdr:to>
      <xdr:col>81</xdr:col>
      <xdr:colOff>101600</xdr:colOff>
      <xdr:row>75</xdr:row>
      <xdr:rowOff>141254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157781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67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72079</xdr:rowOff>
    </xdr:from>
    <xdr:to>
      <xdr:col>76</xdr:col>
      <xdr:colOff>165100</xdr:colOff>
      <xdr:row>76</xdr:row>
      <xdr:rowOff>2229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18756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70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83147</xdr:rowOff>
    </xdr:from>
    <xdr:to>
      <xdr:col>72</xdr:col>
      <xdr:colOff>38100</xdr:colOff>
      <xdr:row>76</xdr:row>
      <xdr:rowOff>13297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29824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71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125318</xdr:rowOff>
    </xdr:from>
    <xdr:to>
      <xdr:col>67</xdr:col>
      <xdr:colOff>101600</xdr:colOff>
      <xdr:row>76</xdr:row>
      <xdr:rowOff>55468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71995</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75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116864</xdr:rowOff>
    </xdr:from>
    <xdr:to>
      <xdr:col>85</xdr:col>
      <xdr:colOff>127000</xdr:colOff>
      <xdr:row>96</xdr:row>
      <xdr:rowOff>146391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233164"/>
          <a:ext cx="838200" cy="37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46921</xdr:rowOff>
    </xdr:from>
    <xdr:to>
      <xdr:col>81</xdr:col>
      <xdr:colOff>50800</xdr:colOff>
      <xdr:row>96</xdr:row>
      <xdr:rowOff>146391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06121"/>
          <a:ext cx="889000" cy="9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46921</xdr:rowOff>
    </xdr:from>
    <xdr:to>
      <xdr:col>76</xdr:col>
      <xdr:colOff>114300</xdr:colOff>
      <xdr:row>97</xdr:row>
      <xdr:rowOff>116087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06121"/>
          <a:ext cx="889000" cy="24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110398</xdr:rowOff>
    </xdr:from>
    <xdr:to>
      <xdr:col>71</xdr:col>
      <xdr:colOff>177800</xdr:colOff>
      <xdr:row>97</xdr:row>
      <xdr:rowOff>116087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41048"/>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66064</xdr:rowOff>
    </xdr:from>
    <xdr:to>
      <xdr:col>85</xdr:col>
      <xdr:colOff>177800</xdr:colOff>
      <xdr:row>94</xdr:row>
      <xdr:rowOff>167664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1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88941</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3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95591</xdr:rowOff>
    </xdr:from>
    <xdr:to>
      <xdr:col>81</xdr:col>
      <xdr:colOff>101600</xdr:colOff>
      <xdr:row>97</xdr:row>
      <xdr:rowOff>25741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42268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33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167571</xdr:rowOff>
    </xdr:from>
    <xdr:to>
      <xdr:col>76</xdr:col>
      <xdr:colOff>165100</xdr:colOff>
      <xdr:row>96</xdr:row>
      <xdr:rowOff>97721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114248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23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65287</xdr:rowOff>
    </xdr:from>
    <xdr:to>
      <xdr:col>72</xdr:col>
      <xdr:colOff>38100</xdr:colOff>
      <xdr:row>97</xdr:row>
      <xdr:rowOff>166887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11964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7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59598</xdr:rowOff>
    </xdr:from>
    <xdr:to>
      <xdr:col>67</xdr:col>
      <xdr:colOff>101600</xdr:colOff>
      <xdr:row>97</xdr:row>
      <xdr:rowOff>161198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9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6275</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118916</xdr:rowOff>
    </xdr:from>
    <xdr:to>
      <xdr:col>116</xdr:col>
      <xdr:colOff>63500</xdr:colOff>
      <xdr:row>58</xdr:row>
      <xdr:rowOff>131461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63016"/>
          <a:ext cx="8382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118916</xdr:rowOff>
    </xdr:from>
    <xdr:to>
      <xdr:col>111</xdr:col>
      <xdr:colOff>177800</xdr:colOff>
      <xdr:row>58</xdr:row>
      <xdr:rowOff>126542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3016"/>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110686</xdr:rowOff>
    </xdr:from>
    <xdr:to>
      <xdr:col>107</xdr:col>
      <xdr:colOff>50800</xdr:colOff>
      <xdr:row>58</xdr:row>
      <xdr:rowOff>126542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54786"/>
          <a:ext cx="8890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97500</xdr:rowOff>
    </xdr:from>
    <xdr:to>
      <xdr:col>102</xdr:col>
      <xdr:colOff>114300</xdr:colOff>
      <xdr:row>58</xdr:row>
      <xdr:rowOff>110686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41600"/>
          <a:ext cx="889000" cy="1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80661</xdr:rowOff>
    </xdr:from>
    <xdr:to>
      <xdr:col>116</xdr:col>
      <xdr:colOff>114300</xdr:colOff>
      <xdr:row>59</xdr:row>
      <xdr:rowOff>10811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68116</xdr:rowOff>
    </xdr:from>
    <xdr:to>
      <xdr:col>112</xdr:col>
      <xdr:colOff>38100</xdr:colOff>
      <xdr:row>58</xdr:row>
      <xdr:rowOff>169716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160843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75742</xdr:rowOff>
    </xdr:from>
    <xdr:to>
      <xdr:col>107</xdr:col>
      <xdr:colOff>101600</xdr:colOff>
      <xdr:row>59</xdr:row>
      <xdr:rowOff>5892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168469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1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59886</xdr:rowOff>
    </xdr:from>
    <xdr:to>
      <xdr:col>102</xdr:col>
      <xdr:colOff>165100</xdr:colOff>
      <xdr:row>58</xdr:row>
      <xdr:rowOff>161486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152613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46700</xdr:rowOff>
    </xdr:from>
    <xdr:to>
      <xdr:col>98</xdr:col>
      <xdr:colOff>38100</xdr:colOff>
      <xdr:row>58</xdr:row>
      <xdr:rowOff>148300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139427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116517</xdr:rowOff>
    </xdr:from>
    <xdr:to>
      <xdr:col>116</xdr:col>
      <xdr:colOff>63500</xdr:colOff>
      <xdr:row>77</xdr:row>
      <xdr:rowOff>125428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18167"/>
          <a:ext cx="8382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116517</xdr:rowOff>
    </xdr:from>
    <xdr:to>
      <xdr:col>111</xdr:col>
      <xdr:colOff>177800</xdr:colOff>
      <xdr:row>78</xdr:row>
      <xdr:rowOff>215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18167"/>
          <a:ext cx="889000" cy="5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139784</xdr:rowOff>
    </xdr:from>
    <xdr:to>
      <xdr:col>107</xdr:col>
      <xdr:colOff>50800</xdr:colOff>
      <xdr:row>78</xdr:row>
      <xdr:rowOff>215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41434"/>
          <a:ext cx="889000" cy="3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117921</xdr:rowOff>
    </xdr:from>
    <xdr:to>
      <xdr:col>102</xdr:col>
      <xdr:colOff>114300</xdr:colOff>
      <xdr:row>77</xdr:row>
      <xdr:rowOff>139784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19571"/>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74628</xdr:rowOff>
    </xdr:from>
    <xdr:to>
      <xdr:col>116</xdr:col>
      <xdr:colOff>114300</xdr:colOff>
      <xdr:row>78</xdr:row>
      <xdr:rowOff>4778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53055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65717</xdr:rowOff>
    </xdr:from>
    <xdr:to>
      <xdr:col>112</xdr:col>
      <xdr:colOff>38100</xdr:colOff>
      <xdr:row>77</xdr:row>
      <xdr:rowOff>167317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158444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120865</xdr:rowOff>
    </xdr:from>
    <xdr:to>
      <xdr:col>107</xdr:col>
      <xdr:colOff>101600</xdr:colOff>
      <xdr:row>78</xdr:row>
      <xdr:rowOff>51015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42142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88984</xdr:rowOff>
    </xdr:from>
    <xdr:to>
      <xdr:col>102</xdr:col>
      <xdr:colOff>165100</xdr:colOff>
      <xdr:row>78</xdr:row>
      <xdr:rowOff>19134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10261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67121</xdr:rowOff>
    </xdr:from>
    <xdr:to>
      <xdr:col>98</xdr:col>
      <xdr:colOff>38100</xdr:colOff>
      <xdr:row>77</xdr:row>
      <xdr:rowOff>168721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159848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人口が減少していく中で、行政サービスの質を落とさないよう各事業費は大きく変わっていないことから、住民一人当たりのコストは高くなっている。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人件費、物件費については、</a:t>
          </a:r>
          <a:r>
            <a:rPr kumimoji="1" lang="ja-JP" altLang="en-US" sz="1100">
              <a:solidFill>
                <a:schemeClr val="dk1"/>
              </a:solidFill>
              <a:effectLst/>
              <a:latin typeface="+mn-lt"/>
              <a:ea typeface="+mn-ea"/>
              <a:cs typeface="+mn-cs"/>
            </a:rPr>
            <a:t>類似団体平均値のほぼ２倍程度で推移しているが、</a:t>
          </a:r>
          <a:r>
            <a:rPr kumimoji="1" lang="ja-JP" altLang="ja-JP" sz="1100">
              <a:solidFill>
                <a:schemeClr val="dk1"/>
              </a:solidFill>
              <a:effectLst/>
              <a:latin typeface="+mn-lt"/>
              <a:ea typeface="+mn-ea"/>
              <a:cs typeface="+mn-cs"/>
            </a:rPr>
            <a:t>村内の馬路地区、魚梁瀬地区の２地区間が離れている地理的事情により、役場支所１箇所、村立診療所・村立保育所をそれぞれ２箇所設置して行政サービスを行っているため</a:t>
          </a:r>
          <a:r>
            <a:rPr kumimoji="1" lang="ja-JP" altLang="en-US" sz="1100">
              <a:solidFill>
                <a:schemeClr val="dk1"/>
              </a:solidFill>
              <a:effectLst/>
              <a:latin typeface="+mn-lt"/>
              <a:ea typeface="+mn-ea"/>
              <a:cs typeface="+mn-cs"/>
            </a:rPr>
            <a:t>コストが高くなっている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補助費等について</a:t>
          </a:r>
          <a:r>
            <a:rPr kumimoji="1" lang="ja-JP" altLang="en-US" sz="1100">
              <a:solidFill>
                <a:schemeClr val="dk1"/>
              </a:solidFill>
              <a:effectLst/>
              <a:latin typeface="+mn-lt"/>
              <a:ea typeface="+mn-ea"/>
              <a:cs typeface="+mn-cs"/>
            </a:rPr>
            <a:t>も類似団体平均よりも２倍程度の数値となっているが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一部事務組合への負担金や、</a:t>
          </a:r>
          <a:r>
            <a:rPr kumimoji="1" lang="ja-JP" altLang="ja-JP" sz="1100">
              <a:solidFill>
                <a:schemeClr val="dk1"/>
              </a:solidFill>
              <a:effectLst/>
              <a:latin typeface="+mn-lt"/>
              <a:ea typeface="+mn-ea"/>
              <a:cs typeface="+mn-cs"/>
            </a:rPr>
            <a:t>村の基幹産業（柚子・林業）に対する補助事業を多く行っていることが要因と考えられる。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積立金についてはふるさと納税が年々増加していることや、将来的な事業を見据えて特目基金への積立を行っていることから、類似団体内順位も上位となっている。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a:t>
          </a:r>
          <a:r>
            <a:rPr kumimoji="1" lang="ja-JP" altLang="en-US" sz="1100">
              <a:solidFill>
                <a:schemeClr val="dk1"/>
              </a:solidFill>
              <a:effectLst/>
              <a:latin typeface="+mn-lt"/>
              <a:ea typeface="+mn-ea"/>
              <a:cs typeface="+mn-cs"/>
            </a:rPr>
            <a:t>修繕や新設</a:t>
          </a:r>
          <a:r>
            <a:rPr kumimoji="1" lang="ja-JP" altLang="ja-JP" sz="1100">
              <a:solidFill>
                <a:schemeClr val="dk1"/>
              </a:solidFill>
              <a:effectLst/>
              <a:latin typeface="+mn-lt"/>
              <a:ea typeface="+mn-ea"/>
              <a:cs typeface="+mn-cs"/>
            </a:rPr>
            <a:t>等による借入残高の増加に伴い上昇傾向にあるので、起債残高に注視し発行する必要がある。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
789
165.48
2,665,304
2,555,245
80,545
1,071,866
2,633,117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6045</xdr:rowOff>
    </xdr:from>
    <xdr:to>
      <xdr:col>24</xdr:col>
      <xdr:colOff>63500</xdr:colOff>
      <xdr:row>34</xdr:row>
      <xdr:rowOff>30581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835345"/>
          <a:ext cx="8382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23114</xdr:rowOff>
    </xdr:from>
    <xdr:to>
      <xdr:col>19</xdr:col>
      <xdr:colOff>177800</xdr:colOff>
      <xdr:row>34</xdr:row>
      <xdr:rowOff>30581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852414"/>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14275</xdr:rowOff>
    </xdr:from>
    <xdr:to>
      <xdr:col>15</xdr:col>
      <xdr:colOff>50800</xdr:colOff>
      <xdr:row>34</xdr:row>
      <xdr:rowOff>23114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843575"/>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155340</xdr:rowOff>
    </xdr:from>
    <xdr:to>
      <xdr:col>10</xdr:col>
      <xdr:colOff>114300</xdr:colOff>
      <xdr:row>34</xdr:row>
      <xdr:rowOff>14275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813190"/>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126695</xdr:rowOff>
    </xdr:from>
    <xdr:to>
      <xdr:col>24</xdr:col>
      <xdr:colOff>114300</xdr:colOff>
      <xdr:row>34</xdr:row>
      <xdr:rowOff>56845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7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149572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63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151231</xdr:rowOff>
    </xdr:from>
    <xdr:to>
      <xdr:col>20</xdr:col>
      <xdr:colOff>38100</xdr:colOff>
      <xdr:row>34</xdr:row>
      <xdr:rowOff>81381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8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97908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5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143764</xdr:rowOff>
    </xdr:from>
    <xdr:to>
      <xdr:col>15</xdr:col>
      <xdr:colOff>101600</xdr:colOff>
      <xdr:row>34</xdr:row>
      <xdr:rowOff>73914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90441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57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134925</xdr:rowOff>
    </xdr:from>
    <xdr:to>
      <xdr:col>10</xdr:col>
      <xdr:colOff>165100</xdr:colOff>
      <xdr:row>34</xdr:row>
      <xdr:rowOff>65075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7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81602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5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104540</xdr:rowOff>
    </xdr:from>
    <xdr:to>
      <xdr:col>6</xdr:col>
      <xdr:colOff>38100</xdr:colOff>
      <xdr:row>34</xdr:row>
      <xdr:rowOff>34690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6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51217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3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117522</xdr:rowOff>
    </xdr:from>
    <xdr:to>
      <xdr:col>24</xdr:col>
      <xdr:colOff>63500</xdr:colOff>
      <xdr:row>55</xdr:row>
      <xdr:rowOff>22883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375822"/>
          <a:ext cx="838200" cy="7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14328</xdr:rowOff>
    </xdr:from>
    <xdr:to>
      <xdr:col>19</xdr:col>
      <xdr:colOff>177800</xdr:colOff>
      <xdr:row>55</xdr:row>
      <xdr:rowOff>22883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444078"/>
          <a:ext cx="889000" cy="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14328</xdr:rowOff>
    </xdr:from>
    <xdr:to>
      <xdr:col>15</xdr:col>
      <xdr:colOff>50800</xdr:colOff>
      <xdr:row>55</xdr:row>
      <xdr:rowOff>102812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444078"/>
          <a:ext cx="889000" cy="8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102812</xdr:rowOff>
    </xdr:from>
    <xdr:to>
      <xdr:col>10</xdr:col>
      <xdr:colOff>114300</xdr:colOff>
      <xdr:row>55</xdr:row>
      <xdr:rowOff>128755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32562"/>
          <a:ext cx="889000" cy="2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66722</xdr:rowOff>
    </xdr:from>
    <xdr:to>
      <xdr:col>24</xdr:col>
      <xdr:colOff>114300</xdr:colOff>
      <xdr:row>54</xdr:row>
      <xdr:rowOff>168322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32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89599</xdr:rowOff>
    </xdr:from>
    <xdr:ext cx="690189"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176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143533</xdr:rowOff>
    </xdr:from>
    <xdr:to>
      <xdr:col>20</xdr:col>
      <xdr:colOff>38100</xdr:colOff>
      <xdr:row>55</xdr:row>
      <xdr:rowOff>73683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4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90210</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17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134978</xdr:rowOff>
    </xdr:from>
    <xdr:to>
      <xdr:col>15</xdr:col>
      <xdr:colOff>101600</xdr:colOff>
      <xdr:row>55</xdr:row>
      <xdr:rowOff>65128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39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81655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16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52012</xdr:rowOff>
    </xdr:from>
    <xdr:to>
      <xdr:col>10</xdr:col>
      <xdr:colOff>165100</xdr:colOff>
      <xdr:row>55</xdr:row>
      <xdr:rowOff>153612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170139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5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77955</xdr:rowOff>
    </xdr:from>
    <xdr:to>
      <xdr:col>6</xdr:col>
      <xdr:colOff>38100</xdr:colOff>
      <xdr:row>56</xdr:row>
      <xdr:rowOff>8105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50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24632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28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169430</xdr:rowOff>
    </xdr:from>
    <xdr:to>
      <xdr:col>24</xdr:col>
      <xdr:colOff>63500</xdr:colOff>
      <xdr:row>76</xdr:row>
      <xdr:rowOff>45650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28180"/>
          <a:ext cx="838200" cy="4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45650</xdr:rowOff>
    </xdr:from>
    <xdr:to>
      <xdr:col>19</xdr:col>
      <xdr:colOff>177800</xdr:colOff>
      <xdr:row>76</xdr:row>
      <xdr:rowOff>70805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75850"/>
          <a:ext cx="889000" cy="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70805</xdr:rowOff>
    </xdr:from>
    <xdr:to>
      <xdr:col>15</xdr:col>
      <xdr:colOff>50800</xdr:colOff>
      <xdr:row>76</xdr:row>
      <xdr:rowOff>74906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01005"/>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69163</xdr:rowOff>
    </xdr:from>
    <xdr:to>
      <xdr:col>10</xdr:col>
      <xdr:colOff>114300</xdr:colOff>
      <xdr:row>76</xdr:row>
      <xdr:rowOff>74906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99363"/>
          <a:ext cx="889000" cy="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118629</xdr:rowOff>
    </xdr:from>
    <xdr:to>
      <xdr:col>24</xdr:col>
      <xdr:colOff>114300</xdr:colOff>
      <xdr:row>76</xdr:row>
      <xdr:rowOff>48778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77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141506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2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166300</xdr:rowOff>
    </xdr:from>
    <xdr:to>
      <xdr:col>20</xdr:col>
      <xdr:colOff>38100</xdr:colOff>
      <xdr:row>76</xdr:row>
      <xdr:rowOff>96450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112977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80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20005</xdr:rowOff>
    </xdr:from>
    <xdr:to>
      <xdr:col>15</xdr:col>
      <xdr:colOff>101600</xdr:colOff>
      <xdr:row>76</xdr:row>
      <xdr:rowOff>121605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112732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4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24106</xdr:rowOff>
    </xdr:from>
    <xdr:to>
      <xdr:col>10</xdr:col>
      <xdr:colOff>165100</xdr:colOff>
      <xdr:row>76</xdr:row>
      <xdr:rowOff>125706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142233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18363</xdr:rowOff>
    </xdr:from>
    <xdr:to>
      <xdr:col>6</xdr:col>
      <xdr:colOff>38100</xdr:colOff>
      <xdr:row>76</xdr:row>
      <xdr:rowOff>119963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4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136490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2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53349</xdr:rowOff>
    </xdr:from>
    <xdr:to>
      <xdr:col>24</xdr:col>
      <xdr:colOff>63500</xdr:colOff>
      <xdr:row>96</xdr:row>
      <xdr:rowOff>89258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12549"/>
          <a:ext cx="8382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53349</xdr:rowOff>
    </xdr:from>
    <xdr:to>
      <xdr:col>19</xdr:col>
      <xdr:colOff>177800</xdr:colOff>
      <xdr:row>96</xdr:row>
      <xdr:rowOff>122082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512549"/>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105499</xdr:rowOff>
    </xdr:from>
    <xdr:to>
      <xdr:col>15</xdr:col>
      <xdr:colOff>50800</xdr:colOff>
      <xdr:row>96</xdr:row>
      <xdr:rowOff>122082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64699"/>
          <a:ext cx="889000" cy="1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83344</xdr:rowOff>
    </xdr:from>
    <xdr:to>
      <xdr:col>10</xdr:col>
      <xdr:colOff>114300</xdr:colOff>
      <xdr:row>96</xdr:row>
      <xdr:rowOff>105499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542544"/>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38458</xdr:rowOff>
    </xdr:from>
    <xdr:to>
      <xdr:col>24</xdr:col>
      <xdr:colOff>114300</xdr:colOff>
      <xdr:row>96</xdr:row>
      <xdr:rowOff>140058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61335</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4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2549</xdr:rowOff>
    </xdr:from>
    <xdr:to>
      <xdr:col>20</xdr:col>
      <xdr:colOff>38100</xdr:colOff>
      <xdr:row>96</xdr:row>
      <xdr:rowOff>104149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120676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71282</xdr:rowOff>
    </xdr:from>
    <xdr:to>
      <xdr:col>15</xdr:col>
      <xdr:colOff>101600</xdr:colOff>
      <xdr:row>97</xdr:row>
      <xdr:rowOff>1432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17959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0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54699</xdr:rowOff>
    </xdr:from>
    <xdr:to>
      <xdr:col>10</xdr:col>
      <xdr:colOff>165100</xdr:colOff>
      <xdr:row>96</xdr:row>
      <xdr:rowOff>156299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1376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8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32544</xdr:rowOff>
    </xdr:from>
    <xdr:to>
      <xdr:col>6</xdr:col>
      <xdr:colOff>38100</xdr:colOff>
      <xdr:row>96</xdr:row>
      <xdr:rowOff>134144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150671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2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152867</xdr:rowOff>
    </xdr:from>
    <xdr:to>
      <xdr:col>55</xdr:col>
      <xdr:colOff>0</xdr:colOff>
      <xdr:row>57</xdr:row>
      <xdr:rowOff>80711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54067"/>
          <a:ext cx="838200" cy="9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77274</xdr:rowOff>
    </xdr:from>
    <xdr:to>
      <xdr:col>50</xdr:col>
      <xdr:colOff>114300</xdr:colOff>
      <xdr:row>57</xdr:row>
      <xdr:rowOff>80711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49924"/>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158648</xdr:rowOff>
    </xdr:from>
    <xdr:to>
      <xdr:col>45</xdr:col>
      <xdr:colOff>177800</xdr:colOff>
      <xdr:row>57</xdr:row>
      <xdr:rowOff>77274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59848"/>
          <a:ext cx="889000" cy="9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158648</xdr:rowOff>
    </xdr:from>
    <xdr:to>
      <xdr:col>41</xdr:col>
      <xdr:colOff>50800</xdr:colOff>
      <xdr:row>57</xdr:row>
      <xdr:rowOff>53278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59848"/>
          <a:ext cx="889000" cy="6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102067</xdr:rowOff>
    </xdr:from>
    <xdr:to>
      <xdr:col>55</xdr:col>
      <xdr:colOff>50800</xdr:colOff>
      <xdr:row>57</xdr:row>
      <xdr:rowOff>32217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124944</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5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29911</xdr:rowOff>
    </xdr:from>
    <xdr:to>
      <xdr:col>50</xdr:col>
      <xdr:colOff>165100</xdr:colOff>
      <xdr:row>57</xdr:row>
      <xdr:rowOff>131511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148038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7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26474</xdr:rowOff>
    </xdr:from>
    <xdr:to>
      <xdr:col>46</xdr:col>
      <xdr:colOff>38100</xdr:colOff>
      <xdr:row>57</xdr:row>
      <xdr:rowOff>128074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144601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107848</xdr:rowOff>
    </xdr:from>
    <xdr:to>
      <xdr:col>41</xdr:col>
      <xdr:colOff>101600</xdr:colOff>
      <xdr:row>57</xdr:row>
      <xdr:rowOff>37998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54525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8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2478</xdr:rowOff>
    </xdr:from>
    <xdr:to>
      <xdr:col>36</xdr:col>
      <xdr:colOff>165100</xdr:colOff>
      <xdr:row>57</xdr:row>
      <xdr:rowOff>104078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120605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5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70945</xdr:rowOff>
    </xdr:from>
    <xdr:to>
      <xdr:col>55</xdr:col>
      <xdr:colOff>0</xdr:colOff>
      <xdr:row>73</xdr:row>
      <xdr:rowOff>147301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415345"/>
          <a:ext cx="838200" cy="24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147301</xdr:rowOff>
    </xdr:from>
    <xdr:to>
      <xdr:col>50</xdr:col>
      <xdr:colOff>114300</xdr:colOff>
      <xdr:row>74</xdr:row>
      <xdr:rowOff>68518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663151"/>
          <a:ext cx="889000" cy="9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68518</xdr:rowOff>
    </xdr:from>
    <xdr:to>
      <xdr:col>45</xdr:col>
      <xdr:colOff>177800</xdr:colOff>
      <xdr:row>75</xdr:row>
      <xdr:rowOff>53643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755818"/>
          <a:ext cx="889000" cy="15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53643</xdr:rowOff>
    </xdr:from>
    <xdr:to>
      <xdr:col>41</xdr:col>
      <xdr:colOff>50800</xdr:colOff>
      <xdr:row>76</xdr:row>
      <xdr:rowOff>121766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912393"/>
          <a:ext cx="8890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20145</xdr:rowOff>
    </xdr:from>
    <xdr:to>
      <xdr:col>55</xdr:col>
      <xdr:colOff>50800</xdr:colOff>
      <xdr:row>72</xdr:row>
      <xdr:rowOff>121745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36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43022</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21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96501</xdr:rowOff>
    </xdr:from>
    <xdr:to>
      <xdr:col>50</xdr:col>
      <xdr:colOff>165100</xdr:colOff>
      <xdr:row>74</xdr:row>
      <xdr:rowOff>26651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6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43178</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38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17718</xdr:rowOff>
    </xdr:from>
    <xdr:to>
      <xdr:col>46</xdr:col>
      <xdr:colOff>38100</xdr:colOff>
      <xdr:row>74</xdr:row>
      <xdr:rowOff>119318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7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135845</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4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2843</xdr:rowOff>
    </xdr:from>
    <xdr:to>
      <xdr:col>41</xdr:col>
      <xdr:colOff>101600</xdr:colOff>
      <xdr:row>75</xdr:row>
      <xdr:rowOff>104443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86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120970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63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70966</xdr:rowOff>
    </xdr:from>
    <xdr:to>
      <xdr:col>36</xdr:col>
      <xdr:colOff>165100</xdr:colOff>
      <xdr:row>77</xdr:row>
      <xdr:rowOff>1116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10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17643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87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121424</xdr:rowOff>
    </xdr:from>
    <xdr:to>
      <xdr:col>55</xdr:col>
      <xdr:colOff>0</xdr:colOff>
      <xdr:row>98</xdr:row>
      <xdr:rowOff>873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2074"/>
          <a:ext cx="838200" cy="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70727</xdr:rowOff>
    </xdr:from>
    <xdr:to>
      <xdr:col>50</xdr:col>
      <xdr:colOff>114300</xdr:colOff>
      <xdr:row>97</xdr:row>
      <xdr:rowOff>121424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01377"/>
          <a:ext cx="889000" cy="5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70727</xdr:rowOff>
    </xdr:from>
    <xdr:to>
      <xdr:col>45</xdr:col>
      <xdr:colOff>177800</xdr:colOff>
      <xdr:row>98</xdr:row>
      <xdr:rowOff>14849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01377"/>
          <a:ext cx="889000" cy="1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168815</xdr:rowOff>
    </xdr:from>
    <xdr:to>
      <xdr:col>41</xdr:col>
      <xdr:colOff>50800</xdr:colOff>
      <xdr:row>98</xdr:row>
      <xdr:rowOff>14849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28015"/>
          <a:ext cx="889000" cy="18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121523</xdr:rowOff>
    </xdr:from>
    <xdr:to>
      <xdr:col>55</xdr:col>
      <xdr:colOff>50800</xdr:colOff>
      <xdr:row>98</xdr:row>
      <xdr:rowOff>51673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5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99950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70624</xdr:rowOff>
    </xdr:from>
    <xdr:to>
      <xdr:col>50</xdr:col>
      <xdr:colOff>165100</xdr:colOff>
      <xdr:row>98</xdr:row>
      <xdr:rowOff>774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17301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7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19927</xdr:rowOff>
    </xdr:from>
    <xdr:to>
      <xdr:col>46</xdr:col>
      <xdr:colOff>38100</xdr:colOff>
      <xdr:row>97</xdr:row>
      <xdr:rowOff>121527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138054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135499</xdr:rowOff>
    </xdr:from>
    <xdr:to>
      <xdr:col>41</xdr:col>
      <xdr:colOff>101600</xdr:colOff>
      <xdr:row>98</xdr:row>
      <xdr:rowOff>65649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82176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4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118015</xdr:rowOff>
    </xdr:from>
    <xdr:to>
      <xdr:col>36</xdr:col>
      <xdr:colOff>165100</xdr:colOff>
      <xdr:row>97</xdr:row>
      <xdr:rowOff>48165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64692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35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155537</xdr:rowOff>
    </xdr:from>
    <xdr:to>
      <xdr:col>85</xdr:col>
      <xdr:colOff>127000</xdr:colOff>
      <xdr:row>37</xdr:row>
      <xdr:rowOff>38622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27737"/>
          <a:ext cx="838200" cy="5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853</xdr:rowOff>
    </xdr:from>
    <xdr:to>
      <xdr:col>81</xdr:col>
      <xdr:colOff>50800</xdr:colOff>
      <xdr:row>37</xdr:row>
      <xdr:rowOff>38622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344503"/>
          <a:ext cx="889000" cy="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126537</xdr:rowOff>
    </xdr:from>
    <xdr:to>
      <xdr:col>76</xdr:col>
      <xdr:colOff>114300</xdr:colOff>
      <xdr:row>37</xdr:row>
      <xdr:rowOff>853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98737"/>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126537</xdr:rowOff>
    </xdr:from>
    <xdr:to>
      <xdr:col>71</xdr:col>
      <xdr:colOff>177800</xdr:colOff>
      <xdr:row>37</xdr:row>
      <xdr:rowOff>45265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98737"/>
          <a:ext cx="889000" cy="9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104737</xdr:rowOff>
    </xdr:from>
    <xdr:to>
      <xdr:col>85</xdr:col>
      <xdr:colOff>177800</xdr:colOff>
      <xdr:row>37</xdr:row>
      <xdr:rowOff>34887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127614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159272</xdr:rowOff>
    </xdr:from>
    <xdr:to>
      <xdr:col>81</xdr:col>
      <xdr:colOff>101600</xdr:colOff>
      <xdr:row>37</xdr:row>
      <xdr:rowOff>89422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105949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0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121503</xdr:rowOff>
    </xdr:from>
    <xdr:to>
      <xdr:col>76</xdr:col>
      <xdr:colOff>165100</xdr:colOff>
      <xdr:row>37</xdr:row>
      <xdr:rowOff>51653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68180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75737</xdr:rowOff>
    </xdr:from>
    <xdr:to>
      <xdr:col>72</xdr:col>
      <xdr:colOff>38100</xdr:colOff>
      <xdr:row>37</xdr:row>
      <xdr:rowOff>5887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22414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2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165915</xdr:rowOff>
    </xdr:from>
    <xdr:to>
      <xdr:col>67</xdr:col>
      <xdr:colOff>101600</xdr:colOff>
      <xdr:row>37</xdr:row>
      <xdr:rowOff>96065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112592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1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39998</xdr:rowOff>
    </xdr:from>
    <xdr:to>
      <xdr:col>85</xdr:col>
      <xdr:colOff>127000</xdr:colOff>
      <xdr:row>57</xdr:row>
      <xdr:rowOff>84160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12648"/>
          <a:ext cx="838200" cy="4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39998</xdr:rowOff>
    </xdr:from>
    <xdr:to>
      <xdr:col>81</xdr:col>
      <xdr:colOff>50800</xdr:colOff>
      <xdr:row>57</xdr:row>
      <xdr:rowOff>46530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264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69279</xdr:rowOff>
    </xdr:from>
    <xdr:to>
      <xdr:col>76</xdr:col>
      <xdr:colOff>114300</xdr:colOff>
      <xdr:row>57</xdr:row>
      <xdr:rowOff>46530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8813229"/>
          <a:ext cx="889000" cy="100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69279</xdr:rowOff>
    </xdr:from>
    <xdr:to>
      <xdr:col>71</xdr:col>
      <xdr:colOff>177800</xdr:colOff>
      <xdr:row>57</xdr:row>
      <xdr:rowOff>4110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8813229"/>
          <a:ext cx="889000" cy="96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33360</xdr:rowOff>
    </xdr:from>
    <xdr:to>
      <xdr:col>85</xdr:col>
      <xdr:colOff>177800</xdr:colOff>
      <xdr:row>57</xdr:row>
      <xdr:rowOff>134960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0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11787</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8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160648</xdr:rowOff>
    </xdr:from>
    <xdr:to>
      <xdr:col>81</xdr:col>
      <xdr:colOff>101600</xdr:colOff>
      <xdr:row>57</xdr:row>
      <xdr:rowOff>90798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107325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3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167180</xdr:rowOff>
    </xdr:from>
    <xdr:to>
      <xdr:col>76</xdr:col>
      <xdr:colOff>165100</xdr:colOff>
      <xdr:row>57</xdr:row>
      <xdr:rowOff>97330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113857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4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18479</xdr:rowOff>
    </xdr:from>
    <xdr:to>
      <xdr:col>72</xdr:col>
      <xdr:colOff>38100</xdr:colOff>
      <xdr:row>51</xdr:row>
      <xdr:rowOff>120079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87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136606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853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124760</xdr:rowOff>
    </xdr:from>
    <xdr:to>
      <xdr:col>67</xdr:col>
      <xdr:colOff>101600</xdr:colOff>
      <xdr:row>57</xdr:row>
      <xdr:rowOff>54910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71437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0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96962</xdr:rowOff>
    </xdr:from>
    <xdr:to>
      <xdr:col>85</xdr:col>
      <xdr:colOff>127000</xdr:colOff>
      <xdr:row>78</xdr:row>
      <xdr:rowOff>163747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298612"/>
          <a:ext cx="838200" cy="23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48831</xdr:rowOff>
    </xdr:from>
    <xdr:to>
      <xdr:col>81</xdr:col>
      <xdr:colOff>50800</xdr:colOff>
      <xdr:row>77</xdr:row>
      <xdr:rowOff>96962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50481"/>
          <a:ext cx="889000" cy="4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48831</xdr:rowOff>
    </xdr:from>
    <xdr:to>
      <xdr:col>76</xdr:col>
      <xdr:colOff>114300</xdr:colOff>
      <xdr:row>78</xdr:row>
      <xdr:rowOff>49093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50481"/>
          <a:ext cx="889000" cy="1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49093</xdr:rowOff>
    </xdr:from>
    <xdr:to>
      <xdr:col>71</xdr:col>
      <xdr:colOff>177800</xdr:colOff>
      <xdr:row>78</xdr:row>
      <xdr:rowOff>66768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22193"/>
          <a:ext cx="889000" cy="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112947</xdr:rowOff>
    </xdr:from>
    <xdr:to>
      <xdr:col>85</xdr:col>
      <xdr:colOff>177800</xdr:colOff>
      <xdr:row>79</xdr:row>
      <xdr:rowOff>43097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72324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46162</xdr:rowOff>
    </xdr:from>
    <xdr:to>
      <xdr:col>81</xdr:col>
      <xdr:colOff>101600</xdr:colOff>
      <xdr:row>77</xdr:row>
      <xdr:rowOff>147762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164289</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302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169481</xdr:rowOff>
    </xdr:from>
    <xdr:to>
      <xdr:col>76</xdr:col>
      <xdr:colOff>165100</xdr:colOff>
      <xdr:row>77</xdr:row>
      <xdr:rowOff>99631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116158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297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169743</xdr:rowOff>
    </xdr:from>
    <xdr:to>
      <xdr:col>72</xdr:col>
      <xdr:colOff>38100</xdr:colOff>
      <xdr:row>78</xdr:row>
      <xdr:rowOff>99893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116420</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14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15968</xdr:rowOff>
    </xdr:from>
    <xdr:to>
      <xdr:col>67</xdr:col>
      <xdr:colOff>101600</xdr:colOff>
      <xdr:row>78</xdr:row>
      <xdr:rowOff>117568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134095</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85088</xdr:rowOff>
    </xdr:from>
    <xdr:to>
      <xdr:col>85</xdr:col>
      <xdr:colOff>127000</xdr:colOff>
      <xdr:row>95</xdr:row>
      <xdr:rowOff>90453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372838"/>
          <a:ext cx="838200" cy="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90453</xdr:rowOff>
    </xdr:from>
    <xdr:to>
      <xdr:col>81</xdr:col>
      <xdr:colOff>50800</xdr:colOff>
      <xdr:row>95</xdr:row>
      <xdr:rowOff>122879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378203"/>
          <a:ext cx="889000" cy="3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122879</xdr:rowOff>
    </xdr:from>
    <xdr:to>
      <xdr:col>76</xdr:col>
      <xdr:colOff>114300</xdr:colOff>
      <xdr:row>95</xdr:row>
      <xdr:rowOff>133947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410629"/>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133947</xdr:rowOff>
    </xdr:from>
    <xdr:to>
      <xdr:col>71</xdr:col>
      <xdr:colOff>177800</xdr:colOff>
      <xdr:row>96</xdr:row>
      <xdr:rowOff>4668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421697"/>
          <a:ext cx="889000" cy="4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34288</xdr:rowOff>
    </xdr:from>
    <xdr:to>
      <xdr:col>85</xdr:col>
      <xdr:colOff>177800</xdr:colOff>
      <xdr:row>95</xdr:row>
      <xdr:rowOff>135888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3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57165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17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39653</xdr:rowOff>
    </xdr:from>
    <xdr:to>
      <xdr:col>81</xdr:col>
      <xdr:colOff>101600</xdr:colOff>
      <xdr:row>95</xdr:row>
      <xdr:rowOff>141253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32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157780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10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72079</xdr:rowOff>
    </xdr:from>
    <xdr:to>
      <xdr:col>76</xdr:col>
      <xdr:colOff>165100</xdr:colOff>
      <xdr:row>96</xdr:row>
      <xdr:rowOff>2229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18756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13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83147</xdr:rowOff>
    </xdr:from>
    <xdr:to>
      <xdr:col>72</xdr:col>
      <xdr:colOff>38100</xdr:colOff>
      <xdr:row>96</xdr:row>
      <xdr:rowOff>13297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29824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14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125318</xdr:rowOff>
    </xdr:from>
    <xdr:to>
      <xdr:col>67</xdr:col>
      <xdr:colOff>101600</xdr:colOff>
      <xdr:row>96</xdr:row>
      <xdr:rowOff>55468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71995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18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7569</xdr:rowOff>
    </xdr:from>
    <xdr:to>
      <xdr:col>116</xdr:col>
      <xdr:colOff>63500</xdr:colOff>
      <xdr:row>39</xdr:row>
      <xdr:rowOff>38164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5322519"/>
          <a:ext cx="838200" cy="140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38164</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128219</xdr:rowOff>
    </xdr:from>
    <xdr:to>
      <xdr:col>116</xdr:col>
      <xdr:colOff>114300</xdr:colOff>
      <xdr:row>31</xdr:row>
      <xdr:rowOff>58369</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527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81246</xdr:rowOff>
    </xdr:from>
    <xdr:ext cx="599010"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522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158814</xdr:rowOff>
    </xdr:from>
    <xdr:to>
      <xdr:col>112</xdr:col>
      <xdr:colOff>38100</xdr:colOff>
      <xdr:row>39</xdr:row>
      <xdr:rowOff>88964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80091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66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全体的に類似団体内順位が高くなっているが、これは人口減による分母の小ささが一番の要因であると考えられる。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商工費については類似団体平均値を大きく上回り、近年大幅な増加傾向にあるが、観光施設に関する光熱費が全体的に増額となったこと、及びふるさと納税に関する事業に村全体で力を入れており、納税額の増に伴い事業費も増となっていることが要因である。</a:t>
          </a:r>
          <a:endParaRPr lang="ja-JP" altLang="ja-JP" sz="1400">
            <a:effectLst/>
          </a:endParaRPr>
        </a:p>
        <a:p>
          <a:r>
            <a:rPr kumimoji="1" lang="ja-JP" altLang="en-US" sz="1100">
              <a:solidFill>
                <a:schemeClr val="dk1"/>
              </a:solidFill>
              <a:effectLst/>
              <a:latin typeface="+mn-lt"/>
              <a:ea typeface="+mn-ea"/>
              <a:cs typeface="+mn-cs"/>
            </a:rPr>
            <a:t>　令和５年度中には大きな災害がなかったこともあり、災害復旧費が前年度と比較して大幅な減少となっている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高知県馬路村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a:t>
          </a:r>
          <a:r>
            <a:rPr kumimoji="1" lang="ja-JP" altLang="en-US" sz="1100">
              <a:solidFill>
                <a:schemeClr val="dk1"/>
              </a:solidFill>
              <a:effectLst/>
              <a:latin typeface="+mn-lt"/>
              <a:ea typeface="+mn-ea"/>
              <a:cs typeface="+mn-cs"/>
            </a:rPr>
            <a:t>決算剰余金を中心に積み立てるとともに、最低水準の取崩しに努めており、残高としては前年度よりも増となった。コロナ禍が落ち着き、様々な事業が再開したことや、人件費・光熱費の増に伴い財政需要が増となったため、実質単年度収支は赤字となっているが、基金の取崩しにより実質収支は黒字を維持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村のような小規模自治体は、普通交付税の影響を受けやすく、今後の普通交付税の状況によっては、財政調整基金等を大きく取り崩す必要があるため、計画的に事業を実施するとともに、補助事業等の活用により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高知県馬路村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小水力発電特別会計を除く特別会計は、毎年一般会計からの繰入金が必要となっているが、各会計とも赤字を出さずに運営を行っている。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今後も経営戦略の作成等により財政の健全化に努めていく。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2665304</v>
      </c>
      <c r="BO4" s="436"/>
      <c r="BP4" s="436"/>
      <c r="BQ4" s="436"/>
      <c r="BR4" s="436"/>
      <c r="BS4" s="436"/>
      <c r="BT4" s="436"/>
      <c r="BU4" s="437"/>
      <c r="BV4" s="435">
        <v>2647120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17.399999999999999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2555245</v>
      </c>
      <c r="BO5" s="407"/>
      <c r="BP5" s="407"/>
      <c r="BQ5" s="407"/>
      <c r="BR5" s="407"/>
      <c r="BS5" s="407"/>
      <c r="BT5" s="407"/>
      <c r="BU5" s="408"/>
      <c r="BV5" s="406">
        <v>2426575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90.1</v>
      </c>
      <c r="CU5" s="404"/>
      <c r="CV5" s="404"/>
      <c r="CW5" s="404"/>
      <c r="CX5" s="404"/>
      <c r="CY5" s="404"/>
      <c r="CZ5" s="404"/>
      <c r="DA5" s="405"/>
      <c r="DB5" s="403">
        <v>88</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110059</v>
      </c>
      <c r="BO6" s="407"/>
      <c r="BP6" s="407"/>
      <c r="BQ6" s="407"/>
      <c r="BR6" s="407"/>
      <c r="BS6" s="407"/>
      <c r="BT6" s="407"/>
      <c r="BU6" s="408"/>
      <c r="BV6" s="406">
        <v>220545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90.4</v>
      </c>
      <c r="CU6" s="550"/>
      <c r="CV6" s="550"/>
      <c r="CW6" s="550"/>
      <c r="CX6" s="550"/>
      <c r="CY6" s="550"/>
      <c r="CZ6" s="550"/>
      <c r="DA6" s="551"/>
      <c r="DB6" s="549">
        <v>88.7</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29514</v>
      </c>
      <c r="BO7" s="407"/>
      <c r="BP7" s="407"/>
      <c r="BQ7" s="407"/>
      <c r="BR7" s="407"/>
      <c r="BS7" s="407"/>
      <c r="BT7" s="407"/>
      <c r="BU7" s="408"/>
      <c r="BV7" s="406">
        <v>32832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1071866</v>
      </c>
      <c r="CU7" s="407"/>
      <c r="CV7" s="407"/>
      <c r="CW7" s="407"/>
      <c r="CX7" s="407"/>
      <c r="CY7" s="407"/>
      <c r="CZ7" s="407"/>
      <c r="DA7" s="408"/>
      <c r="DB7" s="406">
        <v>1078898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80545</v>
      </c>
      <c r="BO8" s="407"/>
      <c r="BP8" s="407"/>
      <c r="BQ8" s="407"/>
      <c r="BR8" s="407"/>
      <c r="BS8" s="407"/>
      <c r="BT8" s="407"/>
      <c r="BU8" s="408"/>
      <c r="BV8" s="406">
        <v>187713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745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-107168</v>
      </c>
      <c r="BO9" s="407"/>
      <c r="BP9" s="407"/>
      <c r="BQ9" s="407"/>
      <c r="BR9" s="407"/>
      <c r="BS9" s="407"/>
      <c r="BT9" s="407"/>
      <c r="BU9" s="408"/>
      <c r="BV9" s="406">
        <v>104919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v>
      </c>
      <c r="CU9" s="404"/>
      <c r="CV9" s="404"/>
      <c r="CW9" s="404"/>
      <c r="CX9" s="404"/>
      <c r="CY9" s="404"/>
      <c r="CZ9" s="404"/>
      <c r="DA9" s="405"/>
      <c r="DB9" s="403">
        <v>18.600000000000001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823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11008</v>
      </c>
      <c r="BO10" s="407"/>
      <c r="BP10" s="407"/>
      <c r="BQ10" s="407"/>
      <c r="BR10" s="407"/>
      <c r="BS10" s="407"/>
      <c r="BT10" s="407"/>
      <c r="BU10" s="408"/>
      <c r="BV10" s="406">
        <v>5</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799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90000</v>
      </c>
      <c r="BO12" s="407"/>
      <c r="BP12" s="407"/>
      <c r="BQ12" s="407"/>
      <c r="BR12" s="407"/>
      <c r="BS12" s="407"/>
      <c r="BT12" s="407"/>
      <c r="BU12" s="408"/>
      <c r="BV12" s="406">
        <v>20000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789</v>
      </c>
      <c r="S13" s="494"/>
      <c r="T13" s="494"/>
      <c r="U13" s="494"/>
      <c r="V13" s="495"/>
      <c r="W13" s="496" t="s">
        <v>131</v>
      </c>
      <c r="X13" s="392"/>
      <c r="Y13" s="392"/>
      <c r="Z13" s="392"/>
      <c r="AA13" s="392"/>
      <c r="AB13" s="393"/>
      <c r="AC13" s="359">
        <v>156</v>
      </c>
      <c r="AD13" s="360"/>
      <c r="AE13" s="360"/>
      <c r="AF13" s="360"/>
      <c r="AG13" s="361"/>
      <c r="AH13" s="359">
        <v>82</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-186160</v>
      </c>
      <c r="BO13" s="407"/>
      <c r="BP13" s="407"/>
      <c r="BQ13" s="407"/>
      <c r="BR13" s="407"/>
      <c r="BS13" s="407"/>
      <c r="BT13" s="407"/>
      <c r="BU13" s="408"/>
      <c r="BV13" s="406">
        <v>84924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9</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827</v>
      </c>
      <c r="S14" s="494"/>
      <c r="T14" s="494"/>
      <c r="U14" s="494"/>
      <c r="V14" s="495"/>
      <c r="W14" s="497"/>
      <c r="X14" s="395"/>
      <c r="Y14" s="395"/>
      <c r="Z14" s="395"/>
      <c r="AA14" s="395"/>
      <c r="AB14" s="396"/>
      <c r="AC14" s="486">
        <v>30.6</v>
      </c>
      <c r="AD14" s="487"/>
      <c r="AE14" s="487"/>
      <c r="AF14" s="487"/>
      <c r="AG14" s="488"/>
      <c r="AH14" s="486">
        <v>19.899999999999999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821</v>
      </c>
      <c r="S15" s="494"/>
      <c r="T15" s="494"/>
      <c r="U15" s="494"/>
      <c r="V15" s="495"/>
      <c r="W15" s="496" t="s">
        <v>137</v>
      </c>
      <c r="X15" s="392"/>
      <c r="Y15" s="392"/>
      <c r="Z15" s="392"/>
      <c r="AA15" s="392"/>
      <c r="AB15" s="393"/>
      <c r="AC15" s="359">
        <v>106</v>
      </c>
      <c r="AD15" s="360"/>
      <c r="AE15" s="360"/>
      <c r="AF15" s="360"/>
      <c r="AG15" s="361"/>
      <c r="AH15" s="359">
        <v>107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164499</v>
      </c>
      <c r="BO15" s="436"/>
      <c r="BP15" s="436"/>
      <c r="BQ15" s="436"/>
      <c r="BR15" s="436"/>
      <c r="BS15" s="436"/>
      <c r="BT15" s="436"/>
      <c r="BU15" s="437"/>
      <c r="BV15" s="435">
        <v>163930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20.8</v>
      </c>
      <c r="AD16" s="487"/>
      <c r="AE16" s="487"/>
      <c r="AF16" s="487"/>
      <c r="AG16" s="488"/>
      <c r="AH16" s="486">
        <v>25.9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1036716</v>
      </c>
      <c r="BO16" s="407"/>
      <c r="BP16" s="407"/>
      <c r="BQ16" s="407"/>
      <c r="BR16" s="407"/>
      <c r="BS16" s="407"/>
      <c r="BT16" s="407"/>
      <c r="BU16" s="408"/>
      <c r="BV16" s="406">
        <v>1035363</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247</v>
      </c>
      <c r="AD17" s="360"/>
      <c r="AE17" s="360"/>
      <c r="AF17" s="360"/>
      <c r="AG17" s="361"/>
      <c r="AH17" s="359">
        <v>224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200601</v>
      </c>
      <c r="BO17" s="407"/>
      <c r="BP17" s="407"/>
      <c r="BQ17" s="407"/>
      <c r="BR17" s="407"/>
      <c r="BS17" s="407"/>
      <c r="BT17" s="407"/>
      <c r="BU17" s="408"/>
      <c r="BV17" s="406">
        <v>198821</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165.48</v>
      </c>
      <c r="M18" s="459"/>
      <c r="N18" s="459"/>
      <c r="O18" s="459"/>
      <c r="P18" s="459"/>
      <c r="Q18" s="459"/>
      <c r="R18" s="460"/>
      <c r="S18" s="460"/>
      <c r="T18" s="460"/>
      <c r="U18" s="460"/>
      <c r="V18" s="461"/>
      <c r="W18" s="477"/>
      <c r="X18" s="478"/>
      <c r="Y18" s="478"/>
      <c r="Z18" s="478"/>
      <c r="AA18" s="478"/>
      <c r="AB18" s="502"/>
      <c r="AC18" s="376">
        <v>48.5</v>
      </c>
      <c r="AD18" s="377"/>
      <c r="AE18" s="377"/>
      <c r="AF18" s="377"/>
      <c r="AG18" s="462"/>
      <c r="AH18" s="376">
        <v>54.2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962539</v>
      </c>
      <c r="BO18" s="407"/>
      <c r="BP18" s="407"/>
      <c r="BQ18" s="407"/>
      <c r="BR18" s="407"/>
      <c r="BS18" s="407"/>
      <c r="BT18" s="407"/>
      <c r="BU18" s="408"/>
      <c r="BV18" s="406">
        <v>950946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1588892</v>
      </c>
      <c r="BO19" s="407"/>
      <c r="BP19" s="407"/>
      <c r="BQ19" s="407"/>
      <c r="BR19" s="407"/>
      <c r="BS19" s="407"/>
      <c r="BT19" s="407"/>
      <c r="BU19" s="408"/>
      <c r="BV19" s="406">
        <v>1490774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376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2633117</v>
      </c>
      <c r="BO22" s="436"/>
      <c r="BP22" s="436"/>
      <c r="BQ22" s="436"/>
      <c r="BR22" s="436"/>
      <c r="BS22" s="436"/>
      <c r="BT22" s="436"/>
      <c r="BU22" s="437"/>
      <c r="BV22" s="435">
        <v>2643223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2590129</v>
      </c>
      <c r="BO23" s="407"/>
      <c r="BP23" s="407"/>
      <c r="BQ23" s="407"/>
      <c r="BR23" s="407"/>
      <c r="BS23" s="407"/>
      <c r="BT23" s="407"/>
      <c r="BU23" s="408"/>
      <c r="BV23" s="406">
        <v>2597169</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6960</v>
      </c>
      <c r="R24" s="360"/>
      <c r="S24" s="360"/>
      <c r="T24" s="360"/>
      <c r="U24" s="360"/>
      <c r="V24" s="361"/>
      <c r="W24" s="449"/>
      <c r="X24" s="386"/>
      <c r="Y24" s="387"/>
      <c r="Z24" s="362" t="s">
        <v>162</v>
      </c>
      <c r="AA24" s="363"/>
      <c r="AB24" s="363"/>
      <c r="AC24" s="363"/>
      <c r="AD24" s="363"/>
      <c r="AE24" s="363"/>
      <c r="AF24" s="363"/>
      <c r="AG24" s="364"/>
      <c r="AH24" s="359">
        <v>40</v>
      </c>
      <c r="AI24" s="360"/>
      <c r="AJ24" s="360"/>
      <c r="AK24" s="360"/>
      <c r="AL24" s="361"/>
      <c r="AM24" s="359">
        <v>118440</v>
      </c>
      <c r="AN24" s="360"/>
      <c r="AO24" s="360"/>
      <c r="AP24" s="360"/>
      <c r="AQ24" s="360"/>
      <c r="AR24" s="361"/>
      <c r="AS24" s="359">
        <v>2961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2152074</v>
      </c>
      <c r="BO24" s="407"/>
      <c r="BP24" s="407"/>
      <c r="BQ24" s="407"/>
      <c r="BR24" s="407"/>
      <c r="BS24" s="407"/>
      <c r="BT24" s="407"/>
      <c r="BU24" s="408"/>
      <c r="BV24" s="406">
        <v>2100188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6040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13861</v>
      </c>
      <c r="BO25" s="436"/>
      <c r="BP25" s="436"/>
      <c r="BQ25" s="436"/>
      <c r="BR25" s="436"/>
      <c r="BS25" s="436"/>
      <c r="BT25" s="436"/>
      <c r="BU25" s="437"/>
      <c r="BV25" s="435">
        <v>14659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5620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2360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26905</v>
      </c>
      <c r="BO27" s="441"/>
      <c r="BP27" s="441"/>
      <c r="BQ27" s="441"/>
      <c r="BR27" s="441"/>
      <c r="BS27" s="441"/>
      <c r="BT27" s="441"/>
      <c r="BU27" s="442"/>
      <c r="BV27" s="440">
        <v>26904</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1900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306795</v>
      </c>
      <c r="BO28" s="436"/>
      <c r="BP28" s="436"/>
      <c r="BQ28" s="436"/>
      <c r="BR28" s="436"/>
      <c r="BS28" s="436"/>
      <c r="BT28" s="436"/>
      <c r="BU28" s="437"/>
      <c r="BV28" s="435">
        <v>291931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6</v>
      </c>
      <c r="M29" s="360"/>
      <c r="N29" s="360"/>
      <c r="O29" s="360"/>
      <c r="P29" s="361"/>
      <c r="Q29" s="359">
        <v>1620</v>
      </c>
      <c r="R29" s="360"/>
      <c r="S29" s="360"/>
      <c r="T29" s="360"/>
      <c r="U29" s="360"/>
      <c r="V29" s="361"/>
      <c r="W29" s="450"/>
      <c r="X29" s="451"/>
      <c r="Y29" s="452"/>
      <c r="Z29" s="362" t="s">
        <v>177</v>
      </c>
      <c r="AA29" s="363"/>
      <c r="AB29" s="363"/>
      <c r="AC29" s="363"/>
      <c r="AD29" s="363"/>
      <c r="AE29" s="363"/>
      <c r="AF29" s="363"/>
      <c r="AG29" s="364"/>
      <c r="AH29" s="359">
        <v>40</v>
      </c>
      <c r="AI29" s="360"/>
      <c r="AJ29" s="360"/>
      <c r="AK29" s="360"/>
      <c r="AL29" s="361"/>
      <c r="AM29" s="359">
        <v>118440</v>
      </c>
      <c r="AN29" s="360"/>
      <c r="AO29" s="360"/>
      <c r="AP29" s="360"/>
      <c r="AQ29" s="360"/>
      <c r="AR29" s="361"/>
      <c r="AS29" s="359">
        <v>2961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280629</v>
      </c>
      <c r="BO29" s="407"/>
      <c r="BP29" s="407"/>
      <c r="BQ29" s="407"/>
      <c r="BR29" s="407"/>
      <c r="BS29" s="407"/>
      <c r="BT29" s="407"/>
      <c r="BU29" s="408"/>
      <c r="BV29" s="406">
        <v>270065</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1502027</v>
      </c>
      <c r="BO30" s="441"/>
      <c r="BP30" s="441"/>
      <c r="BQ30" s="441"/>
      <c r="BR30" s="441"/>
      <c r="BS30" s="441"/>
      <c r="BT30" s="441"/>
      <c r="BU30" s="442"/>
      <c r="BV30" s="440">
        <v>1313606</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IF('各会計、関係団体の財政状況及び健全化判断比率'!B31="","",'各会計、関係団体の財政状況及び健全化判断比率'!B31)</f>
        <v>簡易水道特別会計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安芸広域市町村圏特別養護老人ホーム組合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㈱エコアス馬路村</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診療所特別会計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IF('各会計、関係団体の財政状況及び健全化判断比率'!B32="","",'各会計、関係団体の財政状況及び健全化判断比率'!B32)</f>
        <v>小水力発電特別会計</v>
      </c>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安芸広域市町村圏事務組合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介護サービス特別会計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安芸広域市町村圏事務組合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中芸広域連合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中芸広域連合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こうち人づくり広域連合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高知県市町村総合事務組合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高知県市町村総合事務組合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高知県後期高齢者医療広域連合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高知県後期高齢者医療広域連合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jqFxLj9b4Udb3NFi/UjlPhAQvDRgYb3P16o/b3f3aWxCBP+3p7TUoHMxRxF1jWcnixMJ9C9BGXgLFq67SpD9A==" saltValue="kfVzWjBEqzjMGxth9lbV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11.51</v>
      </c>
      <c r="G34" s="33">
        <v>8.67</v>
      </c>
      <c r="H34" s="33">
        <v>7.54</v>
      </c>
      <c r="I34" s="33">
        <v>17.329999999999998</v>
      </c>
      <c r="J34" s="34">
        <v>7.44</v>
      </c>
      <c r="K34" s="22"/>
      <c r="L34" s="22"/>
      <c r="M34" s="22"/>
      <c r="N34" s="22"/>
      <c r="O34" s="22"/>
      <c r="P34" s="22"/>
    </row>
    <row r="35" spans="1:16" ht="39" customHeight="1" x14ac:dyDescent="0.15">
      <c r="A35" s="22"/>
      <c r="B35" s="35"/>
      <c r="C35" s="1132" t="s">
        <v>535</v>
      </c>
      <c r="D35" s="1132"/>
      <c r="E35" s="1133"/>
      <c r="F35" s="36">
        <v>0.22</v>
      </c>
      <c r="G35" s="37">
        <v>0.42</v>
      </c>
      <c r="H35" s="37">
        <v>0.1</v>
      </c>
      <c r="I35" s="37">
        <v>0.08</v>
      </c>
      <c r="J35" s="38">
        <v>0.16</v>
      </c>
      <c r="K35" s="22"/>
      <c r="L35" s="22"/>
      <c r="M35" s="22"/>
      <c r="N35" s="22"/>
      <c r="O35" s="22"/>
      <c r="P35" s="22"/>
    </row>
    <row r="36" spans="1:16" ht="39" customHeight="1" x14ac:dyDescent="0.15">
      <c r="A36" s="22"/>
      <c r="B36" s="35"/>
      <c r="C36" s="1132" t="s">
        <v>536</v>
      </c>
      <c r="D36" s="1132"/>
      <c r="E36" s="1133"/>
      <c r="F36" s="36">
        <v>0.13</v>
      </c>
      <c r="G36" s="37">
        <v>0.12</v>
      </c>
      <c r="H36" s="37">
        <v>0.1</v>
      </c>
      <c r="I36" s="37">
        <v>0.11</v>
      </c>
      <c r="J36" s="38">
        <v>0.14000000000000001</v>
      </c>
      <c r="K36" s="22"/>
      <c r="L36" s="22"/>
      <c r="M36" s="22"/>
      <c r="N36" s="22"/>
      <c r="O36" s="22"/>
      <c r="P36" s="22"/>
    </row>
    <row r="37" spans="1:16" ht="39" customHeight="1" x14ac:dyDescent="0.15">
      <c r="A37" s="22"/>
      <c r="B37" s="35"/>
      <c r="C37" s="1132" t="s">
        <v>537</v>
      </c>
      <c r="D37" s="1132"/>
      <c r="E37" s="1133"/>
      <c r="F37" s="36">
        <v>0.22</v>
      </c>
      <c r="G37" s="37">
        <v>0.39</v>
      </c>
      <c r="H37" s="37">
        <v>0.24</v>
      </c>
      <c r="I37" s="37">
        <v>0.12</v>
      </c>
      <c r="J37" s="38">
        <v>0.1</v>
      </c>
      <c r="K37" s="22"/>
      <c r="L37" s="22"/>
      <c r="M37" s="22"/>
      <c r="N37" s="22"/>
      <c r="O37" s="22"/>
      <c r="P37" s="22"/>
    </row>
    <row r="38" spans="1:16" ht="39" customHeight="1" x14ac:dyDescent="0.15">
      <c r="A38" s="22"/>
      <c r="B38" s="35"/>
      <c r="C38" s="1132" t="s">
        <v>538</v>
      </c>
      <c r="D38" s="1132"/>
      <c r="E38" s="1133"/>
      <c r="F38" s="36">
        <v>0.1</v>
      </c>
      <c r="G38" s="37">
        <v>0.08</v>
      </c>
      <c r="H38" s="37">
        <v>0.06</v>
      </c>
      <c r="I38" s="37">
        <v>0.06</v>
      </c>
      <c r="J38" s="38">
        <v>7.0000000000000007E-2</v>
      </c>
      <c r="K38" s="22"/>
      <c r="L38" s="22"/>
      <c r="M38" s="22"/>
      <c r="N38" s="22"/>
      <c r="O38" s="22"/>
      <c r="P38" s="22"/>
    </row>
    <row r="39" spans="1:16" ht="39" customHeight="1" x14ac:dyDescent="0.15">
      <c r="A39" s="22"/>
      <c r="B39" s="35"/>
      <c r="C39" s="1132" t="s">
        <v>539</v>
      </c>
      <c r="D39" s="1132"/>
      <c r="E39" s="1133"/>
      <c r="F39" s="36">
        <v>0.06</v>
      </c>
      <c r="G39" s="37">
        <v>0.02</v>
      </c>
      <c r="H39" s="37">
        <v>0.02</v>
      </c>
      <c r="I39" s="37">
        <v>0.04</v>
      </c>
      <c r="J39" s="38">
        <v>0.04</v>
      </c>
      <c r="K39" s="22"/>
      <c r="L39" s="22"/>
      <c r="M39" s="22"/>
      <c r="N39" s="22"/>
      <c r="O39" s="22"/>
      <c r="P39" s="22"/>
    </row>
    <row r="40" spans="1:16" ht="39" customHeight="1" x14ac:dyDescent="0.15">
      <c r="A40" s="22"/>
      <c r="B40" s="35"/>
      <c r="C40" s="1132" t="s">
        <v>540</v>
      </c>
      <c r="D40" s="1132"/>
      <c r="E40" s="1133"/>
      <c r="F40" s="36">
        <v>0.01</v>
      </c>
      <c r="G40" s="37">
        <v>0.05</v>
      </c>
      <c r="H40" s="37">
        <v>0.03</v>
      </c>
      <c r="I40" s="37">
        <v>0.06</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542</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RwbZp5061kf+RB92ZWskbozxPruIRQ5FJnypkAxGt1PxjJ9SMZ+i2NZ9Cinw3kF/CmhT58zNWafuEluRnuRw==" saltValue="q7rxSOF9ieM4xnlBtlud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K58" sqref="K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250</v>
      </c>
      <c r="L45" s="58">
        <v>260</v>
      </c>
      <c r="M45" s="58">
        <v>266</v>
      </c>
      <c r="N45" s="58">
        <v>278</v>
      </c>
      <c r="O45" s="59">
        <v>271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8</v>
      </c>
      <c r="L48" s="62">
        <v>10</v>
      </c>
      <c r="M48" s="62">
        <v>10</v>
      </c>
      <c r="N48" s="62">
        <v>10</v>
      </c>
      <c r="O48" s="63">
        <v>10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15</v>
      </c>
      <c r="L49" s="62">
        <v>10</v>
      </c>
      <c r="M49" s="62">
        <v>2</v>
      </c>
      <c r="N49" s="62">
        <v>2</v>
      </c>
      <c r="O49" s="63" t="s">
        <v>486</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203</v>
      </c>
      <c r="L52" s="62">
        <v>208</v>
      </c>
      <c r="M52" s="62">
        <v>201</v>
      </c>
      <c r="N52" s="62">
        <v>207</v>
      </c>
      <c r="O52" s="63">
        <v>198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70</v>
      </c>
      <c r="L53" s="67">
        <v>72</v>
      </c>
      <c r="M53" s="67">
        <v>77</v>
      </c>
      <c r="N53" s="67">
        <v>83</v>
      </c>
      <c r="O53" s="68">
        <v>83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ewvIl754eCXRn+Qg7x2g7AvTlwYyvifRx24koWqpq0fwzvM3htQlzLJuLRvcEd+FbIrD9zO9doOi5JWpK2uA==" saltValue="7ou9aCwDij9WjNuWHmWl0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L19" zoomScaleSheetLayoutView="100" workbookViewId="0">
      <selection activeCell="M41" sqref="M4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42">
        <v>2348</v>
      </c>
      <c r="J41" s="343">
        <v>2706</v>
      </c>
      <c r="K41" s="343">
        <v>2665</v>
      </c>
      <c r="L41" s="343">
        <v>2643</v>
      </c>
      <c r="M41" s="344">
        <v>2633</v>
      </c>
    </row>
    <row r="42" spans="2:13" ht="27.75" customHeight="1" x14ac:dyDescent="0.15">
      <c r="B42" s="1171"/>
      <c r="C42" s="1172"/>
      <c r="D42" s="104"/>
      <c r="E42" s="1175" t="s">
        <v>32</v>
      </c>
      <c r="F42" s="1175"/>
      <c r="G42" s="1175"/>
      <c r="H42" s="1176"/>
      <c r="I42" s="345" t="s">
        <v>486</v>
      </c>
      <c r="J42" s="346" t="s">
        <v>486</v>
      </c>
      <c r="K42" s="346">
        <v>27</v>
      </c>
      <c r="L42" s="346">
        <v>15</v>
      </c>
      <c r="M42" s="347">
        <v>14</v>
      </c>
    </row>
    <row r="43" spans="2:13" ht="27.75" customHeight="1" x14ac:dyDescent="0.15">
      <c r="B43" s="1171"/>
      <c r="C43" s="1172"/>
      <c r="D43" s="104"/>
      <c r="E43" s="1175" t="s">
        <v>33</v>
      </c>
      <c r="F43" s="1175"/>
      <c r="G43" s="1175"/>
      <c r="H43" s="1176"/>
      <c r="I43" s="345">
        <v>132</v>
      </c>
      <c r="J43" s="346">
        <v>129</v>
      </c>
      <c r="K43" s="346">
        <v>121</v>
      </c>
      <c r="L43" s="346">
        <v>117</v>
      </c>
      <c r="M43" s="347">
        <v>109</v>
      </c>
    </row>
    <row r="44" spans="2:13" ht="27.75" customHeight="1" x14ac:dyDescent="0.15">
      <c r="B44" s="1171"/>
      <c r="C44" s="1172"/>
      <c r="D44" s="104"/>
      <c r="E44" s="1175" t="s">
        <v>34</v>
      </c>
      <c r="F44" s="1175"/>
      <c r="G44" s="1175"/>
      <c r="H44" s="1176"/>
      <c r="I44" s="345">
        <v>13</v>
      </c>
      <c r="J44" s="346">
        <v>3</v>
      </c>
      <c r="K44" s="346">
        <v>2</v>
      </c>
      <c r="L44" s="346" t="s">
        <v>486</v>
      </c>
      <c r="M44" s="347" t="s">
        <v>486</v>
      </c>
    </row>
    <row r="45" spans="2:13" ht="27.75" customHeight="1" x14ac:dyDescent="0.15">
      <c r="B45" s="1171"/>
      <c r="C45" s="1172"/>
      <c r="D45" s="104"/>
      <c r="E45" s="1175" t="s">
        <v>35</v>
      </c>
      <c r="F45" s="1175"/>
      <c r="G45" s="1175"/>
      <c r="H45" s="1176"/>
      <c r="I45" s="345">
        <v>198</v>
      </c>
      <c r="J45" s="346">
        <v>165</v>
      </c>
      <c r="K45" s="346">
        <v>146</v>
      </c>
      <c r="L45" s="346">
        <v>141</v>
      </c>
      <c r="M45" s="347">
        <v>129</v>
      </c>
    </row>
    <row r="46" spans="2:13" ht="27.75" customHeight="1" x14ac:dyDescent="0.15">
      <c r="B46" s="1171"/>
      <c r="C46" s="1172"/>
      <c r="D46" s="105"/>
      <c r="E46" s="1175" t="s">
        <v>36</v>
      </c>
      <c r="F46" s="1175"/>
      <c r="G46" s="1175"/>
      <c r="H46" s="1176"/>
      <c r="I46" s="345" t="s">
        <v>486</v>
      </c>
      <c r="J46" s="346" t="s">
        <v>486</v>
      </c>
      <c r="K46" s="346" t="s">
        <v>486</v>
      </c>
      <c r="L46" s="346" t="s">
        <v>486</v>
      </c>
      <c r="M46" s="347" t="s">
        <v>486</v>
      </c>
    </row>
    <row r="47" spans="2:13" ht="27.75" customHeight="1" x14ac:dyDescent="0.15">
      <c r="B47" s="1171"/>
      <c r="C47" s="1172"/>
      <c r="D47" s="106"/>
      <c r="E47" s="1185" t="s">
        <v>37</v>
      </c>
      <c r="F47" s="1186"/>
      <c r="G47" s="1186"/>
      <c r="H47" s="1187"/>
      <c r="I47" s="345" t="s">
        <v>486</v>
      </c>
      <c r="J47" s="346" t="s">
        <v>486</v>
      </c>
      <c r="K47" s="346" t="s">
        <v>486</v>
      </c>
      <c r="L47" s="346" t="s">
        <v>486</v>
      </c>
      <c r="M47" s="347" t="s">
        <v>486</v>
      </c>
    </row>
    <row r="48" spans="2:13" ht="27.75" customHeight="1" x14ac:dyDescent="0.15">
      <c r="B48" s="1171"/>
      <c r="C48" s="1172"/>
      <c r="D48" s="104"/>
      <c r="E48" s="1175" t="s">
        <v>38</v>
      </c>
      <c r="F48" s="1175"/>
      <c r="G48" s="1175"/>
      <c r="H48" s="1176"/>
      <c r="I48" s="345" t="s">
        <v>486</v>
      </c>
      <c r="J48" s="346" t="s">
        <v>486</v>
      </c>
      <c r="K48" s="346" t="s">
        <v>486</v>
      </c>
      <c r="L48" s="346" t="s">
        <v>486</v>
      </c>
      <c r="M48" s="347" t="s">
        <v>486</v>
      </c>
    </row>
    <row r="49" spans="2:13" ht="27.75" customHeight="1" x14ac:dyDescent="0.15">
      <c r="B49" s="1173"/>
      <c r="C49" s="1174"/>
      <c r="D49" s="104"/>
      <c r="E49" s="1175" t="s">
        <v>39</v>
      </c>
      <c r="F49" s="1175"/>
      <c r="G49" s="1175"/>
      <c r="H49" s="1176"/>
      <c r="I49" s="345" t="s">
        <v>486</v>
      </c>
      <c r="J49" s="346" t="s">
        <v>486</v>
      </c>
      <c r="K49" s="346" t="s">
        <v>486</v>
      </c>
      <c r="L49" s="346" t="s">
        <v>486</v>
      </c>
      <c r="M49" s="347" t="s">
        <v>486</v>
      </c>
    </row>
    <row r="50" spans="2:13" ht="27.75" customHeight="1" x14ac:dyDescent="0.15">
      <c r="B50" s="1169" t="s">
        <v>40</v>
      </c>
      <c r="C50" s="1170"/>
      <c r="D50" s="107"/>
      <c r="E50" s="1175" t="s">
        <v>41</v>
      </c>
      <c r="F50" s="1175"/>
      <c r="G50" s="1175"/>
      <c r="H50" s="1176"/>
      <c r="I50" s="345">
        <v>1734</v>
      </c>
      <c r="J50" s="346">
        <v>1773</v>
      </c>
      <c r="K50" s="346">
        <v>1965</v>
      </c>
      <c r="L50" s="346">
        <v>1973</v>
      </c>
      <c r="M50" s="347">
        <v>2189</v>
      </c>
    </row>
    <row r="51" spans="2:13" ht="27.75" customHeight="1" x14ac:dyDescent="0.15">
      <c r="B51" s="1171"/>
      <c r="C51" s="1172"/>
      <c r="D51" s="104"/>
      <c r="E51" s="1175" t="s">
        <v>42</v>
      </c>
      <c r="F51" s="1175"/>
      <c r="G51" s="1175"/>
      <c r="H51" s="1176"/>
      <c r="I51" s="345" t="s">
        <v>486</v>
      </c>
      <c r="J51" s="346" t="s">
        <v>486</v>
      </c>
      <c r="K51" s="346" t="s">
        <v>486</v>
      </c>
      <c r="L51" s="346" t="s">
        <v>486</v>
      </c>
      <c r="M51" s="347" t="s">
        <v>486</v>
      </c>
    </row>
    <row r="52" spans="2:13" ht="27.75" customHeight="1" x14ac:dyDescent="0.15">
      <c r="B52" s="1173"/>
      <c r="C52" s="1174"/>
      <c r="D52" s="104"/>
      <c r="E52" s="1175" t="s">
        <v>43</v>
      </c>
      <c r="F52" s="1175"/>
      <c r="G52" s="1175"/>
      <c r="H52" s="1176"/>
      <c r="I52" s="345">
        <v>1840</v>
      </c>
      <c r="J52" s="346">
        <v>2028</v>
      </c>
      <c r="K52" s="346">
        <v>2001</v>
      </c>
      <c r="L52" s="346">
        <v>1967</v>
      </c>
      <c r="M52" s="347">
        <v>1969</v>
      </c>
    </row>
    <row r="53" spans="2:13" ht="27.75" customHeight="1" thickBot="1" x14ac:dyDescent="0.2">
      <c r="B53" s="1177" t="s">
        <v>19</v>
      </c>
      <c r="C53" s="1178"/>
      <c r="D53" s="108"/>
      <c r="E53" s="1179" t="s">
        <v>44</v>
      </c>
      <c r="F53" s="1179"/>
      <c r="G53" s="1179"/>
      <c r="H53" s="1180"/>
      <c r="I53" s="348">
        <v>-883</v>
      </c>
      <c r="J53" s="349">
        <v>-798</v>
      </c>
      <c r="K53" s="349">
        <v>-1006</v>
      </c>
      <c r="L53" s="349">
        <v>-1024</v>
      </c>
      <c r="M53" s="350">
        <v>-1272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BR/Zmhq8HoVSIAUvtux72dx7DDcUjZB6F6Sl5AqvApOnV5dGHuJVylTAlaly2d5ZjAEqYpg5/iKTCjporHEbw==" saltValue="GtUDM5I2ERIECTGbIInB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271</v>
      </c>
      <c r="G55" s="120">
        <v>292</v>
      </c>
      <c r="H55" s="121">
        <v>307</v>
      </c>
    </row>
    <row r="56" spans="2:8" ht="52.5" customHeight="1" x14ac:dyDescent="0.15">
      <c r="B56" s="122"/>
      <c r="C56" s="1198" t="s">
        <v>47</v>
      </c>
      <c r="D56" s="1198"/>
      <c r="E56" s="1199"/>
      <c r="F56" s="123">
        <v>319</v>
      </c>
      <c r="G56" s="123">
        <v>270</v>
      </c>
      <c r="H56" s="124">
        <v>281</v>
      </c>
    </row>
    <row r="57" spans="2:8" ht="53.25" customHeight="1" x14ac:dyDescent="0.15">
      <c r="B57" s="122"/>
      <c r="C57" s="1200" t="s">
        <v>48</v>
      </c>
      <c r="D57" s="1200"/>
      <c r="E57" s="1201"/>
      <c r="F57" s="125">
        <v>1267</v>
      </c>
      <c r="G57" s="125">
        <v>1314</v>
      </c>
      <c r="H57" s="126">
        <v>1502</v>
      </c>
    </row>
    <row r="58" spans="2:8" ht="45.75" customHeight="1" x14ac:dyDescent="0.15">
      <c r="B58" s="127"/>
      <c r="C58" s="1188" t="s">
        <v>561</v>
      </c>
      <c r="D58" s="1189"/>
      <c r="E58" s="1190"/>
      <c r="F58" s="128">
        <v>367</v>
      </c>
      <c r="G58" s="128">
        <v>368</v>
      </c>
      <c r="H58" s="129">
        <v>402</v>
      </c>
    </row>
    <row r="59" spans="2:8" ht="45.75" customHeight="1" x14ac:dyDescent="0.15">
      <c r="B59" s="127"/>
      <c r="C59" s="1188" t="s">
        <v>562</v>
      </c>
      <c r="D59" s="1189"/>
      <c r="E59" s="1190"/>
      <c r="F59" s="128">
        <v>218</v>
      </c>
      <c r="G59" s="128">
        <v>285</v>
      </c>
      <c r="H59" s="129">
        <v>364</v>
      </c>
    </row>
    <row r="60" spans="2:8" ht="45.75" customHeight="1" x14ac:dyDescent="0.15">
      <c r="B60" s="127"/>
      <c r="C60" s="1188" t="s">
        <v>563</v>
      </c>
      <c r="D60" s="1189"/>
      <c r="E60" s="1190"/>
      <c r="F60" s="128">
        <v>363</v>
      </c>
      <c r="G60" s="128">
        <v>328</v>
      </c>
      <c r="H60" s="129">
        <v>328</v>
      </c>
    </row>
    <row r="61" spans="2:8" ht="45.75" customHeight="1" x14ac:dyDescent="0.15">
      <c r="B61" s="127"/>
      <c r="C61" s="1188" t="s">
        <v>564</v>
      </c>
      <c r="D61" s="1189"/>
      <c r="E61" s="1190"/>
      <c r="F61" s="128">
        <v>69</v>
      </c>
      <c r="G61" s="128">
        <v>70</v>
      </c>
      <c r="H61" s="129">
        <v>159</v>
      </c>
    </row>
    <row r="62" spans="2:8" ht="45.75" customHeight="1" thickBot="1" x14ac:dyDescent="0.2">
      <c r="B62" s="130"/>
      <c r="C62" s="1191" t="s">
        <v>565</v>
      </c>
      <c r="D62" s="1192"/>
      <c r="E62" s="1193"/>
      <c r="F62" s="131">
        <v>139</v>
      </c>
      <c r="G62" s="131">
        <v>149</v>
      </c>
      <c r="H62" s="132">
        <v>150</v>
      </c>
    </row>
    <row r="63" spans="2:8" ht="52.5" customHeight="1" thickBot="1" x14ac:dyDescent="0.2">
      <c r="B63" s="133"/>
      <c r="C63" s="1194" t="s">
        <v>49</v>
      </c>
      <c r="D63" s="1194"/>
      <c r="E63" s="1195"/>
      <c r="F63" s="134">
        <v>1857</v>
      </c>
      <c r="G63" s="134">
        <v>1876</v>
      </c>
      <c r="H63" s="135">
        <v>2089</v>
      </c>
    </row>
    <row r="64" spans="2:8" x14ac:dyDescent="0.15"/>
  </sheetData>
  <sheetProtection algorithmName="SHA-512" hashValue="soqCAHGmcrwrNfK6SxHLAn14VzbTtuUxW3ehYFZm5FrK5fUjIA+POLUfhQVNkuO+wCBZq18BejHPqUj6N9ttqg==" saltValue="iZSS7EG1GG6WXUz5uT5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C42A5-983C-4FC4-9414-94BBD54E1EAE}">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58"/>
      <c r="B1" s="1257"/>
      <c r="DD1" s="255"/>
      <c r="DE1" s="255"/>
    </row>
    <row r="2" spans="1:109" ht="25.5" customHeight="1" x14ac:dyDescent="0.15">
      <c r="A2" s="1256"/>
      <c r="C2" s="1256"/>
      <c r="O2" s="1256"/>
      <c r="P2" s="1256"/>
      <c r="Q2" s="1256"/>
      <c r="R2" s="1256"/>
      <c r="S2" s="1256"/>
      <c r="T2" s="1256"/>
      <c r="U2" s="1256"/>
      <c r="V2" s="1256"/>
      <c r="W2" s="1256"/>
      <c r="X2" s="1256"/>
      <c r="Y2" s="1256"/>
      <c r="Z2" s="1256"/>
      <c r="AA2" s="1256"/>
      <c r="AB2" s="1256"/>
      <c r="AC2" s="1256"/>
      <c r="AD2" s="1256"/>
      <c r="AE2" s="1256"/>
      <c r="AF2" s="1256"/>
      <c r="AG2" s="1256"/>
      <c r="AH2" s="1256"/>
      <c r="AI2" s="1256"/>
      <c r="AU2" s="1256"/>
      <c r="BG2" s="1256"/>
      <c r="BS2" s="1256"/>
      <c r="CE2" s="1256"/>
      <c r="CQ2" s="1256"/>
      <c r="DD2" s="255"/>
      <c r="DE2" s="255"/>
    </row>
    <row r="3" spans="1:109" ht="25.5" customHeight="1" x14ac:dyDescent="0.15">
      <c r="A3" s="1256"/>
      <c r="C3" s="1256"/>
      <c r="O3" s="1256"/>
      <c r="P3" s="1256"/>
      <c r="Q3" s="1256"/>
      <c r="R3" s="1256"/>
      <c r="S3" s="1256"/>
      <c r="T3" s="1256"/>
      <c r="U3" s="1256"/>
      <c r="V3" s="1256"/>
      <c r="W3" s="1256"/>
      <c r="X3" s="1256"/>
      <c r="Y3" s="1256"/>
      <c r="Z3" s="1256"/>
      <c r="AA3" s="1256"/>
      <c r="AB3" s="1256"/>
      <c r="AC3" s="1256"/>
      <c r="AD3" s="1256"/>
      <c r="AE3" s="1256"/>
      <c r="AF3" s="1256"/>
      <c r="AG3" s="1256"/>
      <c r="AH3" s="1256"/>
      <c r="AI3" s="1256"/>
      <c r="AU3" s="1256"/>
      <c r="BG3" s="1256"/>
      <c r="BS3" s="1256"/>
      <c r="CE3" s="1256"/>
      <c r="CQ3" s="1256"/>
      <c r="DD3" s="255"/>
      <c r="DE3" s="255"/>
    </row>
    <row r="4" spans="1:109" s="253" customFormat="1" x14ac:dyDescent="0.15">
      <c r="A4" s="1256"/>
      <c r="B4" s="1256"/>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c r="AE4" s="1256"/>
      <c r="AF4" s="1256"/>
      <c r="AG4" s="1256"/>
      <c r="AH4" s="1256"/>
      <c r="AI4" s="1256"/>
      <c r="AJ4" s="1256"/>
      <c r="AK4" s="1256"/>
      <c r="AL4" s="1256"/>
      <c r="AM4" s="1256"/>
      <c r="AN4" s="1256"/>
      <c r="AO4" s="1256"/>
      <c r="AP4" s="1256"/>
      <c r="AQ4" s="1256"/>
      <c r="AR4" s="1256"/>
      <c r="AS4" s="1256"/>
      <c r="AT4" s="1256"/>
      <c r="AU4" s="1256"/>
      <c r="AV4" s="1256"/>
      <c r="AW4" s="1256"/>
      <c r="AX4" s="1256"/>
      <c r="AY4" s="1256"/>
      <c r="AZ4" s="1256"/>
      <c r="BA4" s="1256"/>
      <c r="BB4" s="1256"/>
      <c r="BC4" s="1256"/>
      <c r="BD4" s="1256"/>
      <c r="BE4" s="1256"/>
      <c r="BF4" s="1256"/>
      <c r="BG4" s="1256"/>
      <c r="BH4" s="1256"/>
      <c r="BI4" s="1256"/>
      <c r="BJ4" s="1256"/>
      <c r="BK4" s="1256"/>
      <c r="BL4" s="1256"/>
      <c r="BM4" s="1256"/>
      <c r="BN4" s="1256"/>
      <c r="BO4" s="1256"/>
      <c r="BP4" s="1256"/>
      <c r="BQ4" s="1256"/>
      <c r="BR4" s="1256"/>
      <c r="BS4" s="1256"/>
      <c r="BT4" s="1256"/>
      <c r="BU4" s="1256"/>
      <c r="BV4" s="1256"/>
      <c r="BW4" s="1256"/>
      <c r="BX4" s="1256"/>
      <c r="BY4" s="1256"/>
      <c r="BZ4" s="1256"/>
      <c r="CA4" s="1256"/>
      <c r="CB4" s="1256"/>
      <c r="CC4" s="1256"/>
      <c r="CD4" s="1256"/>
      <c r="CE4" s="1256"/>
      <c r="CF4" s="1256"/>
      <c r="CG4" s="1256"/>
      <c r="CH4" s="1256"/>
      <c r="CI4" s="1256"/>
      <c r="CJ4" s="1256"/>
      <c r="CK4" s="1256"/>
      <c r="CL4" s="1256"/>
      <c r="CM4" s="1256"/>
      <c r="CN4" s="1256"/>
      <c r="CO4" s="1256"/>
      <c r="CP4" s="1256"/>
      <c r="CQ4" s="1256"/>
      <c r="CR4" s="1256"/>
      <c r="CS4" s="1256"/>
      <c r="CT4" s="1256"/>
      <c r="CU4" s="1256"/>
      <c r="CV4" s="1256"/>
      <c r="CW4" s="1256"/>
      <c r="CX4" s="1256"/>
      <c r="CY4" s="1256"/>
      <c r="CZ4" s="1256"/>
      <c r="DA4" s="1256"/>
      <c r="DB4" s="1256"/>
      <c r="DC4" s="1256"/>
      <c r="DD4" s="1256"/>
      <c r="DE4" s="1256"/>
    </row>
    <row r="5" spans="1:109" s="253" customFormat="1" x14ac:dyDescent="0.15">
      <c r="A5" s="1256"/>
      <c r="B5" s="1256"/>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c r="AM5" s="1256"/>
      <c r="AN5" s="1256"/>
      <c r="AO5" s="1256"/>
      <c r="AP5" s="1256"/>
      <c r="AQ5" s="1256"/>
      <c r="AR5" s="1256"/>
      <c r="AS5" s="1256"/>
      <c r="AT5" s="1256"/>
      <c r="AU5" s="1256"/>
      <c r="AV5" s="1256"/>
      <c r="AW5" s="1256"/>
      <c r="AX5" s="1256"/>
      <c r="AY5" s="1256"/>
      <c r="AZ5" s="1256"/>
      <c r="BA5" s="1256"/>
      <c r="BB5" s="1256"/>
      <c r="BC5" s="1256"/>
      <c r="BD5" s="1256"/>
      <c r="BE5" s="1256"/>
      <c r="BF5" s="1256"/>
      <c r="BG5" s="1256"/>
      <c r="BH5" s="1256"/>
      <c r="BI5" s="1256"/>
      <c r="BJ5" s="1256"/>
      <c r="BK5" s="1256"/>
      <c r="BL5" s="1256"/>
      <c r="BM5" s="1256"/>
      <c r="BN5" s="1256"/>
      <c r="BO5" s="1256"/>
      <c r="BP5" s="1256"/>
      <c r="BQ5" s="1256"/>
      <c r="BR5" s="1256"/>
      <c r="BS5" s="1256"/>
      <c r="BT5" s="1256"/>
      <c r="BU5" s="1256"/>
      <c r="BV5" s="1256"/>
      <c r="BW5" s="1256"/>
      <c r="BX5" s="1256"/>
      <c r="BY5" s="1256"/>
      <c r="BZ5" s="1256"/>
      <c r="CA5" s="1256"/>
      <c r="CB5" s="1256"/>
      <c r="CC5" s="1256"/>
      <c r="CD5" s="1256"/>
      <c r="CE5" s="1256"/>
      <c r="CF5" s="1256"/>
      <c r="CG5" s="1256"/>
      <c r="CH5" s="1256"/>
      <c r="CI5" s="1256"/>
      <c r="CJ5" s="1256"/>
      <c r="CK5" s="1256"/>
      <c r="CL5" s="1256"/>
      <c r="CM5" s="1256"/>
      <c r="CN5" s="1256"/>
      <c r="CO5" s="1256"/>
      <c r="CP5" s="1256"/>
      <c r="CQ5" s="1256"/>
      <c r="CR5" s="1256"/>
      <c r="CS5" s="1256"/>
      <c r="CT5" s="1256"/>
      <c r="CU5" s="1256"/>
      <c r="CV5" s="1256"/>
      <c r="CW5" s="1256"/>
      <c r="CX5" s="1256"/>
      <c r="CY5" s="1256"/>
      <c r="CZ5" s="1256"/>
      <c r="DA5" s="1256"/>
      <c r="DB5" s="1256"/>
      <c r="DC5" s="1256"/>
      <c r="DD5" s="1256"/>
      <c r="DE5" s="1256"/>
    </row>
    <row r="6" spans="1:109" s="253" customFormat="1" x14ac:dyDescent="0.15">
      <c r="A6" s="1256"/>
      <c r="B6" s="1256"/>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c r="AL6" s="1256"/>
      <c r="AM6" s="1256"/>
      <c r="AN6" s="1256"/>
      <c r="AO6" s="1256"/>
      <c r="AP6" s="1256"/>
      <c r="AQ6" s="1256"/>
      <c r="AR6" s="1256"/>
      <c r="AS6" s="1256"/>
      <c r="AT6" s="1256"/>
      <c r="AU6" s="1256"/>
      <c r="AV6" s="1256"/>
      <c r="AW6" s="1256"/>
      <c r="AX6" s="1256"/>
      <c r="AY6" s="1256"/>
      <c r="AZ6" s="1256"/>
      <c r="BA6" s="1256"/>
      <c r="BB6" s="1256"/>
      <c r="BC6" s="1256"/>
      <c r="BD6" s="1256"/>
      <c r="BE6" s="1256"/>
      <c r="BF6" s="1256"/>
      <c r="BG6" s="1256"/>
      <c r="BH6" s="1256"/>
      <c r="BI6" s="1256"/>
      <c r="BJ6" s="1256"/>
      <c r="BK6" s="1256"/>
      <c r="BL6" s="1256"/>
      <c r="BM6" s="1256"/>
      <c r="BN6" s="1256"/>
      <c r="BO6" s="1256"/>
      <c r="BP6" s="1256"/>
      <c r="BQ6" s="1256"/>
      <c r="BR6" s="1256"/>
      <c r="BS6" s="1256"/>
      <c r="BT6" s="1256"/>
      <c r="BU6" s="1256"/>
      <c r="BV6" s="1256"/>
      <c r="BW6" s="1256"/>
      <c r="BX6" s="1256"/>
      <c r="BY6" s="1256"/>
      <c r="BZ6" s="1256"/>
      <c r="CA6" s="1256"/>
      <c r="CB6" s="1256"/>
      <c r="CC6" s="1256"/>
      <c r="CD6" s="1256"/>
      <c r="CE6" s="1256"/>
      <c r="CF6" s="1256"/>
      <c r="CG6" s="1256"/>
      <c r="CH6" s="1256"/>
      <c r="CI6" s="1256"/>
      <c r="CJ6" s="1256"/>
      <c r="CK6" s="1256"/>
      <c r="CL6" s="1256"/>
      <c r="CM6" s="1256"/>
      <c r="CN6" s="1256"/>
      <c r="CO6" s="1256"/>
      <c r="CP6" s="1256"/>
      <c r="CQ6" s="1256"/>
      <c r="CR6" s="1256"/>
      <c r="CS6" s="1256"/>
      <c r="CT6" s="1256"/>
      <c r="CU6" s="1256"/>
      <c r="CV6" s="1256"/>
      <c r="CW6" s="1256"/>
      <c r="CX6" s="1256"/>
      <c r="CY6" s="1256"/>
      <c r="CZ6" s="1256"/>
      <c r="DA6" s="1256"/>
      <c r="DB6" s="1256"/>
      <c r="DC6" s="1256"/>
      <c r="DD6" s="1256"/>
      <c r="DE6" s="1256"/>
    </row>
    <row r="7" spans="1:109" s="253" customFormat="1" x14ac:dyDescent="0.15">
      <c r="A7" s="1256"/>
      <c r="B7" s="1256"/>
      <c r="C7" s="1256"/>
      <c r="D7" s="1256"/>
      <c r="E7" s="1256"/>
      <c r="F7" s="1256"/>
      <c r="G7" s="1256"/>
      <c r="H7" s="1256"/>
      <c r="I7" s="1256"/>
      <c r="J7" s="1256"/>
      <c r="K7" s="1256"/>
      <c r="L7" s="1256"/>
      <c r="M7" s="1256"/>
      <c r="N7" s="1256"/>
      <c r="O7" s="1256"/>
      <c r="P7" s="1256"/>
      <c r="Q7" s="1256"/>
      <c r="R7" s="1256"/>
      <c r="S7" s="1256"/>
      <c r="T7" s="1256"/>
      <c r="U7" s="1256"/>
      <c r="V7" s="1256"/>
      <c r="W7" s="1256"/>
      <c r="X7" s="1256"/>
      <c r="Y7" s="1256"/>
      <c r="Z7" s="1256"/>
      <c r="AA7" s="1256"/>
      <c r="AB7" s="1256"/>
      <c r="AC7" s="1256"/>
      <c r="AD7" s="1256"/>
      <c r="AE7" s="1256"/>
      <c r="AF7" s="1256"/>
      <c r="AG7" s="1256"/>
      <c r="AH7" s="1256"/>
      <c r="AI7" s="1256"/>
      <c r="AJ7" s="1256"/>
      <c r="AK7" s="1256"/>
      <c r="AL7" s="1256"/>
      <c r="AM7" s="1256"/>
      <c r="AN7" s="1256"/>
      <c r="AO7" s="1256"/>
      <c r="AP7" s="1256"/>
      <c r="AQ7" s="1256"/>
      <c r="AR7" s="1256"/>
      <c r="AS7" s="1256"/>
      <c r="AT7" s="1256"/>
      <c r="AU7" s="1256"/>
      <c r="AV7" s="1256"/>
      <c r="AW7" s="1256"/>
      <c r="AX7" s="1256"/>
      <c r="AY7" s="1256"/>
      <c r="AZ7" s="1256"/>
      <c r="BA7" s="1256"/>
      <c r="BB7" s="1256"/>
      <c r="BC7" s="1256"/>
      <c r="BD7" s="1256"/>
      <c r="BE7" s="1256"/>
      <c r="BF7" s="1256"/>
      <c r="BG7" s="1256"/>
      <c r="BH7" s="1256"/>
      <c r="BI7" s="1256"/>
      <c r="BJ7" s="1256"/>
      <c r="BK7" s="1256"/>
      <c r="BL7" s="1256"/>
      <c r="BM7" s="1256"/>
      <c r="BN7" s="1256"/>
      <c r="BO7" s="1256"/>
      <c r="BP7" s="1256"/>
      <c r="BQ7" s="1256"/>
      <c r="BR7" s="1256"/>
      <c r="BS7" s="1256"/>
      <c r="BT7" s="1256"/>
      <c r="BU7" s="1256"/>
      <c r="BV7" s="1256"/>
      <c r="BW7" s="1256"/>
      <c r="BX7" s="1256"/>
      <c r="BY7" s="1256"/>
      <c r="BZ7" s="1256"/>
      <c r="CA7" s="1256"/>
      <c r="CB7" s="1256"/>
      <c r="CC7" s="1256"/>
      <c r="CD7" s="1256"/>
      <c r="CE7" s="1256"/>
      <c r="CF7" s="1256"/>
      <c r="CG7" s="1256"/>
      <c r="CH7" s="1256"/>
      <c r="CI7" s="1256"/>
      <c r="CJ7" s="1256"/>
      <c r="CK7" s="1256"/>
      <c r="CL7" s="1256"/>
      <c r="CM7" s="1256"/>
      <c r="CN7" s="1256"/>
      <c r="CO7" s="1256"/>
      <c r="CP7" s="1256"/>
      <c r="CQ7" s="1256"/>
      <c r="CR7" s="1256"/>
      <c r="CS7" s="1256"/>
      <c r="CT7" s="1256"/>
      <c r="CU7" s="1256"/>
      <c r="CV7" s="1256"/>
      <c r="CW7" s="1256"/>
      <c r="CX7" s="1256"/>
      <c r="CY7" s="1256"/>
      <c r="CZ7" s="1256"/>
      <c r="DA7" s="1256"/>
      <c r="DB7" s="1256"/>
      <c r="DC7" s="1256"/>
      <c r="DD7" s="1256"/>
      <c r="DE7" s="1256"/>
    </row>
    <row r="8" spans="1:109" s="253" customFormat="1" x14ac:dyDescent="0.15">
      <c r="A8" s="1256"/>
      <c r="B8" s="1256"/>
      <c r="C8" s="1256"/>
      <c r="D8" s="1256"/>
      <c r="E8" s="1256"/>
      <c r="F8" s="1256"/>
      <c r="G8" s="1256"/>
      <c r="H8" s="1256"/>
      <c r="I8" s="1256"/>
      <c r="J8" s="1256"/>
      <c r="K8" s="1256"/>
      <c r="L8" s="1256"/>
      <c r="M8" s="1256"/>
      <c r="N8" s="1256"/>
      <c r="O8" s="1256"/>
      <c r="P8" s="1256"/>
      <c r="Q8" s="1256"/>
      <c r="R8" s="1256"/>
      <c r="S8" s="1256"/>
      <c r="T8" s="1256"/>
      <c r="U8" s="1256"/>
      <c r="V8" s="1256"/>
      <c r="W8" s="1256"/>
      <c r="X8" s="1256"/>
      <c r="Y8" s="1256"/>
      <c r="Z8" s="1256"/>
      <c r="AA8" s="1256"/>
      <c r="AB8" s="1256"/>
      <c r="AC8" s="1256"/>
      <c r="AD8" s="1256"/>
      <c r="AE8" s="1256"/>
      <c r="AF8" s="1256"/>
      <c r="AG8" s="1256"/>
      <c r="AH8" s="1256"/>
      <c r="AI8" s="1256"/>
      <c r="AJ8" s="1256"/>
      <c r="AK8" s="1256"/>
      <c r="AL8" s="1256"/>
      <c r="AM8" s="1256"/>
      <c r="AN8" s="1256"/>
      <c r="AO8" s="1256"/>
      <c r="AP8" s="1256"/>
      <c r="AQ8" s="1256"/>
      <c r="AR8" s="1256"/>
      <c r="AS8" s="1256"/>
      <c r="AT8" s="1256"/>
      <c r="AU8" s="1256"/>
      <c r="AV8" s="1256"/>
      <c r="AW8" s="1256"/>
      <c r="AX8" s="1256"/>
      <c r="AY8" s="1256"/>
      <c r="AZ8" s="1256"/>
      <c r="BA8" s="1256"/>
      <c r="BB8" s="1256"/>
      <c r="BC8" s="1256"/>
      <c r="BD8" s="1256"/>
      <c r="BE8" s="1256"/>
      <c r="BF8" s="1256"/>
      <c r="BG8" s="1256"/>
      <c r="BH8" s="1256"/>
      <c r="BI8" s="1256"/>
      <c r="BJ8" s="1256"/>
      <c r="BK8" s="1256"/>
      <c r="BL8" s="1256"/>
      <c r="BM8" s="1256"/>
      <c r="BN8" s="1256"/>
      <c r="BO8" s="1256"/>
      <c r="BP8" s="1256"/>
      <c r="BQ8" s="1256"/>
      <c r="BR8" s="1256"/>
      <c r="BS8" s="1256"/>
      <c r="BT8" s="1256"/>
      <c r="BU8" s="1256"/>
      <c r="BV8" s="1256"/>
      <c r="BW8" s="1256"/>
      <c r="BX8" s="1256"/>
      <c r="BY8" s="1256"/>
      <c r="BZ8" s="1256"/>
      <c r="CA8" s="1256"/>
      <c r="CB8" s="1256"/>
      <c r="CC8" s="1256"/>
      <c r="CD8" s="1256"/>
      <c r="CE8" s="1256"/>
      <c r="CF8" s="1256"/>
      <c r="CG8" s="1256"/>
      <c r="CH8" s="1256"/>
      <c r="CI8" s="1256"/>
      <c r="CJ8" s="1256"/>
      <c r="CK8" s="1256"/>
      <c r="CL8" s="1256"/>
      <c r="CM8" s="1256"/>
      <c r="CN8" s="1256"/>
      <c r="CO8" s="1256"/>
      <c r="CP8" s="1256"/>
      <c r="CQ8" s="1256"/>
      <c r="CR8" s="1256"/>
      <c r="CS8" s="1256"/>
      <c r="CT8" s="1256"/>
      <c r="CU8" s="1256"/>
      <c r="CV8" s="1256"/>
      <c r="CW8" s="1256"/>
      <c r="CX8" s="1256"/>
      <c r="CY8" s="1256"/>
      <c r="CZ8" s="1256"/>
      <c r="DA8" s="1256"/>
      <c r="DB8" s="1256"/>
      <c r="DC8" s="1256"/>
      <c r="DD8" s="1256"/>
      <c r="DE8" s="1256"/>
    </row>
    <row r="9" spans="1:109" s="253" customFormat="1" x14ac:dyDescent="0.15">
      <c r="A9" s="1256"/>
      <c r="B9" s="1256"/>
      <c r="C9" s="1256"/>
      <c r="D9" s="1256"/>
      <c r="E9" s="1256"/>
      <c r="F9" s="1256"/>
      <c r="G9" s="1256"/>
      <c r="H9" s="1256"/>
      <c r="I9" s="1256"/>
      <c r="J9" s="1256"/>
      <c r="K9" s="1256"/>
      <c r="L9" s="1256"/>
      <c r="M9" s="1256"/>
      <c r="N9" s="1256"/>
      <c r="O9" s="1256"/>
      <c r="P9" s="1256"/>
      <c r="Q9" s="1256"/>
      <c r="R9" s="1256"/>
      <c r="S9" s="1256"/>
      <c r="T9" s="1256"/>
      <c r="U9" s="1256"/>
      <c r="V9" s="1256"/>
      <c r="W9" s="1256"/>
      <c r="X9" s="1256"/>
      <c r="Y9" s="1256"/>
      <c r="Z9" s="1256"/>
      <c r="AA9" s="1256"/>
      <c r="AB9" s="1256"/>
      <c r="AC9" s="1256"/>
      <c r="AD9" s="1256"/>
      <c r="AE9" s="1256"/>
      <c r="AF9" s="1256"/>
      <c r="AG9" s="1256"/>
      <c r="AH9" s="1256"/>
      <c r="AI9" s="1256"/>
      <c r="AJ9" s="1256"/>
      <c r="AK9" s="1256"/>
      <c r="AL9" s="1256"/>
      <c r="AM9" s="1256"/>
      <c r="AN9" s="1256"/>
      <c r="AO9" s="1256"/>
      <c r="AP9" s="1256"/>
      <c r="AQ9" s="1256"/>
      <c r="AR9" s="1256"/>
      <c r="AS9" s="1256"/>
      <c r="AT9" s="1256"/>
      <c r="AU9" s="1256"/>
      <c r="AV9" s="1256"/>
      <c r="AW9" s="1256"/>
      <c r="AX9" s="1256"/>
      <c r="AY9" s="1256"/>
      <c r="AZ9" s="1256"/>
      <c r="BA9" s="1256"/>
      <c r="BB9" s="1256"/>
      <c r="BC9" s="1256"/>
      <c r="BD9" s="1256"/>
      <c r="BE9" s="1256"/>
      <c r="BF9" s="1256"/>
      <c r="BG9" s="1256"/>
      <c r="BH9" s="1256"/>
      <c r="BI9" s="1256"/>
      <c r="BJ9" s="1256"/>
      <c r="BK9" s="1256"/>
      <c r="BL9" s="1256"/>
      <c r="BM9" s="1256"/>
      <c r="BN9" s="1256"/>
      <c r="BO9" s="1256"/>
      <c r="BP9" s="1256"/>
      <c r="BQ9" s="1256"/>
      <c r="BR9" s="1256"/>
      <c r="BS9" s="1256"/>
      <c r="BT9" s="1256"/>
      <c r="BU9" s="1256"/>
      <c r="BV9" s="1256"/>
      <c r="BW9" s="1256"/>
      <c r="BX9" s="1256"/>
      <c r="BY9" s="1256"/>
      <c r="BZ9" s="1256"/>
      <c r="CA9" s="1256"/>
      <c r="CB9" s="1256"/>
      <c r="CC9" s="1256"/>
      <c r="CD9" s="1256"/>
      <c r="CE9" s="1256"/>
      <c r="CF9" s="1256"/>
      <c r="CG9" s="1256"/>
      <c r="CH9" s="1256"/>
      <c r="CI9" s="1256"/>
      <c r="CJ9" s="1256"/>
      <c r="CK9" s="1256"/>
      <c r="CL9" s="1256"/>
      <c r="CM9" s="1256"/>
      <c r="CN9" s="1256"/>
      <c r="CO9" s="1256"/>
      <c r="CP9" s="1256"/>
      <c r="CQ9" s="1256"/>
      <c r="CR9" s="1256"/>
      <c r="CS9" s="1256"/>
      <c r="CT9" s="1256"/>
      <c r="CU9" s="1256"/>
      <c r="CV9" s="1256"/>
      <c r="CW9" s="1256"/>
      <c r="CX9" s="1256"/>
      <c r="CY9" s="1256"/>
      <c r="CZ9" s="1256"/>
      <c r="DA9" s="1256"/>
      <c r="DB9" s="1256"/>
      <c r="DC9" s="1256"/>
      <c r="DD9" s="1256"/>
      <c r="DE9" s="1256"/>
    </row>
    <row r="10" spans="1:109" s="253" customFormat="1" x14ac:dyDescent="0.15">
      <c r="A10" s="1256"/>
      <c r="B10" s="1256"/>
      <c r="C10" s="1256"/>
      <c r="D10" s="1256"/>
      <c r="E10" s="1256"/>
      <c r="F10" s="1256"/>
      <c r="G10" s="1256"/>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56"/>
      <c r="AD10" s="1256"/>
      <c r="AE10" s="1256"/>
      <c r="AF10" s="1256"/>
      <c r="AG10" s="1256"/>
      <c r="AH10" s="1256"/>
      <c r="AI10" s="1256"/>
      <c r="AJ10" s="1256"/>
      <c r="AK10" s="1256"/>
      <c r="AL10" s="1256"/>
      <c r="AM10" s="1256"/>
      <c r="AN10" s="1256"/>
      <c r="AO10" s="1256"/>
      <c r="AP10" s="1256"/>
      <c r="AQ10" s="1256"/>
      <c r="AR10" s="1256"/>
      <c r="AS10" s="1256"/>
      <c r="AT10" s="1256"/>
      <c r="AU10" s="1256"/>
      <c r="AV10" s="1256"/>
      <c r="AW10" s="1256"/>
      <c r="AX10" s="1256"/>
      <c r="AY10" s="1256"/>
      <c r="AZ10" s="1256"/>
      <c r="BA10" s="1256"/>
      <c r="BB10" s="1256"/>
      <c r="BC10" s="1256"/>
      <c r="BD10" s="1256"/>
      <c r="BE10" s="1256"/>
      <c r="BF10" s="1256"/>
      <c r="BG10" s="1256"/>
      <c r="BH10" s="1256"/>
      <c r="BI10" s="1256"/>
      <c r="BJ10" s="1256"/>
      <c r="BK10" s="1256"/>
      <c r="BL10" s="1256"/>
      <c r="BM10" s="1256"/>
      <c r="BN10" s="1256"/>
      <c r="BO10" s="1256"/>
      <c r="BP10" s="1256"/>
      <c r="BQ10" s="1256"/>
      <c r="BR10" s="1256"/>
      <c r="BS10" s="1256"/>
      <c r="BT10" s="1256"/>
      <c r="BU10" s="1256"/>
      <c r="BV10" s="1256"/>
      <c r="BW10" s="1256"/>
      <c r="BX10" s="1256"/>
      <c r="BY10" s="1256"/>
      <c r="BZ10" s="1256"/>
      <c r="CA10" s="1256"/>
      <c r="CB10" s="1256"/>
      <c r="CC10" s="1256"/>
      <c r="CD10" s="1256"/>
      <c r="CE10" s="1256"/>
      <c r="CF10" s="1256"/>
      <c r="CG10" s="1256"/>
      <c r="CH10" s="1256"/>
      <c r="CI10" s="1256"/>
      <c r="CJ10" s="1256"/>
      <c r="CK10" s="1256"/>
      <c r="CL10" s="1256"/>
      <c r="CM10" s="1256"/>
      <c r="CN10" s="1256"/>
      <c r="CO10" s="1256"/>
      <c r="CP10" s="1256"/>
      <c r="CQ10" s="1256"/>
      <c r="CR10" s="1256"/>
      <c r="CS10" s="1256"/>
      <c r="CT10" s="1256"/>
      <c r="CU10" s="1256"/>
      <c r="CV10" s="1256"/>
      <c r="CW10" s="1256"/>
      <c r="CX10" s="1256"/>
      <c r="CY10" s="1256"/>
      <c r="CZ10" s="1256"/>
      <c r="DA10" s="1256"/>
      <c r="DB10" s="1256"/>
      <c r="DC10" s="1256"/>
      <c r="DD10" s="1256"/>
      <c r="DE10" s="1256"/>
    </row>
    <row r="11" spans="1:109" s="253" customFormat="1" x14ac:dyDescent="0.15">
      <c r="A11" s="1256"/>
      <c r="B11" s="1256"/>
      <c r="C11" s="1256"/>
      <c r="D11" s="1256"/>
      <c r="E11" s="1256"/>
      <c r="F11" s="1256"/>
      <c r="G11" s="1256"/>
      <c r="H11" s="1256"/>
      <c r="I11" s="1256"/>
      <c r="J11" s="1256"/>
      <c r="K11" s="1256"/>
      <c r="L11" s="1256"/>
      <c r="M11" s="1256"/>
      <c r="N11" s="1256"/>
      <c r="O11" s="1256"/>
      <c r="P11" s="1256"/>
      <c r="Q11" s="1256"/>
      <c r="R11" s="1256"/>
      <c r="S11" s="1256"/>
      <c r="T11" s="1256"/>
      <c r="U11" s="1256"/>
      <c r="V11" s="1256"/>
      <c r="W11" s="1256"/>
      <c r="X11" s="1256"/>
      <c r="Y11" s="1256"/>
      <c r="Z11" s="1256"/>
      <c r="AA11" s="1256"/>
      <c r="AB11" s="1256"/>
      <c r="AC11" s="1256"/>
      <c r="AD11" s="1256"/>
      <c r="AE11" s="1256"/>
      <c r="AF11" s="1256"/>
      <c r="AG11" s="1256"/>
      <c r="AH11" s="1256"/>
      <c r="AI11" s="1256"/>
      <c r="AJ11" s="1256"/>
      <c r="AK11" s="1256"/>
      <c r="AL11" s="1256"/>
      <c r="AM11" s="1256"/>
      <c r="AN11" s="1256"/>
      <c r="AO11" s="1256"/>
      <c r="AP11" s="1256"/>
      <c r="AQ11" s="1256"/>
      <c r="AR11" s="1256"/>
      <c r="AS11" s="1256"/>
      <c r="AT11" s="1256"/>
      <c r="AU11" s="1256"/>
      <c r="AV11" s="1256"/>
      <c r="AW11" s="1256"/>
      <c r="AX11" s="1256"/>
      <c r="AY11" s="1256"/>
      <c r="AZ11" s="1256"/>
      <c r="BA11" s="1256"/>
      <c r="BB11" s="1256"/>
      <c r="BC11" s="1256"/>
      <c r="BD11" s="1256"/>
      <c r="BE11" s="1256"/>
      <c r="BF11" s="1256"/>
      <c r="BG11" s="1256"/>
      <c r="BH11" s="1256"/>
      <c r="BI11" s="1256"/>
      <c r="BJ11" s="1256"/>
      <c r="BK11" s="1256"/>
      <c r="BL11" s="1256"/>
      <c r="BM11" s="1256"/>
      <c r="BN11" s="1256"/>
      <c r="BO11" s="1256"/>
      <c r="BP11" s="1256"/>
      <c r="BQ11" s="1256"/>
      <c r="BR11" s="1256"/>
      <c r="BS11" s="1256"/>
      <c r="BT11" s="1256"/>
      <c r="BU11" s="1256"/>
      <c r="BV11" s="1256"/>
      <c r="BW11" s="1256"/>
      <c r="BX11" s="1256"/>
      <c r="BY11" s="1256"/>
      <c r="BZ11" s="1256"/>
      <c r="CA11" s="1256"/>
      <c r="CB11" s="1256"/>
      <c r="CC11" s="1256"/>
      <c r="CD11" s="1256"/>
      <c r="CE11" s="1256"/>
      <c r="CF11" s="1256"/>
      <c r="CG11" s="1256"/>
      <c r="CH11" s="1256"/>
      <c r="CI11" s="1256"/>
      <c r="CJ11" s="1256"/>
      <c r="CK11" s="1256"/>
      <c r="CL11" s="1256"/>
      <c r="CM11" s="1256"/>
      <c r="CN11" s="1256"/>
      <c r="CO11" s="1256"/>
      <c r="CP11" s="1256"/>
      <c r="CQ11" s="1256"/>
      <c r="CR11" s="1256"/>
      <c r="CS11" s="1256"/>
      <c r="CT11" s="1256"/>
      <c r="CU11" s="1256"/>
      <c r="CV11" s="1256"/>
      <c r="CW11" s="1256"/>
      <c r="CX11" s="1256"/>
      <c r="CY11" s="1256"/>
      <c r="CZ11" s="1256"/>
      <c r="DA11" s="1256"/>
      <c r="DB11" s="1256"/>
      <c r="DC11" s="1256"/>
      <c r="DD11" s="1256"/>
      <c r="DE11" s="1256"/>
    </row>
    <row r="12" spans="1:109" s="253" customFormat="1" x14ac:dyDescent="0.15">
      <c r="A12" s="1256"/>
      <c r="B12" s="1256"/>
      <c r="C12" s="1256"/>
      <c r="D12" s="1256"/>
      <c r="E12" s="1256"/>
      <c r="F12" s="1256"/>
      <c r="G12" s="1256"/>
      <c r="H12" s="1256"/>
      <c r="I12" s="1256"/>
      <c r="J12" s="1256"/>
      <c r="K12" s="1256"/>
      <c r="L12" s="1256"/>
      <c r="M12" s="1256"/>
      <c r="N12" s="1256"/>
      <c r="O12" s="1256"/>
      <c r="P12" s="1256"/>
      <c r="Q12" s="1256"/>
      <c r="R12" s="1256"/>
      <c r="S12" s="1256"/>
      <c r="T12" s="1256"/>
      <c r="U12" s="1256"/>
      <c r="V12" s="1256"/>
      <c r="W12" s="1256"/>
      <c r="X12" s="1256"/>
      <c r="Y12" s="1256"/>
      <c r="Z12" s="1256"/>
      <c r="AA12" s="1256"/>
      <c r="AB12" s="1256"/>
      <c r="AC12" s="1256"/>
      <c r="AD12" s="1256"/>
      <c r="AE12" s="1256"/>
      <c r="AF12" s="1256"/>
      <c r="AG12" s="1256"/>
      <c r="AH12" s="1256"/>
      <c r="AI12" s="1256"/>
      <c r="AJ12" s="1256"/>
      <c r="AK12" s="1256"/>
      <c r="AL12" s="1256"/>
      <c r="AM12" s="1256"/>
      <c r="AN12" s="1256"/>
      <c r="AO12" s="1256"/>
      <c r="AP12" s="1256"/>
      <c r="AQ12" s="1256"/>
      <c r="AR12" s="1256"/>
      <c r="AS12" s="1256"/>
      <c r="AT12" s="1256"/>
      <c r="AU12" s="1256"/>
      <c r="AV12" s="1256"/>
      <c r="AW12" s="1256"/>
      <c r="AX12" s="1256"/>
      <c r="AY12" s="1256"/>
      <c r="AZ12" s="1256"/>
      <c r="BA12" s="1256"/>
      <c r="BB12" s="1256"/>
      <c r="BC12" s="1256"/>
      <c r="BD12" s="1256"/>
      <c r="BE12" s="1256"/>
      <c r="BF12" s="1256"/>
      <c r="BG12" s="1256"/>
      <c r="BH12" s="1256"/>
      <c r="BI12" s="1256"/>
      <c r="BJ12" s="1256"/>
      <c r="BK12" s="1256"/>
      <c r="BL12" s="1256"/>
      <c r="BM12" s="1256"/>
      <c r="BN12" s="1256"/>
      <c r="BO12" s="1256"/>
      <c r="BP12" s="1256"/>
      <c r="BQ12" s="1256"/>
      <c r="BR12" s="1256"/>
      <c r="BS12" s="1256"/>
      <c r="BT12" s="1256"/>
      <c r="BU12" s="1256"/>
      <c r="BV12" s="1256"/>
      <c r="BW12" s="1256"/>
      <c r="BX12" s="1256"/>
      <c r="BY12" s="1256"/>
      <c r="BZ12" s="1256"/>
      <c r="CA12" s="1256"/>
      <c r="CB12" s="1256"/>
      <c r="CC12" s="1256"/>
      <c r="CD12" s="1256"/>
      <c r="CE12" s="1256"/>
      <c r="CF12" s="1256"/>
      <c r="CG12" s="1256"/>
      <c r="CH12" s="1256"/>
      <c r="CI12" s="1256"/>
      <c r="CJ12" s="1256"/>
      <c r="CK12" s="1256"/>
      <c r="CL12" s="1256"/>
      <c r="CM12" s="1256"/>
      <c r="CN12" s="1256"/>
      <c r="CO12" s="1256"/>
      <c r="CP12" s="1256"/>
      <c r="CQ12" s="1256"/>
      <c r="CR12" s="1256"/>
      <c r="CS12" s="1256"/>
      <c r="CT12" s="1256"/>
      <c r="CU12" s="1256"/>
      <c r="CV12" s="1256"/>
      <c r="CW12" s="1256"/>
      <c r="CX12" s="1256"/>
      <c r="CY12" s="1256"/>
      <c r="CZ12" s="1256"/>
      <c r="DA12" s="1256"/>
      <c r="DB12" s="1256"/>
      <c r="DC12" s="1256"/>
      <c r="DD12" s="1256"/>
      <c r="DE12" s="1256"/>
    </row>
    <row r="13" spans="1:109" s="253" customFormat="1" x14ac:dyDescent="0.15">
      <c r="A13" s="1256"/>
      <c r="B13" s="1256"/>
      <c r="C13" s="1256"/>
      <c r="D13" s="1256"/>
      <c r="E13" s="1256"/>
      <c r="F13" s="1256"/>
      <c r="G13" s="1256"/>
      <c r="H13" s="1256"/>
      <c r="I13" s="1256"/>
      <c r="J13" s="1256"/>
      <c r="K13" s="1256"/>
      <c r="L13" s="1256"/>
      <c r="M13" s="1256"/>
      <c r="N13" s="1256"/>
      <c r="O13" s="1256"/>
      <c r="P13" s="1256"/>
      <c r="Q13" s="1256"/>
      <c r="R13" s="1256"/>
      <c r="S13" s="1256"/>
      <c r="T13" s="1256"/>
      <c r="U13" s="1256"/>
      <c r="V13" s="1256"/>
      <c r="W13" s="1256"/>
      <c r="X13" s="1256"/>
      <c r="Y13" s="1256"/>
      <c r="Z13" s="1256"/>
      <c r="AA13" s="1256"/>
      <c r="AB13" s="1256"/>
      <c r="AC13" s="1256"/>
      <c r="AD13" s="1256"/>
      <c r="AE13" s="1256"/>
      <c r="AF13" s="1256"/>
      <c r="AG13" s="1256"/>
      <c r="AH13" s="1256"/>
      <c r="AI13" s="1256"/>
      <c r="AJ13" s="1256"/>
      <c r="AK13" s="1256"/>
      <c r="AL13" s="1256"/>
      <c r="AM13" s="1256"/>
      <c r="AN13" s="1256"/>
      <c r="AO13" s="1256"/>
      <c r="AP13" s="1256"/>
      <c r="AQ13" s="1256"/>
      <c r="AR13" s="1256"/>
      <c r="AS13" s="1256"/>
      <c r="AT13" s="1256"/>
      <c r="AU13" s="1256"/>
      <c r="AV13" s="1256"/>
      <c r="AW13" s="1256"/>
      <c r="AX13" s="1256"/>
      <c r="AY13" s="1256"/>
      <c r="AZ13" s="1256"/>
      <c r="BA13" s="1256"/>
      <c r="BB13" s="1256"/>
      <c r="BC13" s="1256"/>
      <c r="BD13" s="1256"/>
      <c r="BE13" s="1256"/>
      <c r="BF13" s="1256"/>
      <c r="BG13" s="1256"/>
      <c r="BH13" s="1256"/>
      <c r="BI13" s="1256"/>
      <c r="BJ13" s="1256"/>
      <c r="BK13" s="1256"/>
      <c r="BL13" s="1256"/>
      <c r="BM13" s="1256"/>
      <c r="BN13" s="1256"/>
      <c r="BO13" s="1256"/>
      <c r="BP13" s="1256"/>
      <c r="BQ13" s="1256"/>
      <c r="BR13" s="1256"/>
      <c r="BS13" s="1256"/>
      <c r="BT13" s="1256"/>
      <c r="BU13" s="1256"/>
      <c r="BV13" s="1256"/>
      <c r="BW13" s="1256"/>
      <c r="BX13" s="1256"/>
      <c r="BY13" s="1256"/>
      <c r="BZ13" s="1256"/>
      <c r="CA13" s="1256"/>
      <c r="CB13" s="1256"/>
      <c r="CC13" s="1256"/>
      <c r="CD13" s="1256"/>
      <c r="CE13" s="1256"/>
      <c r="CF13" s="1256"/>
      <c r="CG13" s="1256"/>
      <c r="CH13" s="1256"/>
      <c r="CI13" s="1256"/>
      <c r="CJ13" s="1256"/>
      <c r="CK13" s="1256"/>
      <c r="CL13" s="1256"/>
      <c r="CM13" s="1256"/>
      <c r="CN13" s="1256"/>
      <c r="CO13" s="1256"/>
      <c r="CP13" s="1256"/>
      <c r="CQ13" s="1256"/>
      <c r="CR13" s="1256"/>
      <c r="CS13" s="1256"/>
      <c r="CT13" s="1256"/>
      <c r="CU13" s="1256"/>
      <c r="CV13" s="1256"/>
      <c r="CW13" s="1256"/>
      <c r="CX13" s="1256"/>
      <c r="CY13" s="1256"/>
      <c r="CZ13" s="1256"/>
      <c r="DA13" s="1256"/>
      <c r="DB13" s="1256"/>
      <c r="DC13" s="1256"/>
      <c r="DD13" s="1256"/>
      <c r="DE13" s="1256"/>
    </row>
    <row r="14" spans="1:109" s="253" customFormat="1" x14ac:dyDescent="0.15">
      <c r="A14" s="1256"/>
      <c r="B14" s="1256"/>
      <c r="C14" s="1256"/>
      <c r="D14" s="1256"/>
      <c r="E14" s="1256"/>
      <c r="F14" s="1256"/>
      <c r="G14" s="1256"/>
      <c r="H14" s="1256"/>
      <c r="I14" s="1256"/>
      <c r="J14" s="1256"/>
      <c r="K14" s="1256"/>
      <c r="L14" s="1256"/>
      <c r="M14" s="1256"/>
      <c r="N14" s="1256"/>
      <c r="O14" s="1256"/>
      <c r="P14" s="1256"/>
      <c r="Q14" s="1256"/>
      <c r="R14" s="1256"/>
      <c r="S14" s="1256"/>
      <c r="T14" s="1256"/>
      <c r="U14" s="1256"/>
      <c r="V14" s="1256"/>
      <c r="W14" s="1256"/>
      <c r="X14" s="1256"/>
      <c r="Y14" s="1256"/>
      <c r="Z14" s="1256"/>
      <c r="AA14" s="1256"/>
      <c r="AB14" s="1256"/>
      <c r="AC14" s="1256"/>
      <c r="AD14" s="1256"/>
      <c r="AE14" s="1256"/>
      <c r="AF14" s="1256"/>
      <c r="AG14" s="1256"/>
      <c r="AH14" s="1256"/>
      <c r="AI14" s="1256"/>
      <c r="AJ14" s="1256"/>
      <c r="AK14" s="1256"/>
      <c r="AL14" s="1256"/>
      <c r="AM14" s="1256"/>
      <c r="AN14" s="1256"/>
      <c r="AO14" s="1256"/>
      <c r="AP14" s="1256"/>
      <c r="AQ14" s="1256"/>
      <c r="AR14" s="1256"/>
      <c r="AS14" s="1256"/>
      <c r="AT14" s="1256"/>
      <c r="AU14" s="1256"/>
      <c r="AV14" s="1256"/>
      <c r="AW14" s="1256"/>
      <c r="AX14" s="1256"/>
      <c r="AY14" s="1256"/>
      <c r="AZ14" s="1256"/>
      <c r="BA14" s="1256"/>
      <c r="BB14" s="1256"/>
      <c r="BC14" s="1256"/>
      <c r="BD14" s="1256"/>
      <c r="BE14" s="1256"/>
      <c r="BF14" s="1256"/>
      <c r="BG14" s="1256"/>
      <c r="BH14" s="1256"/>
      <c r="BI14" s="1256"/>
      <c r="BJ14" s="1256"/>
      <c r="BK14" s="1256"/>
      <c r="BL14" s="1256"/>
      <c r="BM14" s="1256"/>
      <c r="BN14" s="1256"/>
      <c r="BO14" s="1256"/>
      <c r="BP14" s="1256"/>
      <c r="BQ14" s="1256"/>
      <c r="BR14" s="1256"/>
      <c r="BS14" s="1256"/>
      <c r="BT14" s="1256"/>
      <c r="BU14" s="1256"/>
      <c r="BV14" s="1256"/>
      <c r="BW14" s="1256"/>
      <c r="BX14" s="1256"/>
      <c r="BY14" s="1256"/>
      <c r="BZ14" s="1256"/>
      <c r="CA14" s="1256"/>
      <c r="CB14" s="1256"/>
      <c r="CC14" s="1256"/>
      <c r="CD14" s="1256"/>
      <c r="CE14" s="1256"/>
      <c r="CF14" s="1256"/>
      <c r="CG14" s="1256"/>
      <c r="CH14" s="1256"/>
      <c r="CI14" s="1256"/>
      <c r="CJ14" s="1256"/>
      <c r="CK14" s="1256"/>
      <c r="CL14" s="1256"/>
      <c r="CM14" s="1256"/>
      <c r="CN14" s="1256"/>
      <c r="CO14" s="1256"/>
      <c r="CP14" s="1256"/>
      <c r="CQ14" s="1256"/>
      <c r="CR14" s="1256"/>
      <c r="CS14" s="1256"/>
      <c r="CT14" s="1256"/>
      <c r="CU14" s="1256"/>
      <c r="CV14" s="1256"/>
      <c r="CW14" s="1256"/>
      <c r="CX14" s="1256"/>
      <c r="CY14" s="1256"/>
      <c r="CZ14" s="1256"/>
      <c r="DA14" s="1256"/>
      <c r="DB14" s="1256"/>
      <c r="DC14" s="1256"/>
      <c r="DD14" s="1256"/>
      <c r="DE14" s="1256"/>
    </row>
    <row r="15" spans="1:109" s="253" customFormat="1" x14ac:dyDescent="0.15">
      <c r="A15" s="255"/>
      <c r="B15" s="1256"/>
      <c r="C15" s="1256"/>
      <c r="D15" s="1256"/>
      <c r="E15" s="1256"/>
      <c r="F15" s="1256"/>
      <c r="G15" s="1256"/>
      <c r="H15" s="1256"/>
      <c r="I15" s="1256"/>
      <c r="J15" s="1256"/>
      <c r="K15" s="1256"/>
      <c r="L15" s="1256"/>
      <c r="M15" s="1256"/>
      <c r="N15" s="1256"/>
      <c r="O15" s="1256"/>
      <c r="P15" s="1256"/>
      <c r="Q15" s="1256"/>
      <c r="R15" s="1256"/>
      <c r="S15" s="1256"/>
      <c r="T15" s="1256"/>
      <c r="U15" s="1256"/>
      <c r="V15" s="1256"/>
      <c r="W15" s="1256"/>
      <c r="X15" s="1256"/>
      <c r="Y15" s="1256"/>
      <c r="Z15" s="1256"/>
      <c r="AA15" s="1256"/>
      <c r="AB15" s="1256"/>
      <c r="AC15" s="1256"/>
      <c r="AD15" s="1256"/>
      <c r="AE15" s="1256"/>
      <c r="AF15" s="1256"/>
      <c r="AG15" s="1256"/>
      <c r="AH15" s="1256"/>
      <c r="AI15" s="1256"/>
      <c r="AJ15" s="1256"/>
      <c r="AK15" s="1256"/>
      <c r="AL15" s="1256"/>
      <c r="AM15" s="1256"/>
      <c r="AN15" s="1256"/>
      <c r="AO15" s="1256"/>
      <c r="AP15" s="1256"/>
      <c r="AQ15" s="1256"/>
      <c r="AR15" s="1256"/>
      <c r="AS15" s="1256"/>
      <c r="AT15" s="1256"/>
      <c r="AU15" s="1256"/>
      <c r="AV15" s="1256"/>
      <c r="AW15" s="1256"/>
      <c r="AX15" s="1256"/>
      <c r="AY15" s="1256"/>
      <c r="AZ15" s="1256"/>
      <c r="BA15" s="1256"/>
      <c r="BB15" s="1256"/>
      <c r="BC15" s="1256"/>
      <c r="BD15" s="1256"/>
      <c r="BE15" s="1256"/>
      <c r="BF15" s="1256"/>
      <c r="BG15" s="1256"/>
      <c r="BH15" s="1256"/>
      <c r="BI15" s="1256"/>
      <c r="BJ15" s="1256"/>
      <c r="BK15" s="1256"/>
      <c r="BL15" s="1256"/>
      <c r="BM15" s="1256"/>
      <c r="BN15" s="1256"/>
      <c r="BO15" s="1256"/>
      <c r="BP15" s="1256"/>
      <c r="BQ15" s="1256"/>
      <c r="BR15" s="1256"/>
      <c r="BS15" s="1256"/>
      <c r="BT15" s="1256"/>
      <c r="BU15" s="1256"/>
      <c r="BV15" s="1256"/>
      <c r="BW15" s="1256"/>
      <c r="BX15" s="1256"/>
      <c r="BY15" s="1256"/>
      <c r="BZ15" s="1256"/>
      <c r="CA15" s="1256"/>
      <c r="CB15" s="1256"/>
      <c r="CC15" s="1256"/>
      <c r="CD15" s="1256"/>
      <c r="CE15" s="1256"/>
      <c r="CF15" s="1256"/>
      <c r="CG15" s="1256"/>
      <c r="CH15" s="1256"/>
      <c r="CI15" s="1256"/>
      <c r="CJ15" s="1256"/>
      <c r="CK15" s="1256"/>
      <c r="CL15" s="1256"/>
      <c r="CM15" s="1256"/>
      <c r="CN15" s="1256"/>
      <c r="CO15" s="1256"/>
      <c r="CP15" s="1256"/>
      <c r="CQ15" s="1256"/>
      <c r="CR15" s="1256"/>
      <c r="CS15" s="1256"/>
      <c r="CT15" s="1256"/>
      <c r="CU15" s="1256"/>
      <c r="CV15" s="1256"/>
      <c r="CW15" s="1256"/>
      <c r="CX15" s="1256"/>
      <c r="CY15" s="1256"/>
      <c r="CZ15" s="1256"/>
      <c r="DA15" s="1256"/>
      <c r="DB15" s="1256"/>
      <c r="DC15" s="1256"/>
      <c r="DD15" s="1256"/>
      <c r="DE15" s="1256"/>
    </row>
    <row r="16" spans="1:109" s="253" customFormat="1" x14ac:dyDescent="0.15">
      <c r="A16" s="255"/>
      <c r="B16" s="1256"/>
      <c r="C16" s="1256"/>
      <c r="D16" s="1256"/>
      <c r="E16" s="1256"/>
      <c r="F16" s="1256"/>
      <c r="G16" s="1256"/>
      <c r="H16" s="1256"/>
      <c r="I16" s="1256"/>
      <c r="J16" s="1256"/>
      <c r="K16" s="1256"/>
      <c r="L16" s="1256"/>
      <c r="M16" s="1256"/>
      <c r="N16" s="1256"/>
      <c r="O16" s="1256"/>
      <c r="P16" s="1256"/>
      <c r="Q16" s="1256"/>
      <c r="R16" s="1256"/>
      <c r="S16" s="1256"/>
      <c r="T16" s="1256"/>
      <c r="U16" s="1256"/>
      <c r="V16" s="1256"/>
      <c r="W16" s="1256"/>
      <c r="X16" s="1256"/>
      <c r="Y16" s="1256"/>
      <c r="Z16" s="1256"/>
      <c r="AA16" s="1256"/>
      <c r="AB16" s="1256"/>
      <c r="AC16" s="1256"/>
      <c r="AD16" s="1256"/>
      <c r="AE16" s="1256"/>
      <c r="AF16" s="1256"/>
      <c r="AG16" s="1256"/>
      <c r="AH16" s="1256"/>
      <c r="AI16" s="1256"/>
      <c r="AJ16" s="1256"/>
      <c r="AK16" s="1256"/>
      <c r="AL16" s="1256"/>
      <c r="AM16" s="1256"/>
      <c r="AN16" s="1256"/>
      <c r="AO16" s="1256"/>
      <c r="AP16" s="1256"/>
      <c r="AQ16" s="1256"/>
      <c r="AR16" s="1256"/>
      <c r="AS16" s="1256"/>
      <c r="AT16" s="1256"/>
      <c r="AU16" s="1256"/>
      <c r="AV16" s="1256"/>
      <c r="AW16" s="1256"/>
      <c r="AX16" s="1256"/>
      <c r="AY16" s="1256"/>
      <c r="AZ16" s="1256"/>
      <c r="BA16" s="1256"/>
      <c r="BB16" s="1256"/>
      <c r="BC16" s="1256"/>
      <c r="BD16" s="1256"/>
      <c r="BE16" s="1256"/>
      <c r="BF16" s="1256"/>
      <c r="BG16" s="1256"/>
      <c r="BH16" s="1256"/>
      <c r="BI16" s="1256"/>
      <c r="BJ16" s="1256"/>
      <c r="BK16" s="1256"/>
      <c r="BL16" s="1256"/>
      <c r="BM16" s="1256"/>
      <c r="BN16" s="1256"/>
      <c r="BO16" s="1256"/>
      <c r="BP16" s="1256"/>
      <c r="BQ16" s="1256"/>
      <c r="BR16" s="1256"/>
      <c r="BS16" s="1256"/>
      <c r="BT16" s="1256"/>
      <c r="BU16" s="1256"/>
      <c r="BV16" s="1256"/>
      <c r="BW16" s="1256"/>
      <c r="BX16" s="1256"/>
      <c r="BY16" s="1256"/>
      <c r="BZ16" s="1256"/>
      <c r="CA16" s="1256"/>
      <c r="CB16" s="1256"/>
      <c r="CC16" s="1256"/>
      <c r="CD16" s="1256"/>
      <c r="CE16" s="1256"/>
      <c r="CF16" s="1256"/>
      <c r="CG16" s="1256"/>
      <c r="CH16" s="1256"/>
      <c r="CI16" s="1256"/>
      <c r="CJ16" s="1256"/>
      <c r="CK16" s="1256"/>
      <c r="CL16" s="1256"/>
      <c r="CM16" s="1256"/>
      <c r="CN16" s="1256"/>
      <c r="CO16" s="1256"/>
      <c r="CP16" s="1256"/>
      <c r="CQ16" s="1256"/>
      <c r="CR16" s="1256"/>
      <c r="CS16" s="1256"/>
      <c r="CT16" s="1256"/>
      <c r="CU16" s="1256"/>
      <c r="CV16" s="1256"/>
      <c r="CW16" s="1256"/>
      <c r="CX16" s="1256"/>
      <c r="CY16" s="1256"/>
      <c r="CZ16" s="1256"/>
      <c r="DA16" s="1256"/>
      <c r="DB16" s="1256"/>
      <c r="DC16" s="1256"/>
      <c r="DD16" s="1256"/>
      <c r="DE16" s="1256"/>
    </row>
    <row r="17" spans="1:109" s="253" customFormat="1" x14ac:dyDescent="0.15">
      <c r="A17" s="255"/>
      <c r="B17" s="1256"/>
      <c r="C17" s="1256"/>
      <c r="D17" s="1256"/>
      <c r="E17" s="1256"/>
      <c r="F17" s="1256"/>
      <c r="G17" s="1256"/>
      <c r="H17" s="1256"/>
      <c r="I17" s="1256"/>
      <c r="J17" s="1256"/>
      <c r="K17" s="1256"/>
      <c r="L17" s="1256"/>
      <c r="M17" s="1256"/>
      <c r="N17" s="1256"/>
      <c r="O17" s="1256"/>
      <c r="P17" s="1256"/>
      <c r="Q17" s="1256"/>
      <c r="R17" s="1256"/>
      <c r="S17" s="1256"/>
      <c r="T17" s="1256"/>
      <c r="U17" s="1256"/>
      <c r="V17" s="1256"/>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R17" s="1256"/>
      <c r="AS17" s="1256"/>
      <c r="AT17" s="1256"/>
      <c r="AU17" s="1256"/>
      <c r="AV17" s="1256"/>
      <c r="AW17" s="1256"/>
      <c r="AX17" s="1256"/>
      <c r="AY17" s="1256"/>
      <c r="AZ17" s="1256"/>
      <c r="BA17" s="1256"/>
      <c r="BB17" s="1256"/>
      <c r="BC17" s="1256"/>
      <c r="BD17" s="1256"/>
      <c r="BE17" s="1256"/>
      <c r="BF17" s="1256"/>
      <c r="BG17" s="1256"/>
      <c r="BH17" s="1256"/>
      <c r="BI17" s="1256"/>
      <c r="BJ17" s="1256"/>
      <c r="BK17" s="1256"/>
      <c r="BL17" s="1256"/>
      <c r="BM17" s="1256"/>
      <c r="BN17" s="1256"/>
      <c r="BO17" s="1256"/>
      <c r="BP17" s="1256"/>
      <c r="BQ17" s="1256"/>
      <c r="BR17" s="1256"/>
      <c r="BS17" s="1256"/>
      <c r="BT17" s="1256"/>
      <c r="BU17" s="1256"/>
      <c r="BV17" s="1256"/>
      <c r="BW17" s="1256"/>
      <c r="BX17" s="1256"/>
      <c r="BY17" s="1256"/>
      <c r="BZ17" s="1256"/>
      <c r="CA17" s="1256"/>
      <c r="CB17" s="1256"/>
      <c r="CC17" s="1256"/>
      <c r="CD17" s="1256"/>
      <c r="CE17" s="1256"/>
      <c r="CF17" s="1256"/>
      <c r="CG17" s="1256"/>
      <c r="CH17" s="1256"/>
      <c r="CI17" s="1256"/>
      <c r="CJ17" s="1256"/>
      <c r="CK17" s="1256"/>
      <c r="CL17" s="1256"/>
      <c r="CM17" s="1256"/>
      <c r="CN17" s="1256"/>
      <c r="CO17" s="1256"/>
      <c r="CP17" s="1256"/>
      <c r="CQ17" s="1256"/>
      <c r="CR17" s="1256"/>
      <c r="CS17" s="1256"/>
      <c r="CT17" s="1256"/>
      <c r="CU17" s="1256"/>
      <c r="CV17" s="1256"/>
      <c r="CW17" s="1256"/>
      <c r="CX17" s="1256"/>
      <c r="CY17" s="1256"/>
      <c r="CZ17" s="1256"/>
      <c r="DA17" s="1256"/>
      <c r="DB17" s="1256"/>
      <c r="DC17" s="1256"/>
      <c r="DD17" s="1256"/>
      <c r="DE17" s="1256"/>
    </row>
    <row r="18" spans="1:109" s="253" customFormat="1" x14ac:dyDescent="0.15">
      <c r="A18" s="255"/>
      <c r="B18" s="1256"/>
      <c r="C18" s="1256"/>
      <c r="D18" s="1256"/>
      <c r="E18" s="1256"/>
      <c r="F18" s="1256"/>
      <c r="G18" s="1256"/>
      <c r="H18" s="1256"/>
      <c r="I18" s="1256"/>
      <c r="J18" s="1256"/>
      <c r="K18" s="1256"/>
      <c r="L18" s="1256"/>
      <c r="M18" s="1256"/>
      <c r="N18" s="1256"/>
      <c r="O18" s="1256"/>
      <c r="P18" s="1256"/>
      <c r="Q18" s="1256"/>
      <c r="R18" s="1256"/>
      <c r="S18" s="1256"/>
      <c r="T18" s="1256"/>
      <c r="U18" s="1256"/>
      <c r="V18" s="1256"/>
      <c r="W18" s="1256"/>
      <c r="X18" s="1256"/>
      <c r="Y18" s="1256"/>
      <c r="Z18" s="1256"/>
      <c r="AA18" s="1256"/>
      <c r="AB18" s="1256"/>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6"/>
      <c r="BU18" s="1256"/>
      <c r="BV18" s="1256"/>
      <c r="BW18" s="1256"/>
      <c r="BX18" s="1256"/>
      <c r="BY18" s="1256"/>
      <c r="BZ18" s="1256"/>
      <c r="CA18" s="1256"/>
      <c r="CB18" s="1256"/>
      <c r="CC18" s="1256"/>
      <c r="CD18" s="1256"/>
      <c r="CE18" s="1256"/>
      <c r="CF18" s="1256"/>
      <c r="CG18" s="1256"/>
      <c r="CH18" s="1256"/>
      <c r="CI18" s="1256"/>
      <c r="CJ18" s="1256"/>
      <c r="CK18" s="1256"/>
      <c r="CL18" s="1256"/>
      <c r="CM18" s="1256"/>
      <c r="CN18" s="1256"/>
      <c r="CO18" s="1256"/>
      <c r="CP18" s="1256"/>
      <c r="CQ18" s="1256"/>
      <c r="CR18" s="1256"/>
      <c r="CS18" s="1256"/>
      <c r="CT18" s="1256"/>
      <c r="CU18" s="1256"/>
      <c r="CV18" s="1256"/>
      <c r="CW18" s="1256"/>
      <c r="CX18" s="1256"/>
      <c r="CY18" s="1256"/>
      <c r="CZ18" s="1256"/>
      <c r="DA18" s="1256"/>
      <c r="DB18" s="1256"/>
      <c r="DC18" s="1256"/>
      <c r="DD18" s="1256"/>
      <c r="DE18" s="1256"/>
    </row>
    <row r="19" spans="1:109" x14ac:dyDescent="0.15">
      <c r="DD19" s="255"/>
      <c r="DE19" s="255"/>
    </row>
    <row r="20" spans="1:109" x14ac:dyDescent="0.15">
      <c r="DD20" s="255"/>
      <c r="DE20" s="255"/>
    </row>
    <row r="21" spans="1:109" ht="17.25" customHeight="1" x14ac:dyDescent="0.15">
      <c r="B21" s="1255"/>
      <c r="C21" s="257"/>
      <c r="D21" s="257"/>
      <c r="E21" s="257"/>
      <c r="F21" s="257"/>
      <c r="G21" s="257"/>
      <c r="H21" s="257"/>
      <c r="I21" s="257"/>
      <c r="J21" s="257"/>
      <c r="K21" s="257"/>
      <c r="L21" s="257"/>
      <c r="M21" s="257"/>
      <c r="N21" s="1254"/>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54"/>
      <c r="AU21" s="257"/>
      <c r="AV21" s="257"/>
      <c r="AW21" s="257"/>
      <c r="AX21" s="257"/>
      <c r="AY21" s="257"/>
      <c r="AZ21" s="257"/>
      <c r="BA21" s="257"/>
      <c r="BB21" s="257"/>
      <c r="BC21" s="257"/>
      <c r="BD21" s="257"/>
      <c r="BE21" s="257"/>
      <c r="BF21" s="1254"/>
      <c r="BG21" s="257"/>
      <c r="BH21" s="257"/>
      <c r="BI21" s="257"/>
      <c r="BJ21" s="257"/>
      <c r="BK21" s="257"/>
      <c r="BL21" s="257"/>
      <c r="BM21" s="257"/>
      <c r="BN21" s="257"/>
      <c r="BO21" s="257"/>
      <c r="BP21" s="257"/>
      <c r="BQ21" s="257"/>
      <c r="BR21" s="1254"/>
      <c r="BS21" s="257"/>
      <c r="BT21" s="257"/>
      <c r="BU21" s="257"/>
      <c r="BV21" s="257"/>
      <c r="BW21" s="257"/>
      <c r="BX21" s="257"/>
      <c r="BY21" s="257"/>
      <c r="BZ21" s="257"/>
      <c r="CA21" s="257"/>
      <c r="CB21" s="257"/>
      <c r="CC21" s="257"/>
      <c r="CD21" s="1254"/>
      <c r="CE21" s="257"/>
      <c r="CF21" s="257"/>
      <c r="CG21" s="257"/>
      <c r="CH21" s="257"/>
      <c r="CI21" s="257"/>
      <c r="CJ21" s="257"/>
      <c r="CK21" s="257"/>
      <c r="CL21" s="257"/>
      <c r="CM21" s="257"/>
      <c r="CN21" s="257"/>
      <c r="CO21" s="257"/>
      <c r="CP21" s="1254"/>
      <c r="CQ21" s="257"/>
      <c r="CR21" s="257"/>
      <c r="CS21" s="257"/>
      <c r="CT21" s="257"/>
      <c r="CU21" s="257"/>
      <c r="CV21" s="257"/>
      <c r="CW21" s="257"/>
      <c r="CX21" s="257"/>
      <c r="CY21" s="257"/>
      <c r="CZ21" s="257"/>
      <c r="DA21" s="257"/>
      <c r="DB21" s="1254"/>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36"/>
      <c r="DD40" s="1236"/>
      <c r="DE40" s="255"/>
    </row>
    <row r="41" spans="2:109" ht="17.25" x14ac:dyDescent="0.15">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33"/>
      <c r="I42" s="1232"/>
      <c r="J42" s="1232"/>
      <c r="K42" s="1232"/>
      <c r="AM42" s="1233"/>
      <c r="AN42" s="1233" t="s">
        <v>572</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53" t="s">
        <v>575</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1"/>
    </row>
    <row r="44" spans="2:109" x14ac:dyDescent="0.15">
      <c r="B44" s="259"/>
      <c r="AN44" s="1250"/>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48"/>
    </row>
    <row r="45" spans="2:109" x14ac:dyDescent="0.15">
      <c r="B45" s="259"/>
      <c r="AN45" s="1250"/>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48"/>
    </row>
    <row r="46" spans="2:109" x14ac:dyDescent="0.15">
      <c r="B46" s="259"/>
      <c r="AN46" s="1250"/>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48"/>
    </row>
    <row r="47" spans="2:109" x14ac:dyDescent="0.15">
      <c r="B47" s="259"/>
      <c r="AN47" s="1247"/>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5"/>
    </row>
    <row r="48" spans="2:109"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x14ac:dyDescent="0.15">
      <c r="B49" s="259"/>
      <c r="AN49" s="255" t="s">
        <v>570</v>
      </c>
    </row>
    <row r="50" spans="1:109"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525</v>
      </c>
      <c r="BQ50" s="1205"/>
      <c r="BR50" s="1205"/>
      <c r="BS50" s="1205"/>
      <c r="BT50" s="1205"/>
      <c r="BU50" s="1205"/>
      <c r="BV50" s="1205"/>
      <c r="BW50" s="1205"/>
      <c r="BX50" s="1205" t="s">
        <v>526</v>
      </c>
      <c r="BY50" s="1205"/>
      <c r="BZ50" s="1205"/>
      <c r="CA50" s="1205"/>
      <c r="CB50" s="1205"/>
      <c r="CC50" s="1205"/>
      <c r="CD50" s="1205"/>
      <c r="CE50" s="1205"/>
      <c r="CF50" s="1205" t="s">
        <v>527</v>
      </c>
      <c r="CG50" s="1205"/>
      <c r="CH50" s="1205"/>
      <c r="CI50" s="1205"/>
      <c r="CJ50" s="1205"/>
      <c r="CK50" s="1205"/>
      <c r="CL50" s="1205"/>
      <c r="CM50" s="1205"/>
      <c r="CN50" s="1205" t="s">
        <v>528</v>
      </c>
      <c r="CO50" s="1205"/>
      <c r="CP50" s="1205"/>
      <c r="CQ50" s="1205"/>
      <c r="CR50" s="1205"/>
      <c r="CS50" s="1205"/>
      <c r="CT50" s="1205"/>
      <c r="CU50" s="1205"/>
      <c r="CV50" s="1205" t="s">
        <v>529</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569</v>
      </c>
      <c r="AO51" s="1204"/>
      <c r="AP51" s="1204"/>
      <c r="AQ51" s="1204"/>
      <c r="AR51" s="1204"/>
      <c r="AS51" s="1204"/>
      <c r="AT51" s="1204"/>
      <c r="AU51" s="1204"/>
      <c r="AV51" s="1204"/>
      <c r="AW51" s="1204"/>
      <c r="AX51" s="1204"/>
      <c r="AY51" s="1204"/>
      <c r="AZ51" s="1204"/>
      <c r="BA51" s="1204"/>
      <c r="BB51" s="1204" t="s">
        <v>567</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574</v>
      </c>
      <c r="BC53" s="1204"/>
      <c r="BD53" s="1204"/>
      <c r="BE53" s="1204"/>
      <c r="BF53" s="1204"/>
      <c r="BG53" s="1204"/>
      <c r="BH53" s="1204"/>
      <c r="BI53" s="1204"/>
      <c r="BJ53" s="1204"/>
      <c r="BK53" s="1204"/>
      <c r="BL53" s="1204"/>
      <c r="BM53" s="1204"/>
      <c r="BN53" s="1204"/>
      <c r="BO53" s="1204"/>
      <c r="BP53" s="1203">
        <v>56</v>
      </c>
      <c r="BQ53" s="1203"/>
      <c r="BR53" s="1203"/>
      <c r="BS53" s="1203"/>
      <c r="BT53" s="1203"/>
      <c r="BU53" s="1203"/>
      <c r="BV53" s="1203"/>
      <c r="BW53" s="1203"/>
      <c r="BX53" s="1203">
        <v>56.9</v>
      </c>
      <c r="BY53" s="1203"/>
      <c r="BZ53" s="1203"/>
      <c r="CA53" s="1203"/>
      <c r="CB53" s="1203"/>
      <c r="CC53" s="1203"/>
      <c r="CD53" s="1203"/>
      <c r="CE53" s="1203"/>
      <c r="CF53" s="1203">
        <v>58.4</v>
      </c>
      <c r="CG53" s="1203"/>
      <c r="CH53" s="1203"/>
      <c r="CI53" s="1203"/>
      <c r="CJ53" s="1203"/>
      <c r="CK53" s="1203"/>
      <c r="CL53" s="1203"/>
      <c r="CM53" s="1203"/>
      <c r="CN53" s="1203">
        <v>61.2</v>
      </c>
      <c r="CO53" s="1203"/>
      <c r="CP53" s="1203"/>
      <c r="CQ53" s="1203"/>
      <c r="CR53" s="1203"/>
      <c r="CS53" s="1203"/>
      <c r="CT53" s="1203"/>
      <c r="CU53" s="1203"/>
      <c r="CV53" s="1203">
        <v>61.6</v>
      </c>
      <c r="CW53" s="1203"/>
      <c r="CX53" s="1203"/>
      <c r="CY53" s="1203"/>
      <c r="CZ53" s="1203"/>
      <c r="DA53" s="1203"/>
      <c r="DB53" s="1203"/>
      <c r="DC53" s="1203"/>
    </row>
    <row r="54" spans="1:109"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x14ac:dyDescent="0.15">
      <c r="A55" s="1232"/>
      <c r="B55" s="259"/>
      <c r="G55" s="1208"/>
      <c r="H55" s="1208"/>
      <c r="I55" s="1208"/>
      <c r="J55" s="1208"/>
      <c r="K55" s="1211"/>
      <c r="L55" s="1211"/>
      <c r="M55" s="1211"/>
      <c r="N55" s="1211"/>
      <c r="AN55" s="1205" t="s">
        <v>568</v>
      </c>
      <c r="AO55" s="1205"/>
      <c r="AP55" s="1205"/>
      <c r="AQ55" s="1205"/>
      <c r="AR55" s="1205"/>
      <c r="AS55" s="1205"/>
      <c r="AT55" s="1205"/>
      <c r="AU55" s="1205"/>
      <c r="AV55" s="1205"/>
      <c r="AW55" s="1205"/>
      <c r="AX55" s="1205"/>
      <c r="AY55" s="1205"/>
      <c r="AZ55" s="1205"/>
      <c r="BA55" s="1205"/>
      <c r="BB55" s="1204" t="s">
        <v>567</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574</v>
      </c>
      <c r="BC57" s="1204"/>
      <c r="BD57" s="1204"/>
      <c r="BE57" s="1204"/>
      <c r="BF57" s="1204"/>
      <c r="BG57" s="1204"/>
      <c r="BH57" s="1204"/>
      <c r="BI57" s="1204"/>
      <c r="BJ57" s="1204"/>
      <c r="BK57" s="1204"/>
      <c r="BL57" s="1204"/>
      <c r="BM57" s="1204"/>
      <c r="BN57" s="1204"/>
      <c r="BO57" s="1204"/>
      <c r="BP57" s="1203">
        <v>60.2</v>
      </c>
      <c r="BQ57" s="1203"/>
      <c r="BR57" s="1203"/>
      <c r="BS57" s="1203"/>
      <c r="BT57" s="1203"/>
      <c r="BU57" s="1203"/>
      <c r="BV57" s="1203"/>
      <c r="BW57" s="1203"/>
      <c r="BX57" s="1203">
        <v>61</v>
      </c>
      <c r="BY57" s="1203"/>
      <c r="BZ57" s="1203"/>
      <c r="CA57" s="1203"/>
      <c r="CB57" s="1203"/>
      <c r="CC57" s="1203"/>
      <c r="CD57" s="1203"/>
      <c r="CE57" s="1203"/>
      <c r="CF57" s="1203">
        <v>62.2</v>
      </c>
      <c r="CG57" s="1203"/>
      <c r="CH57" s="1203"/>
      <c r="CI57" s="1203"/>
      <c r="CJ57" s="1203"/>
      <c r="CK57" s="1203"/>
      <c r="CL57" s="1203"/>
      <c r="CM57" s="1203"/>
      <c r="CN57" s="1203">
        <v>63.6</v>
      </c>
      <c r="CO57" s="1203"/>
      <c r="CP57" s="1203"/>
      <c r="CQ57" s="1203"/>
      <c r="CR57" s="1203"/>
      <c r="CS57" s="1203"/>
      <c r="CT57" s="1203"/>
      <c r="CU57" s="1203"/>
      <c r="CV57" s="1203">
        <v>65.900000000000006</v>
      </c>
      <c r="CW57" s="1203"/>
      <c r="CX57" s="1203"/>
      <c r="CY57" s="1203"/>
      <c r="CZ57" s="1203"/>
      <c r="DA57" s="1203"/>
      <c r="DB57" s="1203"/>
      <c r="DC57" s="1203"/>
      <c r="DD57" s="1242"/>
      <c r="DE57" s="1237"/>
    </row>
    <row r="58" spans="1:109" s="1232" customFormat="1"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573</v>
      </c>
    </row>
    <row r="64" spans="1:109" x14ac:dyDescent="0.15">
      <c r="B64" s="259"/>
      <c r="G64" s="1233"/>
      <c r="I64" s="1235"/>
      <c r="J64" s="1235"/>
      <c r="K64" s="1235"/>
      <c r="L64" s="1235"/>
      <c r="M64" s="1235"/>
      <c r="N64" s="1234"/>
      <c r="AM64" s="1233"/>
      <c r="AN64" s="1233" t="s">
        <v>572</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x14ac:dyDescent="0.15">
      <c r="B65" s="259"/>
      <c r="AN65" s="1231" t="s">
        <v>571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x14ac:dyDescent="0.15">
      <c r="B71" s="259"/>
      <c r="G71" s="1218"/>
      <c r="I71" s="1221"/>
      <c r="J71" s="1220"/>
      <c r="K71" s="1220"/>
      <c r="L71" s="1219"/>
      <c r="M71" s="1220"/>
      <c r="N71" s="1219"/>
      <c r="AM71" s="1218"/>
      <c r="AN71" s="255" t="s">
        <v>570</v>
      </c>
    </row>
    <row r="72" spans="2:107"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525</v>
      </c>
      <c r="BQ72" s="1205"/>
      <c r="BR72" s="1205"/>
      <c r="BS72" s="1205"/>
      <c r="BT72" s="1205"/>
      <c r="BU72" s="1205"/>
      <c r="BV72" s="1205"/>
      <c r="BW72" s="1205"/>
      <c r="BX72" s="1205" t="s">
        <v>526</v>
      </c>
      <c r="BY72" s="1205"/>
      <c r="BZ72" s="1205"/>
      <c r="CA72" s="1205"/>
      <c r="CB72" s="1205"/>
      <c r="CC72" s="1205"/>
      <c r="CD72" s="1205"/>
      <c r="CE72" s="1205"/>
      <c r="CF72" s="1205" t="s">
        <v>527</v>
      </c>
      <c r="CG72" s="1205"/>
      <c r="CH72" s="1205"/>
      <c r="CI72" s="1205"/>
      <c r="CJ72" s="1205"/>
      <c r="CK72" s="1205"/>
      <c r="CL72" s="1205"/>
      <c r="CM72" s="1205"/>
      <c r="CN72" s="1205" t="s">
        <v>528</v>
      </c>
      <c r="CO72" s="1205"/>
      <c r="CP72" s="1205"/>
      <c r="CQ72" s="1205"/>
      <c r="CR72" s="1205"/>
      <c r="CS72" s="1205"/>
      <c r="CT72" s="1205"/>
      <c r="CU72" s="1205"/>
      <c r="CV72" s="1205" t="s">
        <v>529</v>
      </c>
      <c r="CW72" s="1205"/>
      <c r="CX72" s="1205"/>
      <c r="CY72" s="1205"/>
      <c r="CZ72" s="1205"/>
      <c r="DA72" s="1205"/>
      <c r="DB72" s="1205"/>
      <c r="DC72" s="1205"/>
    </row>
    <row r="73" spans="2:107" x14ac:dyDescent="0.15">
      <c r="B73" s="259"/>
      <c r="G73" s="1212"/>
      <c r="H73" s="1212"/>
      <c r="I73" s="1212"/>
      <c r="J73" s="1212"/>
      <c r="K73" s="1209"/>
      <c r="L73" s="1209"/>
      <c r="M73" s="1209"/>
      <c r="N73" s="1209"/>
      <c r="AM73" s="1210"/>
      <c r="AN73" s="1204" t="s">
        <v>569</v>
      </c>
      <c r="AO73" s="1204"/>
      <c r="AP73" s="1204"/>
      <c r="AQ73" s="1204"/>
      <c r="AR73" s="1204"/>
      <c r="AS73" s="1204"/>
      <c r="AT73" s="1204"/>
      <c r="AU73" s="1204"/>
      <c r="AV73" s="1204"/>
      <c r="AW73" s="1204"/>
      <c r="AX73" s="1204"/>
      <c r="AY73" s="1204"/>
      <c r="AZ73" s="1204"/>
      <c r="BA73" s="1204"/>
      <c r="BB73" s="1204" t="s">
        <v>567</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566</v>
      </c>
      <c r="BC75" s="1204"/>
      <c r="BD75" s="1204"/>
      <c r="BE75" s="1204"/>
      <c r="BF75" s="1204"/>
      <c r="BG75" s="1204"/>
      <c r="BH75" s="1204"/>
      <c r="BI75" s="1204"/>
      <c r="BJ75" s="1204"/>
      <c r="BK75" s="1204"/>
      <c r="BL75" s="1204"/>
      <c r="BM75" s="1204"/>
      <c r="BN75" s="1204"/>
      <c r="BO75" s="1204"/>
      <c r="BP75" s="1203">
        <v>8.3000000000000007</v>
      </c>
      <c r="BQ75" s="1203"/>
      <c r="BR75" s="1203"/>
      <c r="BS75" s="1203"/>
      <c r="BT75" s="1203"/>
      <c r="BU75" s="1203"/>
      <c r="BV75" s="1203"/>
      <c r="BW75" s="1203"/>
      <c r="BX75" s="1203">
        <v>8.9</v>
      </c>
      <c r="BY75" s="1203"/>
      <c r="BZ75" s="1203"/>
      <c r="CA75" s="1203"/>
      <c r="CB75" s="1203"/>
      <c r="CC75" s="1203"/>
      <c r="CD75" s="1203"/>
      <c r="CE75" s="1203"/>
      <c r="CF75" s="1203">
        <v>9</v>
      </c>
      <c r="CG75" s="1203"/>
      <c r="CH75" s="1203"/>
      <c r="CI75" s="1203"/>
      <c r="CJ75" s="1203"/>
      <c r="CK75" s="1203"/>
      <c r="CL75" s="1203"/>
      <c r="CM75" s="1203"/>
      <c r="CN75" s="1203">
        <v>9</v>
      </c>
      <c r="CO75" s="1203"/>
      <c r="CP75" s="1203"/>
      <c r="CQ75" s="1203"/>
      <c r="CR75" s="1203"/>
      <c r="CS75" s="1203"/>
      <c r="CT75" s="1203"/>
      <c r="CU75" s="1203"/>
      <c r="CV75" s="1203">
        <v>9</v>
      </c>
      <c r="CW75" s="1203"/>
      <c r="CX75" s="1203"/>
      <c r="CY75" s="1203"/>
      <c r="CZ75" s="1203"/>
      <c r="DA75" s="1203"/>
      <c r="DB75" s="1203"/>
      <c r="DC75" s="1203"/>
    </row>
    <row r="76" spans="2:107"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x14ac:dyDescent="0.15">
      <c r="B77" s="259"/>
      <c r="G77" s="1208"/>
      <c r="H77" s="1208"/>
      <c r="I77" s="1208"/>
      <c r="J77" s="1208"/>
      <c r="K77" s="1209"/>
      <c r="L77" s="1209"/>
      <c r="M77" s="1209"/>
      <c r="N77" s="1209"/>
      <c r="AN77" s="1205" t="s">
        <v>568</v>
      </c>
      <c r="AO77" s="1205"/>
      <c r="AP77" s="1205"/>
      <c r="AQ77" s="1205"/>
      <c r="AR77" s="1205"/>
      <c r="AS77" s="1205"/>
      <c r="AT77" s="1205"/>
      <c r="AU77" s="1205"/>
      <c r="AV77" s="1205"/>
      <c r="AW77" s="1205"/>
      <c r="AX77" s="1205"/>
      <c r="AY77" s="1205"/>
      <c r="AZ77" s="1205"/>
      <c r="BA77" s="1205"/>
      <c r="BB77" s="1204" t="s">
        <v>567</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566</v>
      </c>
      <c r="BC79" s="1204"/>
      <c r="BD79" s="1204"/>
      <c r="BE79" s="1204"/>
      <c r="BF79" s="1204"/>
      <c r="BG79" s="1204"/>
      <c r="BH79" s="1204"/>
      <c r="BI79" s="1204"/>
      <c r="BJ79" s="1204"/>
      <c r="BK79" s="1204"/>
      <c r="BL79" s="1204"/>
      <c r="BM79" s="1204"/>
      <c r="BN79" s="1204"/>
      <c r="BO79" s="1204"/>
      <c r="BP79" s="1203">
        <v>7.3</v>
      </c>
      <c r="BQ79" s="1203"/>
      <c r="BR79" s="1203"/>
      <c r="BS79" s="1203"/>
      <c r="BT79" s="1203"/>
      <c r="BU79" s="1203"/>
      <c r="BV79" s="1203"/>
      <c r="BW79" s="1203"/>
      <c r="BX79" s="1203">
        <v>7.4</v>
      </c>
      <c r="BY79" s="1203"/>
      <c r="BZ79" s="1203"/>
      <c r="CA79" s="1203"/>
      <c r="CB79" s="1203"/>
      <c r="CC79" s="1203"/>
      <c r="CD79" s="1203"/>
      <c r="CE79" s="1203"/>
      <c r="CF79" s="1203">
        <v>7.5</v>
      </c>
      <c r="CG79" s="1203"/>
      <c r="CH79" s="1203"/>
      <c r="CI79" s="1203"/>
      <c r="CJ79" s="1203"/>
      <c r="CK79" s="1203"/>
      <c r="CL79" s="1203"/>
      <c r="CM79" s="1203"/>
      <c r="CN79" s="1203">
        <v>7.5</v>
      </c>
      <c r="CO79" s="1203"/>
      <c r="CP79" s="1203"/>
      <c r="CQ79" s="1203"/>
      <c r="CR79" s="1203"/>
      <c r="CS79" s="1203"/>
      <c r="CT79" s="1203"/>
      <c r="CU79" s="1203"/>
      <c r="CV79" s="1203">
        <v>7.7</v>
      </c>
      <c r="CW79" s="1203"/>
      <c r="CX79" s="1203"/>
      <c r="CY79" s="1203"/>
      <c r="CZ79" s="1203"/>
      <c r="DA79" s="1203"/>
      <c r="DB79" s="1203"/>
      <c r="DC79" s="1203"/>
    </row>
    <row r="80" spans="2:107"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O4LXn0imXmwmxyuMFIjkOdxy34RlPhdnfR4Zw0uYtvbLFwXorz2g1+Cbtd+IYssMm78xeTRINKtK/2/txWtlA==" saltValue="acSspSRJH8nj87eYHoVrN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A0419-CAE6-4709-810D-E16D63C6679D}">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bxk1zXWdJFmua6zivHEm3kNA3siR6xJGxpq9Vcwp2m9LAH3s80hHmbZiy0JzIGkldaIuJQ6fbcS4dXoAo2WkHA==" saltValue="v0t4N5D6ZfNkbre+uAQi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0AF50-7210-4134-85D3-B6F04AB14546}">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9zrsj2XM5l8EVWNOCplBwQFNhlvaOp5AtPoejNPncnVeWVniRxZFpdeak6vafq1LtieavLZGlkMHzkeMy4IZcw==" saltValue="/4iUa4Nl24vkfHzXuFK5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495672</v>
      </c>
      <c r="E3" s="154"/>
      <c r="F3" s="155">
        <v>268375</v>
      </c>
      <c r="G3" s="156"/>
      <c r="H3" s="157"/>
    </row>
    <row r="4" spans="1:8" x14ac:dyDescent="0.15">
      <c r="A4" s="158"/>
      <c r="B4" s="159"/>
      <c r="C4" s="160"/>
      <c r="D4" s="161">
        <v>145373</v>
      </c>
      <c r="E4" s="162"/>
      <c r="F4" s="163">
        <v>119602</v>
      </c>
      <c r="G4" s="164"/>
      <c r="H4" s="165"/>
    </row>
    <row r="5" spans="1:8" x14ac:dyDescent="0.15">
      <c r="A5" s="146" t="s">
        <v>519</v>
      </c>
      <c r="B5" s="151"/>
      <c r="C5" s="152"/>
      <c r="D5" s="153">
        <v>959704</v>
      </c>
      <c r="E5" s="154"/>
      <c r="F5" s="155">
        <v>301035</v>
      </c>
      <c r="G5" s="156"/>
      <c r="H5" s="157"/>
    </row>
    <row r="6" spans="1:8" x14ac:dyDescent="0.15">
      <c r="A6" s="158"/>
      <c r="B6" s="159"/>
      <c r="C6" s="160"/>
      <c r="D6" s="161">
        <v>698636</v>
      </c>
      <c r="E6" s="162"/>
      <c r="F6" s="163">
        <v>154376</v>
      </c>
      <c r="G6" s="164"/>
      <c r="H6" s="165"/>
    </row>
    <row r="7" spans="1:8" x14ac:dyDescent="0.15">
      <c r="A7" s="146" t="s">
        <v>520</v>
      </c>
      <c r="B7" s="151"/>
      <c r="C7" s="152"/>
      <c r="D7" s="153">
        <v>454079</v>
      </c>
      <c r="E7" s="154"/>
      <c r="F7" s="155">
        <v>277467</v>
      </c>
      <c r="G7" s="156"/>
      <c r="H7" s="157"/>
    </row>
    <row r="8" spans="1:8" x14ac:dyDescent="0.15">
      <c r="A8" s="158"/>
      <c r="B8" s="159"/>
      <c r="C8" s="160"/>
      <c r="D8" s="161">
        <v>217092</v>
      </c>
      <c r="E8" s="162"/>
      <c r="F8" s="163">
        <v>128378</v>
      </c>
      <c r="G8" s="164"/>
      <c r="H8" s="165"/>
    </row>
    <row r="9" spans="1:8" x14ac:dyDescent="0.15">
      <c r="A9" s="146" t="s">
        <v>521</v>
      </c>
      <c r="B9" s="151"/>
      <c r="C9" s="152"/>
      <c r="D9" s="153">
        <v>380021</v>
      </c>
      <c r="E9" s="154"/>
      <c r="F9" s="155">
        <v>282256</v>
      </c>
      <c r="G9" s="156"/>
      <c r="H9" s="157"/>
    </row>
    <row r="10" spans="1:8" x14ac:dyDescent="0.15">
      <c r="A10" s="158"/>
      <c r="B10" s="159"/>
      <c r="C10" s="160"/>
      <c r="D10" s="161">
        <v>146913</v>
      </c>
      <c r="E10" s="162"/>
      <c r="F10" s="163">
        <v>145453</v>
      </c>
      <c r="G10" s="164"/>
      <c r="H10" s="165"/>
    </row>
    <row r="11" spans="1:8" x14ac:dyDescent="0.15">
      <c r="A11" s="146" t="s">
        <v>522</v>
      </c>
      <c r="B11" s="151"/>
      <c r="C11" s="152"/>
      <c r="D11" s="153">
        <v>410290</v>
      </c>
      <c r="E11" s="154"/>
      <c r="F11" s="155">
        <v>295341</v>
      </c>
      <c r="G11" s="156"/>
      <c r="H11" s="157"/>
    </row>
    <row r="12" spans="1:8" x14ac:dyDescent="0.15">
      <c r="A12" s="158"/>
      <c r="B12" s="159"/>
      <c r="C12" s="166"/>
      <c r="D12" s="161">
        <v>266840</v>
      </c>
      <c r="E12" s="162"/>
      <c r="F12" s="163">
        <v>137402</v>
      </c>
      <c r="G12" s="164"/>
      <c r="H12" s="165"/>
    </row>
    <row r="13" spans="1:8" x14ac:dyDescent="0.15">
      <c r="A13" s="146"/>
      <c r="B13" s="151"/>
      <c r="C13" s="152"/>
      <c r="D13" s="153">
        <v>539953</v>
      </c>
      <c r="E13" s="154"/>
      <c r="F13" s="155">
        <v>284895</v>
      </c>
      <c r="G13" s="167"/>
      <c r="H13" s="157"/>
    </row>
    <row r="14" spans="1:8" x14ac:dyDescent="0.15">
      <c r="A14" s="158"/>
      <c r="B14" s="159"/>
      <c r="C14" s="160"/>
      <c r="D14" s="161">
        <v>294971</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11.63</v>
      </c>
      <c r="C19" s="168">
        <f>ROUND(VALUE(SUBSTITUTE(実質収支比率等に係る経年分析!G$48,"▲","-")),2)</f>
        <v>8.76</v>
      </c>
      <c r="D19" s="168">
        <f>ROUND(VALUE(SUBSTITUTE(実質収支比率等に係る経年分析!H$48,"▲","-")),2)</f>
        <v>7.61</v>
      </c>
      <c r="E19" s="168">
        <f>ROUND(VALUE(SUBSTITUTE(実質収支比率等に係る経年分析!I$48,"▲","-")),2)</f>
        <v>17.399999999999999</v>
      </c>
      <c r="F19" s="168">
        <f>ROUND(VALUE(SUBSTITUTE(実質収支比率等に係る経年分析!J$48,"▲","-")),2)</f>
        <v>7.51</v>
      </c>
    </row>
    <row r="20" spans="1:11" x14ac:dyDescent="0.15">
      <c r="A20" s="168" t="s">
        <v>53</v>
      </c>
      <c r="B20" s="168">
        <f>ROUND(VALUE(SUBSTITUTE(実質収支比率等に係る経年分析!F$47,"▲","-")),2)</f>
        <v>22.68</v>
      </c>
      <c r="C20" s="168">
        <f>ROUND(VALUE(SUBSTITUTE(実質収支比率等に係る経年分析!G$47,"▲","-")),2)</f>
        <v>24</v>
      </c>
      <c r="D20" s="168">
        <f>ROUND(VALUE(SUBSTITUTE(実質収支比率等に係る経年分析!H$47,"▲","-")),2)</f>
        <v>24.86</v>
      </c>
      <c r="E20" s="168">
        <f>ROUND(VALUE(SUBSTITUTE(実質収支比率等に係る経年分析!I$47,"▲","-")),2)</f>
        <v>27.06</v>
      </c>
      <c r="F20" s="168">
        <f>ROUND(VALUE(SUBSTITUTE(実質収支比率等に係る経年分析!J$47,"▲","-")),2)</f>
        <v>28.62</v>
      </c>
    </row>
    <row r="21" spans="1:11" x14ac:dyDescent="0.15">
      <c r="A21" s="168" t="s">
        <v>54</v>
      </c>
      <c r="B21" s="168">
        <f>IF(ISNUMBER(VALUE(SUBSTITUTE(実質収支比率等に係る経年分析!F$49,"▲","-"))),ROUND(VALUE(SUBSTITUTE(実質収支比率等に係る経年分析!F$49,"▲","-")),2),NA())</f>
        <v>-4.75</v>
      </c>
      <c r="C21" s="168">
        <f>IF(ISNUMBER(VALUE(SUBSTITUTE(実質収支比率等に係る経年分析!G$49,"▲","-"))),ROUND(VALUE(SUBSTITUTE(実質収支比率等に係る経年分析!G$49,"▲","-")),2),NA())</f>
        <v>-5.27</v>
      </c>
      <c r="D21" s="168">
        <f>IF(ISNUMBER(VALUE(SUBSTITUTE(実質収支比率等に係る経年分析!H$49,"▲","-"))),ROUND(VALUE(SUBSTITUTE(実質収支比率等に係る経年分析!H$49,"▲","-")),2),NA())</f>
        <v>-1.51</v>
      </c>
      <c r="E21" s="168">
        <f>IF(ISNUMBER(VALUE(SUBSTITUTE(実質収支比率等に係る経年分析!I$49,"▲","-"))),ROUND(VALUE(SUBSTITUTE(実質収支比率等に係る経年分析!I$49,"▲","-")),2),NA())</f>
        <v>7.87</v>
      </c>
      <c r="F21" s="168">
        <f>IF(ISNUMBER(VALUE(SUBSTITUTE(実質収支比率等に係る経年分析!J$49,"▲","-"))),ROUND(VALUE(SUBSTITUTE(実質収支比率等に係る経年分析!J$49,"▲","-")),2),NA())</f>
        <v>-17.37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介護サービス特別会計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15">
      <c r="A32" s="169" t="str">
        <f>IF(連結実質赤字比率に係る赤字・黒字の構成分析!C$38="",NA(),連結実質赤字比率に係る赤字・黒字の構成分析!C$38)</f>
        <v>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15">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0.14000000000000001</v>
      </c>
    </row>
    <row r="35" spans="1:16" x14ac:dyDescent="0.15">
      <c r="A35" s="169" t="str">
        <f>IF(連結実質赤字比率に係る赤字・黒字の構成分析!C$35="",NA(),連結実質赤字比率に係る赤字・黒字の構成分析!C$35)</f>
        <v>小水力発電特別会計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0.08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0.16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11.51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8.67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17.329999999999998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7.44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203</v>
      </c>
      <c r="E42" s="170"/>
      <c r="F42" s="170"/>
      <c r="G42" s="170">
        <f>'実質公債費比率（分子）の構造'!L$52</f>
        <v>208</v>
      </c>
      <c r="H42" s="170"/>
      <c r="I42" s="170"/>
      <c r="J42" s="170">
        <f>'実質公債費比率（分子）の構造'!M$52</f>
        <v>201</v>
      </c>
      <c r="K42" s="170"/>
      <c r="L42" s="170"/>
      <c r="M42" s="170">
        <f>'実質公債費比率（分子）の構造'!N$52</f>
        <v>207</v>
      </c>
      <c r="N42" s="170"/>
      <c r="O42" s="170"/>
      <c r="P42" s="170">
        <f>'実質公債費比率（分子）の構造'!O$52</f>
        <v>198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15</v>
      </c>
      <c r="C45" s="170"/>
      <c r="D45" s="170"/>
      <c r="E45" s="170">
        <f>'実質公債費比率（分子）の構造'!L$49</f>
        <v>10</v>
      </c>
      <c r="F45" s="170"/>
      <c r="G45" s="170"/>
      <c r="H45" s="170">
        <f>'実質公債費比率（分子）の構造'!M$49</f>
        <v>2</v>
      </c>
      <c r="I45" s="170"/>
      <c r="J45" s="170"/>
      <c r="K45" s="170">
        <f>'実質公債費比率（分子）の構造'!N$49</f>
        <v>2</v>
      </c>
      <c r="L45" s="170"/>
      <c r="M45" s="170"/>
      <c r="N45" s="170" t="str">
        <f>'実質公債費比率（分子）の構造'!O$49</f>
        <v>-</v>
      </c>
      <c r="O45" s="170"/>
      <c r="P45" s="170"/>
    </row>
    <row r="46" spans="1:16" x14ac:dyDescent="0.15">
      <c r="A46" s="170" t="s">
        <v>64</v>
      </c>
      <c r="B46" s="170">
        <f>'実質公債費比率（分子）の構造'!K$48</f>
        <v>8</v>
      </c>
      <c r="C46" s="170"/>
      <c r="D46" s="170"/>
      <c r="E46" s="170">
        <f>'実質公債費比率（分子）の構造'!L$48</f>
        <v>10</v>
      </c>
      <c r="F46" s="170"/>
      <c r="G46" s="170"/>
      <c r="H46" s="170">
        <f>'実質公債費比率（分子）の構造'!M$48</f>
        <v>10</v>
      </c>
      <c r="I46" s="170"/>
      <c r="J46" s="170"/>
      <c r="K46" s="170">
        <f>'実質公債費比率（分子）の構造'!N$48</f>
        <v>10</v>
      </c>
      <c r="L46" s="170"/>
      <c r="M46" s="170"/>
      <c r="N46" s="170">
        <f>'実質公債費比率（分子）の構造'!O$48</f>
        <v>10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250</v>
      </c>
      <c r="C49" s="170"/>
      <c r="D49" s="170"/>
      <c r="E49" s="170">
        <f>'実質公債費比率（分子）の構造'!L$45</f>
        <v>260</v>
      </c>
      <c r="F49" s="170"/>
      <c r="G49" s="170"/>
      <c r="H49" s="170">
        <f>'実質公債費比率（分子）の構造'!M$45</f>
        <v>266</v>
      </c>
      <c r="I49" s="170"/>
      <c r="J49" s="170"/>
      <c r="K49" s="170">
        <f>'実質公債費比率（分子）の構造'!N$45</f>
        <v>278</v>
      </c>
      <c r="L49" s="170"/>
      <c r="M49" s="170"/>
      <c r="N49" s="170">
        <f>'実質公債費比率（分子）の構造'!O$45</f>
        <v>271</v>
      </c>
      <c r="O49" s="170"/>
      <c r="P49" s="170"/>
    </row>
    <row r="50" spans="1:16" x14ac:dyDescent="0.15">
      <c r="A50" s="170" t="s">
        <v>67</v>
      </c>
      <c r="B50" s="170" t="e">
        <f>NA()</f>
        <v>#N/A</v>
      </c>
      <c r="C50" s="170">
        <f>IF(ISNUMBER('実質公債費比率（分子）の構造'!K$53),'実質公債費比率（分子）の構造'!K$53,NA())</f>
        <v>70</v>
      </c>
      <c r="D50" s="170" t="e">
        <f>NA()</f>
        <v>#N/A</v>
      </c>
      <c r="E50" s="170" t="e">
        <f>NA()</f>
        <v>#N/A</v>
      </c>
      <c r="F50" s="170">
        <f>IF(ISNUMBER('実質公債費比率（分子）の構造'!L$53),'実質公債費比率（分子）の構造'!L$53,NA())</f>
        <v>72</v>
      </c>
      <c r="G50" s="170" t="e">
        <f>NA()</f>
        <v>#N/A</v>
      </c>
      <c r="H50" s="170" t="e">
        <f>NA()</f>
        <v>#N/A</v>
      </c>
      <c r="I50" s="170">
        <f>IF(ISNUMBER('実質公債費比率（分子）の構造'!M$53),'実質公債費比率（分子）の構造'!M$53,NA())</f>
        <v>77</v>
      </c>
      <c r="J50" s="170" t="e">
        <f>NA()</f>
        <v>#N/A</v>
      </c>
      <c r="K50" s="170" t="e">
        <f>NA()</f>
        <v>#N/A</v>
      </c>
      <c r="L50" s="170">
        <f>IF(ISNUMBER('実質公債費比率（分子）の構造'!N$53),'実質公債費比率（分子）の構造'!N$53,NA())</f>
        <v>83</v>
      </c>
      <c r="M50" s="170" t="e">
        <f>NA()</f>
        <v>#N/A</v>
      </c>
      <c r="N50" s="170" t="e">
        <f>NA()</f>
        <v>#N/A</v>
      </c>
      <c r="O50" s="170">
        <f>IF(ISNUMBER('実質公債費比率（分子）の構造'!O$53),'実質公債費比率（分子）の構造'!O$53,NA())</f>
        <v>83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1840</v>
      </c>
      <c r="E56" s="169"/>
      <c r="F56" s="169"/>
      <c r="G56" s="169">
        <f>'将来負担比率（分子）の構造'!J$52</f>
        <v>2028</v>
      </c>
      <c r="H56" s="169"/>
      <c r="I56" s="169"/>
      <c r="J56" s="169">
        <f>'将来負担比率（分子）の構造'!K$52</f>
        <v>2001</v>
      </c>
      <c r="K56" s="169"/>
      <c r="L56" s="169"/>
      <c r="M56" s="169">
        <f>'将来負担比率（分子）の構造'!L$52</f>
        <v>1967</v>
      </c>
      <c r="N56" s="169"/>
      <c r="O56" s="169"/>
      <c r="P56" s="169">
        <f>'将来負担比率（分子）の構造'!M$52</f>
        <v>1969</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1734</v>
      </c>
      <c r="E58" s="169"/>
      <c r="F58" s="169"/>
      <c r="G58" s="169">
        <f>'将来負担比率（分子）の構造'!J$50</f>
        <v>1773</v>
      </c>
      <c r="H58" s="169"/>
      <c r="I58" s="169"/>
      <c r="J58" s="169">
        <f>'将来負担比率（分子）の構造'!K$50</f>
        <v>1965</v>
      </c>
      <c r="K58" s="169"/>
      <c r="L58" s="169"/>
      <c r="M58" s="169">
        <f>'将来負担比率（分子）の構造'!L$50</f>
        <v>1973</v>
      </c>
      <c r="N58" s="169"/>
      <c r="O58" s="169"/>
      <c r="P58" s="169">
        <f>'将来負担比率（分子）の構造'!M$50</f>
        <v>2189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198</v>
      </c>
      <c r="C62" s="169"/>
      <c r="D62" s="169"/>
      <c r="E62" s="169">
        <f>'将来負担比率（分子）の構造'!J$45</f>
        <v>165</v>
      </c>
      <c r="F62" s="169"/>
      <c r="G62" s="169"/>
      <c r="H62" s="169">
        <f>'将来負担比率（分子）の構造'!K$45</f>
        <v>146</v>
      </c>
      <c r="I62" s="169"/>
      <c r="J62" s="169"/>
      <c r="K62" s="169">
        <f>'将来負担比率（分子）の構造'!L$45</f>
        <v>141</v>
      </c>
      <c r="L62" s="169"/>
      <c r="M62" s="169"/>
      <c r="N62" s="169">
        <f>'将来負担比率（分子）の構造'!M$45</f>
        <v>129</v>
      </c>
      <c r="O62" s="169"/>
      <c r="P62" s="169"/>
    </row>
    <row r="63" spans="1:16" x14ac:dyDescent="0.15">
      <c r="A63" s="169" t="s">
        <v>34</v>
      </c>
      <c r="B63" s="169">
        <f>'将来負担比率（分子）の構造'!I$44</f>
        <v>13</v>
      </c>
      <c r="C63" s="169"/>
      <c r="D63" s="169"/>
      <c r="E63" s="169">
        <f>'将来負担比率（分子）の構造'!J$44</f>
        <v>3</v>
      </c>
      <c r="F63" s="169"/>
      <c r="G63" s="169"/>
      <c r="H63" s="169">
        <f>'将来負担比率（分子）の構造'!K$44</f>
        <v>2</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132</v>
      </c>
      <c r="C64" s="169"/>
      <c r="D64" s="169"/>
      <c r="E64" s="169">
        <f>'将来負担比率（分子）の構造'!J$43</f>
        <v>129</v>
      </c>
      <c r="F64" s="169"/>
      <c r="G64" s="169"/>
      <c r="H64" s="169">
        <f>'将来負担比率（分子）の構造'!K$43</f>
        <v>121</v>
      </c>
      <c r="I64" s="169"/>
      <c r="J64" s="169"/>
      <c r="K64" s="169">
        <f>'将来負担比率（分子）の構造'!L$43</f>
        <v>117</v>
      </c>
      <c r="L64" s="169"/>
      <c r="M64" s="169"/>
      <c r="N64" s="169">
        <f>'将来負担比率（分子）の構造'!M$43</f>
        <v>109</v>
      </c>
      <c r="O64" s="169"/>
      <c r="P64" s="169"/>
    </row>
    <row r="65" spans="1:16" x14ac:dyDescent="0.15">
      <c r="A65" s="169" t="s">
        <v>32</v>
      </c>
      <c r="B65" s="169" t="str">
        <f>'将来負担比率（分子）の構造'!I$42</f>
        <v>-</v>
      </c>
      <c r="C65" s="169"/>
      <c r="D65" s="169"/>
      <c r="E65" s="169" t="str">
        <f>'将来負担比率（分子）の構造'!J$42</f>
        <v>-</v>
      </c>
      <c r="F65" s="169"/>
      <c r="G65" s="169"/>
      <c r="H65" s="169">
        <f>'将来負担比率（分子）の構造'!K$42</f>
        <v>27</v>
      </c>
      <c r="I65" s="169"/>
      <c r="J65" s="169"/>
      <c r="K65" s="169">
        <f>'将来負担比率（分子）の構造'!L$42</f>
        <v>15</v>
      </c>
      <c r="L65" s="169"/>
      <c r="M65" s="169"/>
      <c r="N65" s="169">
        <f>'将来負担比率（分子）の構造'!M$42</f>
        <v>14</v>
      </c>
      <c r="O65" s="169"/>
      <c r="P65" s="169"/>
    </row>
    <row r="66" spans="1:16" x14ac:dyDescent="0.15">
      <c r="A66" s="169" t="s">
        <v>31</v>
      </c>
      <c r="B66" s="169">
        <f>'将来負担比率（分子）の構造'!I$41</f>
        <v>2348</v>
      </c>
      <c r="C66" s="169"/>
      <c r="D66" s="169"/>
      <c r="E66" s="169">
        <f>'将来負担比率（分子）の構造'!J$41</f>
        <v>2706</v>
      </c>
      <c r="F66" s="169"/>
      <c r="G66" s="169"/>
      <c r="H66" s="169">
        <f>'将来負担比率（分子）の構造'!K$41</f>
        <v>2665</v>
      </c>
      <c r="I66" s="169"/>
      <c r="J66" s="169"/>
      <c r="K66" s="169">
        <f>'将来負担比率（分子）の構造'!L$41</f>
        <v>2643</v>
      </c>
      <c r="L66" s="169"/>
      <c r="M66" s="169"/>
      <c r="N66" s="169">
        <f>'将来負担比率（分子）の構造'!M$41</f>
        <v>2633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271</v>
      </c>
      <c r="C72" s="173">
        <f>基金残高に係る経年分析!G55</f>
        <v>292</v>
      </c>
      <c r="D72" s="173">
        <f>基金残高に係る経年分析!H55</f>
        <v>307</v>
      </c>
    </row>
    <row r="73" spans="1:16" x14ac:dyDescent="0.15">
      <c r="A73" s="172" t="s">
        <v>74</v>
      </c>
      <c r="B73" s="173">
        <f>基金残高に係る経年分析!F56</f>
        <v>319</v>
      </c>
      <c r="C73" s="173">
        <f>基金残高に係る経年分析!G56</f>
        <v>270</v>
      </c>
      <c r="D73" s="173">
        <f>基金残高に係る経年分析!H56</f>
        <v>281</v>
      </c>
    </row>
    <row r="74" spans="1:16" x14ac:dyDescent="0.15">
      <c r="A74" s="172" t="s">
        <v>75</v>
      </c>
      <c r="B74" s="173">
        <f>基金残高に係る経年分析!F57</f>
        <v>1267</v>
      </c>
      <c r="C74" s="173">
        <f>基金残高に係る経年分析!G57</f>
        <v>1314</v>
      </c>
      <c r="D74" s="173">
        <f>基金残高に係る経年分析!H57</f>
        <v>1502</v>
      </c>
    </row>
  </sheetData>
  <sheetProtection algorithmName="SHA-512" hashValue="/deNRCwIKGAKocrIIHPf1h4toqpselurD3xJiB2FyrUPdPtLoCa7S4Doj18mA52FS7YckPnLBmZuBMAIy5EHRQ==" saltValue="/cJ0JROygCBZvvty0JKa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137337</v>
      </c>
      <c r="S5" s="661"/>
      <c r="T5" s="661"/>
      <c r="U5" s="661"/>
      <c r="V5" s="661"/>
      <c r="W5" s="661"/>
      <c r="X5" s="661"/>
      <c r="Y5" s="689"/>
      <c r="Z5" s="702">
        <v>5.2</v>
      </c>
      <c r="AA5" s="702"/>
      <c r="AB5" s="702"/>
      <c r="AC5" s="702"/>
      <c r="AD5" s="703">
        <v>137337</v>
      </c>
      <c r="AE5" s="703"/>
      <c r="AF5" s="703"/>
      <c r="AG5" s="703"/>
      <c r="AH5" s="703"/>
      <c r="AI5" s="703"/>
      <c r="AJ5" s="703"/>
      <c r="AK5" s="703"/>
      <c r="AL5" s="690">
        <v>12.9</v>
      </c>
      <c r="AM5" s="672"/>
      <c r="AN5" s="672"/>
      <c r="AO5" s="691"/>
      <c r="AP5" s="663" t="s">
        <v>216</v>
      </c>
      <c r="AQ5" s="664"/>
      <c r="AR5" s="664"/>
      <c r="AS5" s="664"/>
      <c r="AT5" s="664"/>
      <c r="AU5" s="664"/>
      <c r="AV5" s="664"/>
      <c r="AW5" s="664"/>
      <c r="AX5" s="664"/>
      <c r="AY5" s="664"/>
      <c r="AZ5" s="664"/>
      <c r="BA5" s="664"/>
      <c r="BB5" s="664"/>
      <c r="BC5" s="664"/>
      <c r="BD5" s="664"/>
      <c r="BE5" s="664"/>
      <c r="BF5" s="665"/>
      <c r="BG5" s="608">
        <v>137337</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34399</v>
      </c>
      <c r="S6" s="609"/>
      <c r="T6" s="609"/>
      <c r="U6" s="609"/>
      <c r="V6" s="609"/>
      <c r="W6" s="609"/>
      <c r="X6" s="609"/>
      <c r="Y6" s="610"/>
      <c r="Z6" s="646">
        <v>1.3</v>
      </c>
      <c r="AA6" s="646"/>
      <c r="AB6" s="646"/>
      <c r="AC6" s="646"/>
      <c r="AD6" s="647">
        <v>34399</v>
      </c>
      <c r="AE6" s="647"/>
      <c r="AF6" s="647"/>
      <c r="AG6" s="647"/>
      <c r="AH6" s="647"/>
      <c r="AI6" s="647"/>
      <c r="AJ6" s="647"/>
      <c r="AK6" s="647"/>
      <c r="AL6" s="611">
        <v>3.2</v>
      </c>
      <c r="AM6" s="612"/>
      <c r="AN6" s="612"/>
      <c r="AO6" s="648"/>
      <c r="AP6" s="605" t="s">
        <v>221</v>
      </c>
      <c r="AQ6" s="606"/>
      <c r="AR6" s="606"/>
      <c r="AS6" s="606"/>
      <c r="AT6" s="606"/>
      <c r="AU6" s="606"/>
      <c r="AV6" s="606"/>
      <c r="AW6" s="606"/>
      <c r="AX6" s="606"/>
      <c r="AY6" s="606"/>
      <c r="AZ6" s="606"/>
      <c r="BA6" s="606"/>
      <c r="BB6" s="606"/>
      <c r="BC6" s="606"/>
      <c r="BD6" s="606"/>
      <c r="BE6" s="606"/>
      <c r="BF6" s="607"/>
      <c r="BG6" s="608">
        <v>137337</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37566</v>
      </c>
      <c r="CS6" s="609"/>
      <c r="CT6" s="609"/>
      <c r="CU6" s="609"/>
      <c r="CV6" s="609"/>
      <c r="CW6" s="609"/>
      <c r="CX6" s="609"/>
      <c r="CY6" s="610"/>
      <c r="CZ6" s="690">
        <v>1.5</v>
      </c>
      <c r="DA6" s="672"/>
      <c r="DB6" s="672"/>
      <c r="DC6" s="692"/>
      <c r="DD6" s="614" t="s">
        <v>122</v>
      </c>
      <c r="DE6" s="609"/>
      <c r="DF6" s="609"/>
      <c r="DG6" s="609"/>
      <c r="DH6" s="609"/>
      <c r="DI6" s="609"/>
      <c r="DJ6" s="609"/>
      <c r="DK6" s="609"/>
      <c r="DL6" s="609"/>
      <c r="DM6" s="609"/>
      <c r="DN6" s="609"/>
      <c r="DO6" s="609"/>
      <c r="DP6" s="610"/>
      <c r="DQ6" s="614">
        <v>37566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99</v>
      </c>
      <c r="S7" s="609"/>
      <c r="T7" s="609"/>
      <c r="U7" s="609"/>
      <c r="V7" s="609"/>
      <c r="W7" s="609"/>
      <c r="X7" s="609"/>
      <c r="Y7" s="610"/>
      <c r="Z7" s="646">
        <v>0</v>
      </c>
      <c r="AA7" s="646"/>
      <c r="AB7" s="646"/>
      <c r="AC7" s="646"/>
      <c r="AD7" s="647">
        <v>99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44310</v>
      </c>
      <c r="BH7" s="609"/>
      <c r="BI7" s="609"/>
      <c r="BJ7" s="609"/>
      <c r="BK7" s="609"/>
      <c r="BL7" s="609"/>
      <c r="BM7" s="609"/>
      <c r="BN7" s="610"/>
      <c r="BO7" s="646">
        <v>32.299999999999997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830006</v>
      </c>
      <c r="CS7" s="609"/>
      <c r="CT7" s="609"/>
      <c r="CU7" s="609"/>
      <c r="CV7" s="609"/>
      <c r="CW7" s="609"/>
      <c r="CX7" s="609"/>
      <c r="CY7" s="610"/>
      <c r="CZ7" s="646">
        <v>32.5</v>
      </c>
      <c r="DA7" s="646"/>
      <c r="DB7" s="646"/>
      <c r="DC7" s="646"/>
      <c r="DD7" s="614">
        <v>96110</v>
      </c>
      <c r="DE7" s="609"/>
      <c r="DF7" s="609"/>
      <c r="DG7" s="609"/>
      <c r="DH7" s="609"/>
      <c r="DI7" s="609"/>
      <c r="DJ7" s="609"/>
      <c r="DK7" s="609"/>
      <c r="DL7" s="609"/>
      <c r="DM7" s="609"/>
      <c r="DN7" s="609"/>
      <c r="DO7" s="609"/>
      <c r="DP7" s="610"/>
      <c r="DQ7" s="614">
        <v>431694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580</v>
      </c>
      <c r="S8" s="609"/>
      <c r="T8" s="609"/>
      <c r="U8" s="609"/>
      <c r="V8" s="609"/>
      <c r="W8" s="609"/>
      <c r="X8" s="609"/>
      <c r="Y8" s="610"/>
      <c r="Z8" s="646">
        <v>0</v>
      </c>
      <c r="AA8" s="646"/>
      <c r="AB8" s="646"/>
      <c r="AC8" s="646"/>
      <c r="AD8" s="647">
        <v>580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1592</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235221</v>
      </c>
      <c r="CS8" s="609"/>
      <c r="CT8" s="609"/>
      <c r="CU8" s="609"/>
      <c r="CV8" s="609"/>
      <c r="CW8" s="609"/>
      <c r="CX8" s="609"/>
      <c r="CY8" s="610"/>
      <c r="CZ8" s="646">
        <v>9.1999999999999993</v>
      </c>
      <c r="DA8" s="646"/>
      <c r="DB8" s="646"/>
      <c r="DC8" s="646"/>
      <c r="DD8" s="614">
        <v>3392</v>
      </c>
      <c r="DE8" s="609"/>
      <c r="DF8" s="609"/>
      <c r="DG8" s="609"/>
      <c r="DH8" s="609"/>
      <c r="DI8" s="609"/>
      <c r="DJ8" s="609"/>
      <c r="DK8" s="609"/>
      <c r="DL8" s="609"/>
      <c r="DM8" s="609"/>
      <c r="DN8" s="609"/>
      <c r="DO8" s="609"/>
      <c r="DP8" s="610"/>
      <c r="DQ8" s="614">
        <v>189978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647</v>
      </c>
      <c r="S9" s="609"/>
      <c r="T9" s="609"/>
      <c r="U9" s="609"/>
      <c r="V9" s="609"/>
      <c r="W9" s="609"/>
      <c r="X9" s="609"/>
      <c r="Y9" s="610"/>
      <c r="Z9" s="646">
        <v>0</v>
      </c>
      <c r="AA9" s="646"/>
      <c r="AB9" s="646"/>
      <c r="AC9" s="646"/>
      <c r="AD9" s="647">
        <v>647</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37787</v>
      </c>
      <c r="BH9" s="609"/>
      <c r="BI9" s="609"/>
      <c r="BJ9" s="609"/>
      <c r="BK9" s="609"/>
      <c r="BL9" s="609"/>
      <c r="BM9" s="609"/>
      <c r="BN9" s="610"/>
      <c r="BO9" s="646">
        <v>27.5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196937</v>
      </c>
      <c r="CS9" s="609"/>
      <c r="CT9" s="609"/>
      <c r="CU9" s="609"/>
      <c r="CV9" s="609"/>
      <c r="CW9" s="609"/>
      <c r="CX9" s="609"/>
      <c r="CY9" s="610"/>
      <c r="CZ9" s="646">
        <v>7.7</v>
      </c>
      <c r="DA9" s="646"/>
      <c r="DB9" s="646"/>
      <c r="DC9" s="646"/>
      <c r="DD9" s="614">
        <v>3721</v>
      </c>
      <c r="DE9" s="609"/>
      <c r="DF9" s="609"/>
      <c r="DG9" s="609"/>
      <c r="DH9" s="609"/>
      <c r="DI9" s="609"/>
      <c r="DJ9" s="609"/>
      <c r="DK9" s="609"/>
      <c r="DL9" s="609"/>
      <c r="DM9" s="609"/>
      <c r="DN9" s="609"/>
      <c r="DO9" s="609"/>
      <c r="DP9" s="610"/>
      <c r="DQ9" s="614">
        <v>118942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2521</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21119</v>
      </c>
      <c r="S11" s="609"/>
      <c r="T11" s="609"/>
      <c r="U11" s="609"/>
      <c r="V11" s="609"/>
      <c r="W11" s="609"/>
      <c r="X11" s="609"/>
      <c r="Y11" s="610"/>
      <c r="Z11" s="611">
        <v>0.8</v>
      </c>
      <c r="AA11" s="612"/>
      <c r="AB11" s="612"/>
      <c r="AC11" s="613"/>
      <c r="AD11" s="614">
        <v>21119</v>
      </c>
      <c r="AE11" s="609"/>
      <c r="AF11" s="609"/>
      <c r="AG11" s="609"/>
      <c r="AH11" s="609"/>
      <c r="AI11" s="609"/>
      <c r="AJ11" s="609"/>
      <c r="AK11" s="610"/>
      <c r="AL11" s="611">
        <v>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2410</v>
      </c>
      <c r="BH11" s="609"/>
      <c r="BI11" s="609"/>
      <c r="BJ11" s="609"/>
      <c r="BK11" s="609"/>
      <c r="BL11" s="609"/>
      <c r="BM11" s="609"/>
      <c r="BN11" s="610"/>
      <c r="BO11" s="646">
        <v>1.8</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301192</v>
      </c>
      <c r="CS11" s="609"/>
      <c r="CT11" s="609"/>
      <c r="CU11" s="609"/>
      <c r="CV11" s="609"/>
      <c r="CW11" s="609"/>
      <c r="CX11" s="609"/>
      <c r="CY11" s="610"/>
      <c r="CZ11" s="646">
        <v>11.8</v>
      </c>
      <c r="DA11" s="646"/>
      <c r="DB11" s="646"/>
      <c r="DC11" s="646"/>
      <c r="DD11" s="614">
        <v>90242</v>
      </c>
      <c r="DE11" s="609"/>
      <c r="DF11" s="609"/>
      <c r="DG11" s="609"/>
      <c r="DH11" s="609"/>
      <c r="DI11" s="609"/>
      <c r="DJ11" s="609"/>
      <c r="DK11" s="609"/>
      <c r="DL11" s="609"/>
      <c r="DM11" s="609"/>
      <c r="DN11" s="609"/>
      <c r="DO11" s="609"/>
      <c r="DP11" s="610"/>
      <c r="DQ11" s="614">
        <v>65399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86548</v>
      </c>
      <c r="BH12" s="609"/>
      <c r="BI12" s="609"/>
      <c r="BJ12" s="609"/>
      <c r="BK12" s="609"/>
      <c r="BL12" s="609"/>
      <c r="BM12" s="609"/>
      <c r="BN12" s="610"/>
      <c r="BO12" s="646">
        <v>63</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246129</v>
      </c>
      <c r="CS12" s="609"/>
      <c r="CT12" s="609"/>
      <c r="CU12" s="609"/>
      <c r="CV12" s="609"/>
      <c r="CW12" s="609"/>
      <c r="CX12" s="609"/>
      <c r="CY12" s="610"/>
      <c r="CZ12" s="646">
        <v>9.6</v>
      </c>
      <c r="DA12" s="646"/>
      <c r="DB12" s="646"/>
      <c r="DC12" s="646"/>
      <c r="DD12" s="614">
        <v>21299</v>
      </c>
      <c r="DE12" s="609"/>
      <c r="DF12" s="609"/>
      <c r="DG12" s="609"/>
      <c r="DH12" s="609"/>
      <c r="DI12" s="609"/>
      <c r="DJ12" s="609"/>
      <c r="DK12" s="609"/>
      <c r="DL12" s="609"/>
      <c r="DM12" s="609"/>
      <c r="DN12" s="609"/>
      <c r="DO12" s="609"/>
      <c r="DP12" s="610"/>
      <c r="DQ12" s="614">
        <v>69595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59988</v>
      </c>
      <c r="BH13" s="609"/>
      <c r="BI13" s="609"/>
      <c r="BJ13" s="609"/>
      <c r="BK13" s="609"/>
      <c r="BL13" s="609"/>
      <c r="BM13" s="609"/>
      <c r="BN13" s="610"/>
      <c r="BO13" s="646">
        <v>43.7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131852</v>
      </c>
      <c r="CS13" s="609"/>
      <c r="CT13" s="609"/>
      <c r="CU13" s="609"/>
      <c r="CV13" s="609"/>
      <c r="CW13" s="609"/>
      <c r="CX13" s="609"/>
      <c r="CY13" s="610"/>
      <c r="CZ13" s="646">
        <v>5.2</v>
      </c>
      <c r="DA13" s="646"/>
      <c r="DB13" s="646"/>
      <c r="DC13" s="646"/>
      <c r="DD13" s="614">
        <v>99855</v>
      </c>
      <c r="DE13" s="609"/>
      <c r="DF13" s="609"/>
      <c r="DG13" s="609"/>
      <c r="DH13" s="609"/>
      <c r="DI13" s="609"/>
      <c r="DJ13" s="609"/>
      <c r="DK13" s="609"/>
      <c r="DL13" s="609"/>
      <c r="DM13" s="609"/>
      <c r="DN13" s="609"/>
      <c r="DO13" s="609"/>
      <c r="DP13" s="610"/>
      <c r="DQ13" s="614">
        <v>36910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140</v>
      </c>
      <c r="S14" s="609"/>
      <c r="T14" s="609"/>
      <c r="U14" s="609"/>
      <c r="V14" s="609"/>
      <c r="W14" s="609"/>
      <c r="X14" s="609"/>
      <c r="Y14" s="610"/>
      <c r="Z14" s="646">
        <v>0</v>
      </c>
      <c r="AA14" s="646"/>
      <c r="AB14" s="646"/>
      <c r="AC14" s="646"/>
      <c r="AD14" s="647">
        <v>140</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4790</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57157</v>
      </c>
      <c r="CS14" s="609"/>
      <c r="CT14" s="609"/>
      <c r="CU14" s="609"/>
      <c r="CV14" s="609"/>
      <c r="CW14" s="609"/>
      <c r="CX14" s="609"/>
      <c r="CY14" s="610"/>
      <c r="CZ14" s="646">
        <v>2.2000000000000002</v>
      </c>
      <c r="DA14" s="646"/>
      <c r="DB14" s="646"/>
      <c r="DC14" s="646"/>
      <c r="DD14" s="614">
        <v>7040</v>
      </c>
      <c r="DE14" s="609"/>
      <c r="DF14" s="609"/>
      <c r="DG14" s="609"/>
      <c r="DH14" s="609"/>
      <c r="DI14" s="609"/>
      <c r="DJ14" s="609"/>
      <c r="DK14" s="609"/>
      <c r="DL14" s="609"/>
      <c r="DM14" s="609"/>
      <c r="DN14" s="609"/>
      <c r="DO14" s="609"/>
      <c r="DP14" s="610"/>
      <c r="DQ14" s="614">
        <v>54484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1689</v>
      </c>
      <c r="BH15" s="609"/>
      <c r="BI15" s="609"/>
      <c r="BJ15" s="609"/>
      <c r="BK15" s="609"/>
      <c r="BL15" s="609"/>
      <c r="BM15" s="609"/>
      <c r="BN15" s="610"/>
      <c r="BO15" s="646">
        <v>1.2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127165</v>
      </c>
      <c r="CS15" s="609"/>
      <c r="CT15" s="609"/>
      <c r="CU15" s="609"/>
      <c r="CV15" s="609"/>
      <c r="CW15" s="609"/>
      <c r="CX15" s="609"/>
      <c r="CY15" s="610"/>
      <c r="CZ15" s="646">
        <v>5</v>
      </c>
      <c r="DA15" s="646"/>
      <c r="DB15" s="646"/>
      <c r="DC15" s="646"/>
      <c r="DD15" s="614">
        <v>6163</v>
      </c>
      <c r="DE15" s="609"/>
      <c r="DF15" s="609"/>
      <c r="DG15" s="609"/>
      <c r="DH15" s="609"/>
      <c r="DI15" s="609"/>
      <c r="DJ15" s="609"/>
      <c r="DK15" s="609"/>
      <c r="DL15" s="609"/>
      <c r="DM15" s="609"/>
      <c r="DN15" s="609"/>
      <c r="DO15" s="609"/>
      <c r="DP15" s="610"/>
      <c r="DQ15" s="614">
        <v>109909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1177</v>
      </c>
      <c r="S16" s="609"/>
      <c r="T16" s="609"/>
      <c r="U16" s="609"/>
      <c r="V16" s="609"/>
      <c r="W16" s="609"/>
      <c r="X16" s="609"/>
      <c r="Y16" s="610"/>
      <c r="Z16" s="646">
        <v>0</v>
      </c>
      <c r="AA16" s="646"/>
      <c r="AB16" s="646"/>
      <c r="AC16" s="646"/>
      <c r="AD16" s="647">
        <v>1177</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32812</v>
      </c>
      <c r="CS16" s="609"/>
      <c r="CT16" s="609"/>
      <c r="CU16" s="609"/>
      <c r="CV16" s="609"/>
      <c r="CW16" s="609"/>
      <c r="CX16" s="609"/>
      <c r="CY16" s="610"/>
      <c r="CZ16" s="646">
        <v>1.3</v>
      </c>
      <c r="DA16" s="646"/>
      <c r="DB16" s="646"/>
      <c r="DC16" s="646"/>
      <c r="DD16" s="614" t="s">
        <v>122</v>
      </c>
      <c r="DE16" s="609"/>
      <c r="DF16" s="609"/>
      <c r="DG16" s="609"/>
      <c r="DH16" s="609"/>
      <c r="DI16" s="609"/>
      <c r="DJ16" s="609"/>
      <c r="DK16" s="609"/>
      <c r="DL16" s="609"/>
      <c r="DM16" s="609"/>
      <c r="DN16" s="609"/>
      <c r="DO16" s="609"/>
      <c r="DP16" s="610"/>
      <c r="DQ16" s="614">
        <v>5148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1670</v>
      </c>
      <c r="S17" s="609"/>
      <c r="T17" s="609"/>
      <c r="U17" s="609"/>
      <c r="V17" s="609"/>
      <c r="W17" s="609"/>
      <c r="X17" s="609"/>
      <c r="Y17" s="610"/>
      <c r="Z17" s="646">
        <v>0.1</v>
      </c>
      <c r="AA17" s="646"/>
      <c r="AB17" s="646"/>
      <c r="AC17" s="646"/>
      <c r="AD17" s="647">
        <v>1670</v>
      </c>
      <c r="AE17" s="647"/>
      <c r="AF17" s="647"/>
      <c r="AG17" s="647"/>
      <c r="AH17" s="647"/>
      <c r="AI17" s="647"/>
      <c r="AJ17" s="647"/>
      <c r="AK17" s="647"/>
      <c r="AL17" s="611">
        <v>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270596</v>
      </c>
      <c r="CS17" s="609"/>
      <c r="CT17" s="609"/>
      <c r="CU17" s="609"/>
      <c r="CV17" s="609"/>
      <c r="CW17" s="609"/>
      <c r="CX17" s="609"/>
      <c r="CY17" s="610"/>
      <c r="CZ17" s="646">
        <v>10.6</v>
      </c>
      <c r="DA17" s="646"/>
      <c r="DB17" s="646"/>
      <c r="DC17" s="646"/>
      <c r="DD17" s="614" t="s">
        <v>122</v>
      </c>
      <c r="DE17" s="609"/>
      <c r="DF17" s="609"/>
      <c r="DG17" s="609"/>
      <c r="DH17" s="609"/>
      <c r="DI17" s="609"/>
      <c r="DJ17" s="609"/>
      <c r="DK17" s="609"/>
      <c r="DL17" s="609"/>
      <c r="DM17" s="609"/>
      <c r="DN17" s="609"/>
      <c r="DO17" s="609"/>
      <c r="DP17" s="610"/>
      <c r="DQ17" s="614">
        <v>270596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56</v>
      </c>
      <c r="S18" s="609"/>
      <c r="T18" s="609"/>
      <c r="U18" s="609"/>
      <c r="V18" s="609"/>
      <c r="W18" s="609"/>
      <c r="X18" s="609"/>
      <c r="Y18" s="610"/>
      <c r="Z18" s="646">
        <v>0</v>
      </c>
      <c r="AA18" s="646"/>
      <c r="AB18" s="646"/>
      <c r="AC18" s="646"/>
      <c r="AD18" s="647">
        <v>56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88612</v>
      </c>
      <c r="CS18" s="609"/>
      <c r="CT18" s="609"/>
      <c r="CU18" s="609"/>
      <c r="CV18" s="609"/>
      <c r="CW18" s="609"/>
      <c r="CX18" s="609"/>
      <c r="CY18" s="610"/>
      <c r="CZ18" s="646">
        <v>3.5</v>
      </c>
      <c r="DA18" s="646"/>
      <c r="DB18" s="646"/>
      <c r="DC18" s="646"/>
      <c r="DD18" s="614" t="s">
        <v>122</v>
      </c>
      <c r="DE18" s="609"/>
      <c r="DF18" s="609"/>
      <c r="DG18" s="609"/>
      <c r="DH18" s="609"/>
      <c r="DI18" s="609"/>
      <c r="DJ18" s="609"/>
      <c r="DK18" s="609"/>
      <c r="DL18" s="609"/>
      <c r="DM18" s="609"/>
      <c r="DN18" s="609"/>
      <c r="DO18" s="609"/>
      <c r="DP18" s="610"/>
      <c r="DQ18" s="614">
        <v>88612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56</v>
      </c>
      <c r="S19" s="609"/>
      <c r="T19" s="609"/>
      <c r="U19" s="609"/>
      <c r="V19" s="609"/>
      <c r="W19" s="609"/>
      <c r="X19" s="609"/>
      <c r="Y19" s="610"/>
      <c r="Z19" s="646">
        <v>0</v>
      </c>
      <c r="AA19" s="646"/>
      <c r="AB19" s="646"/>
      <c r="AC19" s="646"/>
      <c r="AD19" s="647">
        <v>56</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2555245</v>
      </c>
      <c r="CS20" s="609"/>
      <c r="CT20" s="609"/>
      <c r="CU20" s="609"/>
      <c r="CV20" s="609"/>
      <c r="CW20" s="609"/>
      <c r="CX20" s="609"/>
      <c r="CY20" s="610"/>
      <c r="CZ20" s="646">
        <v>100</v>
      </c>
      <c r="DA20" s="646"/>
      <c r="DB20" s="646"/>
      <c r="DC20" s="646"/>
      <c r="DD20" s="614">
        <v>327822</v>
      </c>
      <c r="DE20" s="609"/>
      <c r="DF20" s="609"/>
      <c r="DG20" s="609"/>
      <c r="DH20" s="609"/>
      <c r="DI20" s="609"/>
      <c r="DJ20" s="609"/>
      <c r="DK20" s="609"/>
      <c r="DL20" s="609"/>
      <c r="DM20" s="609"/>
      <c r="DN20" s="609"/>
      <c r="DO20" s="609"/>
      <c r="DP20" s="610"/>
      <c r="DQ20" s="614">
        <v>1478833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1051397</v>
      </c>
      <c r="S21" s="609"/>
      <c r="T21" s="609"/>
      <c r="U21" s="609"/>
      <c r="V21" s="609"/>
      <c r="W21" s="609"/>
      <c r="X21" s="609"/>
      <c r="Y21" s="610"/>
      <c r="Z21" s="646">
        <v>39.4</v>
      </c>
      <c r="AA21" s="646"/>
      <c r="AB21" s="646"/>
      <c r="AC21" s="646"/>
      <c r="AD21" s="647">
        <v>867215</v>
      </c>
      <c r="AE21" s="647"/>
      <c r="AF21" s="647"/>
      <c r="AG21" s="647"/>
      <c r="AH21" s="647"/>
      <c r="AI21" s="647"/>
      <c r="AJ21" s="647"/>
      <c r="AK21" s="647"/>
      <c r="AL21" s="611">
        <v>81.5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867215</v>
      </c>
      <c r="S22" s="609"/>
      <c r="T22" s="609"/>
      <c r="U22" s="609"/>
      <c r="V22" s="609"/>
      <c r="W22" s="609"/>
      <c r="X22" s="609"/>
      <c r="Y22" s="610"/>
      <c r="Z22" s="646">
        <v>32.5</v>
      </c>
      <c r="AA22" s="646"/>
      <c r="AB22" s="646"/>
      <c r="AC22" s="646"/>
      <c r="AD22" s="647">
        <v>867215</v>
      </c>
      <c r="AE22" s="647"/>
      <c r="AF22" s="647"/>
      <c r="AG22" s="647"/>
      <c r="AH22" s="647"/>
      <c r="AI22" s="647"/>
      <c r="AJ22" s="647"/>
      <c r="AK22" s="647"/>
      <c r="AL22" s="611">
        <v>81.5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184182</v>
      </c>
      <c r="S23" s="609"/>
      <c r="T23" s="609"/>
      <c r="U23" s="609"/>
      <c r="V23" s="609"/>
      <c r="W23" s="609"/>
      <c r="X23" s="609"/>
      <c r="Y23" s="610"/>
      <c r="Z23" s="646">
        <v>6.9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696319</v>
      </c>
      <c r="CS24" s="661"/>
      <c r="CT24" s="661"/>
      <c r="CU24" s="661"/>
      <c r="CV24" s="661"/>
      <c r="CW24" s="661"/>
      <c r="CX24" s="661"/>
      <c r="CY24" s="689"/>
      <c r="CZ24" s="690">
        <v>27.3</v>
      </c>
      <c r="DA24" s="672"/>
      <c r="DB24" s="672"/>
      <c r="DC24" s="692"/>
      <c r="DD24" s="688">
        <v>631082</v>
      </c>
      <c r="DE24" s="661"/>
      <c r="DF24" s="661"/>
      <c r="DG24" s="661"/>
      <c r="DH24" s="661"/>
      <c r="DI24" s="661"/>
      <c r="DJ24" s="661"/>
      <c r="DK24" s="689"/>
      <c r="DL24" s="688">
        <v>596632</v>
      </c>
      <c r="DM24" s="661"/>
      <c r="DN24" s="661"/>
      <c r="DO24" s="661"/>
      <c r="DP24" s="661"/>
      <c r="DQ24" s="661"/>
      <c r="DR24" s="661"/>
      <c r="DS24" s="661"/>
      <c r="DT24" s="661"/>
      <c r="DU24" s="661"/>
      <c r="DV24" s="689"/>
      <c r="DW24" s="690">
        <v>55.8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1248621</v>
      </c>
      <c r="S25" s="609"/>
      <c r="T25" s="609"/>
      <c r="U25" s="609"/>
      <c r="V25" s="609"/>
      <c r="W25" s="609"/>
      <c r="X25" s="609"/>
      <c r="Y25" s="610"/>
      <c r="Z25" s="646">
        <v>46.8</v>
      </c>
      <c r="AA25" s="646"/>
      <c r="AB25" s="646"/>
      <c r="AC25" s="646"/>
      <c r="AD25" s="647">
        <v>1064439</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395737</v>
      </c>
      <c r="CS25" s="621"/>
      <c r="CT25" s="621"/>
      <c r="CU25" s="621"/>
      <c r="CV25" s="621"/>
      <c r="CW25" s="621"/>
      <c r="CX25" s="621"/>
      <c r="CY25" s="622"/>
      <c r="CZ25" s="611">
        <v>15.5</v>
      </c>
      <c r="DA25" s="623"/>
      <c r="DB25" s="623"/>
      <c r="DC25" s="624"/>
      <c r="DD25" s="614">
        <v>340115</v>
      </c>
      <c r="DE25" s="621"/>
      <c r="DF25" s="621"/>
      <c r="DG25" s="621"/>
      <c r="DH25" s="621"/>
      <c r="DI25" s="621"/>
      <c r="DJ25" s="621"/>
      <c r="DK25" s="622"/>
      <c r="DL25" s="614">
        <v>319785</v>
      </c>
      <c r="DM25" s="621"/>
      <c r="DN25" s="621"/>
      <c r="DO25" s="621"/>
      <c r="DP25" s="621"/>
      <c r="DQ25" s="621"/>
      <c r="DR25" s="621"/>
      <c r="DS25" s="621"/>
      <c r="DT25" s="621"/>
      <c r="DU25" s="621"/>
      <c r="DV25" s="622"/>
      <c r="DW25" s="611">
        <v>29.9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205737</v>
      </c>
      <c r="CS26" s="609"/>
      <c r="CT26" s="609"/>
      <c r="CU26" s="609"/>
      <c r="CV26" s="609"/>
      <c r="CW26" s="609"/>
      <c r="CX26" s="609"/>
      <c r="CY26" s="610"/>
      <c r="CZ26" s="611">
        <v>8.1</v>
      </c>
      <c r="DA26" s="623"/>
      <c r="DB26" s="623"/>
      <c r="DC26" s="624"/>
      <c r="DD26" s="614">
        <v>161905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7187</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137337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29986</v>
      </c>
      <c r="CS27" s="621"/>
      <c r="CT27" s="621"/>
      <c r="CU27" s="621"/>
      <c r="CV27" s="621"/>
      <c r="CW27" s="621"/>
      <c r="CX27" s="621"/>
      <c r="CY27" s="622"/>
      <c r="CZ27" s="611">
        <v>1.2</v>
      </c>
      <c r="DA27" s="623"/>
      <c r="DB27" s="623"/>
      <c r="DC27" s="624"/>
      <c r="DD27" s="614">
        <v>20371</v>
      </c>
      <c r="DE27" s="621"/>
      <c r="DF27" s="621"/>
      <c r="DG27" s="621"/>
      <c r="DH27" s="621"/>
      <c r="DI27" s="621"/>
      <c r="DJ27" s="621"/>
      <c r="DK27" s="622"/>
      <c r="DL27" s="614">
        <v>6251</v>
      </c>
      <c r="DM27" s="621"/>
      <c r="DN27" s="621"/>
      <c r="DO27" s="621"/>
      <c r="DP27" s="621"/>
      <c r="DQ27" s="621"/>
      <c r="DR27" s="621"/>
      <c r="DS27" s="621"/>
      <c r="DT27" s="621"/>
      <c r="DU27" s="621"/>
      <c r="DV27" s="622"/>
      <c r="DW27" s="611">
        <v>0.6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68726</v>
      </c>
      <c r="S28" s="609"/>
      <c r="T28" s="609"/>
      <c r="U28" s="609"/>
      <c r="V28" s="609"/>
      <c r="W28" s="609"/>
      <c r="X28" s="609"/>
      <c r="Y28" s="610"/>
      <c r="Z28" s="646">
        <v>2.6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270596</v>
      </c>
      <c r="CS28" s="609"/>
      <c r="CT28" s="609"/>
      <c r="CU28" s="609"/>
      <c r="CV28" s="609"/>
      <c r="CW28" s="609"/>
      <c r="CX28" s="609"/>
      <c r="CY28" s="610"/>
      <c r="CZ28" s="611">
        <v>10.6</v>
      </c>
      <c r="DA28" s="623"/>
      <c r="DB28" s="623"/>
      <c r="DC28" s="624"/>
      <c r="DD28" s="614">
        <v>270596</v>
      </c>
      <c r="DE28" s="609"/>
      <c r="DF28" s="609"/>
      <c r="DG28" s="609"/>
      <c r="DH28" s="609"/>
      <c r="DI28" s="609"/>
      <c r="DJ28" s="609"/>
      <c r="DK28" s="610"/>
      <c r="DL28" s="614">
        <v>270596</v>
      </c>
      <c r="DM28" s="609"/>
      <c r="DN28" s="609"/>
      <c r="DO28" s="609"/>
      <c r="DP28" s="609"/>
      <c r="DQ28" s="609"/>
      <c r="DR28" s="609"/>
      <c r="DS28" s="609"/>
      <c r="DT28" s="609"/>
      <c r="DU28" s="609"/>
      <c r="DV28" s="610"/>
      <c r="DW28" s="611">
        <v>25.3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3754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270596</v>
      </c>
      <c r="CS29" s="621"/>
      <c r="CT29" s="621"/>
      <c r="CU29" s="621"/>
      <c r="CV29" s="621"/>
      <c r="CW29" s="621"/>
      <c r="CX29" s="621"/>
      <c r="CY29" s="622"/>
      <c r="CZ29" s="611">
        <v>10.6</v>
      </c>
      <c r="DA29" s="623"/>
      <c r="DB29" s="623"/>
      <c r="DC29" s="624"/>
      <c r="DD29" s="614">
        <v>270596</v>
      </c>
      <c r="DE29" s="621"/>
      <c r="DF29" s="621"/>
      <c r="DG29" s="621"/>
      <c r="DH29" s="621"/>
      <c r="DI29" s="621"/>
      <c r="DJ29" s="621"/>
      <c r="DK29" s="622"/>
      <c r="DL29" s="614">
        <v>270596</v>
      </c>
      <c r="DM29" s="621"/>
      <c r="DN29" s="621"/>
      <c r="DO29" s="621"/>
      <c r="DP29" s="621"/>
      <c r="DQ29" s="621"/>
      <c r="DR29" s="621"/>
      <c r="DS29" s="621"/>
      <c r="DT29" s="621"/>
      <c r="DU29" s="621"/>
      <c r="DV29" s="622"/>
      <c r="DW29" s="611">
        <v>25.3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153563</v>
      </c>
      <c r="S30" s="609"/>
      <c r="T30" s="609"/>
      <c r="U30" s="609"/>
      <c r="V30" s="609"/>
      <c r="W30" s="609"/>
      <c r="X30" s="609"/>
      <c r="Y30" s="610"/>
      <c r="Z30" s="646">
        <v>5.8</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265656</v>
      </c>
      <c r="CS30" s="609"/>
      <c r="CT30" s="609"/>
      <c r="CU30" s="609"/>
      <c r="CV30" s="609"/>
      <c r="CW30" s="609"/>
      <c r="CX30" s="609"/>
      <c r="CY30" s="610"/>
      <c r="CZ30" s="611">
        <v>10.4</v>
      </c>
      <c r="DA30" s="623"/>
      <c r="DB30" s="623"/>
      <c r="DC30" s="624"/>
      <c r="DD30" s="614">
        <v>265656</v>
      </c>
      <c r="DE30" s="609"/>
      <c r="DF30" s="609"/>
      <c r="DG30" s="609"/>
      <c r="DH30" s="609"/>
      <c r="DI30" s="609"/>
      <c r="DJ30" s="609"/>
      <c r="DK30" s="610"/>
      <c r="DL30" s="614">
        <v>265656</v>
      </c>
      <c r="DM30" s="609"/>
      <c r="DN30" s="609"/>
      <c r="DO30" s="609"/>
      <c r="DP30" s="609"/>
      <c r="DQ30" s="609"/>
      <c r="DR30" s="609"/>
      <c r="DS30" s="609"/>
      <c r="DT30" s="609"/>
      <c r="DU30" s="609"/>
      <c r="DV30" s="610"/>
      <c r="DW30" s="611">
        <v>24.9</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99.9</v>
      </c>
      <c r="BH31" s="671"/>
      <c r="BI31" s="671"/>
      <c r="BJ31" s="671"/>
      <c r="BK31" s="671"/>
      <c r="BL31" s="671"/>
      <c r="BM31" s="672">
        <v>99.5</v>
      </c>
      <c r="BN31" s="671"/>
      <c r="BO31" s="671"/>
      <c r="BP31" s="671"/>
      <c r="BQ31" s="673"/>
      <c r="BR31" s="670">
        <v>99.8</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4940</v>
      </c>
      <c r="CS31" s="621"/>
      <c r="CT31" s="621"/>
      <c r="CU31" s="621"/>
      <c r="CV31" s="621"/>
      <c r="CW31" s="621"/>
      <c r="CX31" s="621"/>
      <c r="CY31" s="622"/>
      <c r="CZ31" s="611">
        <v>0.2</v>
      </c>
      <c r="DA31" s="623"/>
      <c r="DB31" s="623"/>
      <c r="DC31" s="624"/>
      <c r="DD31" s="614">
        <v>4940</v>
      </c>
      <c r="DE31" s="621"/>
      <c r="DF31" s="621"/>
      <c r="DG31" s="621"/>
      <c r="DH31" s="621"/>
      <c r="DI31" s="621"/>
      <c r="DJ31" s="621"/>
      <c r="DK31" s="622"/>
      <c r="DL31" s="614">
        <v>4940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94601</v>
      </c>
      <c r="S32" s="609"/>
      <c r="T32" s="609"/>
      <c r="U32" s="609"/>
      <c r="V32" s="609"/>
      <c r="W32" s="609"/>
      <c r="X32" s="609"/>
      <c r="Y32" s="610"/>
      <c r="Z32" s="646">
        <v>3.5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100</v>
      </c>
      <c r="BH32" s="621"/>
      <c r="BI32" s="621"/>
      <c r="BJ32" s="621"/>
      <c r="BK32" s="621"/>
      <c r="BL32" s="621"/>
      <c r="BM32" s="612">
        <v>99.9</v>
      </c>
      <c r="BN32" s="621"/>
      <c r="BO32" s="621"/>
      <c r="BP32" s="621"/>
      <c r="BQ32" s="644"/>
      <c r="BR32" s="679">
        <v>99.8</v>
      </c>
      <c r="BS32" s="621"/>
      <c r="BT32" s="621"/>
      <c r="BU32" s="621"/>
      <c r="BV32" s="621"/>
      <c r="BW32" s="621"/>
      <c r="BX32" s="612">
        <v>99.8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11775</v>
      </c>
      <c r="S33" s="609"/>
      <c r="T33" s="609"/>
      <c r="U33" s="609"/>
      <c r="V33" s="609"/>
      <c r="W33" s="609"/>
      <c r="X33" s="609"/>
      <c r="Y33" s="610"/>
      <c r="Z33" s="646">
        <v>0.4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99.8</v>
      </c>
      <c r="BH33" s="593"/>
      <c r="BI33" s="593"/>
      <c r="BJ33" s="593"/>
      <c r="BK33" s="593"/>
      <c r="BL33" s="593"/>
      <c r="BM33" s="639">
        <v>99</v>
      </c>
      <c r="BN33" s="593"/>
      <c r="BO33" s="593"/>
      <c r="BP33" s="593"/>
      <c r="BQ33" s="656"/>
      <c r="BR33" s="669">
        <v>99.8</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1498292</v>
      </c>
      <c r="CS33" s="621"/>
      <c r="CT33" s="621"/>
      <c r="CU33" s="621"/>
      <c r="CV33" s="621"/>
      <c r="CW33" s="621"/>
      <c r="CX33" s="621"/>
      <c r="CY33" s="622"/>
      <c r="CZ33" s="611">
        <v>58.6</v>
      </c>
      <c r="DA33" s="623"/>
      <c r="DB33" s="623"/>
      <c r="DC33" s="624"/>
      <c r="DD33" s="614">
        <v>727811</v>
      </c>
      <c r="DE33" s="621"/>
      <c r="DF33" s="621"/>
      <c r="DG33" s="621"/>
      <c r="DH33" s="621"/>
      <c r="DI33" s="621"/>
      <c r="DJ33" s="621"/>
      <c r="DK33" s="622"/>
      <c r="DL33" s="614">
        <v>365907</v>
      </c>
      <c r="DM33" s="621"/>
      <c r="DN33" s="621"/>
      <c r="DO33" s="621"/>
      <c r="DP33" s="621"/>
      <c r="DQ33" s="621"/>
      <c r="DR33" s="621"/>
      <c r="DS33" s="621"/>
      <c r="DT33" s="621"/>
      <c r="DU33" s="621"/>
      <c r="DV33" s="622"/>
      <c r="DW33" s="611">
        <v>34.200000000000003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271017</v>
      </c>
      <c r="S34" s="609"/>
      <c r="T34" s="609"/>
      <c r="U34" s="609"/>
      <c r="V34" s="609"/>
      <c r="W34" s="609"/>
      <c r="X34" s="609"/>
      <c r="Y34" s="610"/>
      <c r="Z34" s="646">
        <v>10.199999999999999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499413</v>
      </c>
      <c r="CS34" s="609"/>
      <c r="CT34" s="609"/>
      <c r="CU34" s="609"/>
      <c r="CV34" s="609"/>
      <c r="CW34" s="609"/>
      <c r="CX34" s="609"/>
      <c r="CY34" s="610"/>
      <c r="CZ34" s="611">
        <v>19.5</v>
      </c>
      <c r="DA34" s="623"/>
      <c r="DB34" s="623"/>
      <c r="DC34" s="624"/>
      <c r="DD34" s="614">
        <v>210652</v>
      </c>
      <c r="DE34" s="609"/>
      <c r="DF34" s="609"/>
      <c r="DG34" s="609"/>
      <c r="DH34" s="609"/>
      <c r="DI34" s="609"/>
      <c r="DJ34" s="609"/>
      <c r="DK34" s="610"/>
      <c r="DL34" s="614">
        <v>160837</v>
      </c>
      <c r="DM34" s="609"/>
      <c r="DN34" s="609"/>
      <c r="DO34" s="609"/>
      <c r="DP34" s="609"/>
      <c r="DQ34" s="609"/>
      <c r="DR34" s="609"/>
      <c r="DS34" s="609"/>
      <c r="DT34" s="609"/>
      <c r="DU34" s="609"/>
      <c r="DV34" s="610"/>
      <c r="DW34" s="611">
        <v>15.1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378775</v>
      </c>
      <c r="S35" s="609"/>
      <c r="T35" s="609"/>
      <c r="U35" s="609"/>
      <c r="V35" s="609"/>
      <c r="W35" s="609"/>
      <c r="X35" s="609"/>
      <c r="Y35" s="610"/>
      <c r="Z35" s="646">
        <v>14.2</v>
      </c>
      <c r="AA35" s="646"/>
      <c r="AB35" s="646"/>
      <c r="AC35" s="646"/>
      <c r="AD35" s="647" t="s">
        <v>122</v>
      </c>
      <c r="AE35" s="647"/>
      <c r="AF35" s="647"/>
      <c r="AG35" s="647"/>
      <c r="AH35" s="647"/>
      <c r="AI35" s="647"/>
      <c r="AJ35" s="647"/>
      <c r="AK35" s="647"/>
      <c r="AL35" s="611" t="s">
        <v>122</v>
      </c>
      <c r="AM35" s="612"/>
      <c r="AN35" s="612"/>
      <c r="AO35" s="648"/>
      <c r="AP35" s="21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9909</v>
      </c>
      <c r="CS35" s="621"/>
      <c r="CT35" s="621"/>
      <c r="CU35" s="621"/>
      <c r="CV35" s="621"/>
      <c r="CW35" s="621"/>
      <c r="CX35" s="621"/>
      <c r="CY35" s="622"/>
      <c r="CZ35" s="611">
        <v>0.4</v>
      </c>
      <c r="DA35" s="623"/>
      <c r="DB35" s="623"/>
      <c r="DC35" s="624"/>
      <c r="DD35" s="614">
        <v>7238</v>
      </c>
      <c r="DE35" s="621"/>
      <c r="DF35" s="621"/>
      <c r="DG35" s="621"/>
      <c r="DH35" s="621"/>
      <c r="DI35" s="621"/>
      <c r="DJ35" s="621"/>
      <c r="DK35" s="622"/>
      <c r="DL35" s="614">
        <v>7058</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126688</v>
      </c>
      <c r="S36" s="609"/>
      <c r="T36" s="609"/>
      <c r="U36" s="609"/>
      <c r="V36" s="609"/>
      <c r="W36" s="609"/>
      <c r="X36" s="609"/>
      <c r="Y36" s="610"/>
      <c r="Z36" s="646">
        <v>4.8</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0">
        <v>54928</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1152</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439555</v>
      </c>
      <c r="CS36" s="609"/>
      <c r="CT36" s="609"/>
      <c r="CU36" s="609"/>
      <c r="CV36" s="609"/>
      <c r="CW36" s="609"/>
      <c r="CX36" s="609"/>
      <c r="CY36" s="610"/>
      <c r="CZ36" s="611">
        <v>17.2</v>
      </c>
      <c r="DA36" s="623"/>
      <c r="DB36" s="623"/>
      <c r="DC36" s="624"/>
      <c r="DD36" s="614">
        <v>238285</v>
      </c>
      <c r="DE36" s="609"/>
      <c r="DF36" s="609"/>
      <c r="DG36" s="609"/>
      <c r="DH36" s="609"/>
      <c r="DI36" s="609"/>
      <c r="DJ36" s="609"/>
      <c r="DK36" s="610"/>
      <c r="DL36" s="614">
        <v>181420</v>
      </c>
      <c r="DM36" s="609"/>
      <c r="DN36" s="609"/>
      <c r="DO36" s="609"/>
      <c r="DP36" s="609"/>
      <c r="DQ36" s="609"/>
      <c r="DR36" s="609"/>
      <c r="DS36" s="609"/>
      <c r="DT36" s="609"/>
      <c r="DU36" s="609"/>
      <c r="DV36" s="610"/>
      <c r="DW36" s="611">
        <v>17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45047</v>
      </c>
      <c r="S37" s="609"/>
      <c r="T37" s="609"/>
      <c r="U37" s="609"/>
      <c r="V37" s="609"/>
      <c r="W37" s="609"/>
      <c r="X37" s="609"/>
      <c r="Y37" s="610"/>
      <c r="Z37" s="646">
        <v>1.7</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16700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747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165679</v>
      </c>
      <c r="CS37" s="621"/>
      <c r="CT37" s="621"/>
      <c r="CU37" s="621"/>
      <c r="CV37" s="621"/>
      <c r="CW37" s="621"/>
      <c r="CX37" s="621"/>
      <c r="CY37" s="622"/>
      <c r="CZ37" s="611">
        <v>6.5</v>
      </c>
      <c r="DA37" s="623"/>
      <c r="DB37" s="623"/>
      <c r="DC37" s="624"/>
      <c r="DD37" s="614">
        <v>138590</v>
      </c>
      <c r="DE37" s="621"/>
      <c r="DF37" s="621"/>
      <c r="DG37" s="621"/>
      <c r="DH37" s="621"/>
      <c r="DI37" s="621"/>
      <c r="DJ37" s="621"/>
      <c r="DK37" s="622"/>
      <c r="DL37" s="614">
        <v>138590</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255550</v>
      </c>
      <c r="S38" s="609"/>
      <c r="T38" s="609"/>
      <c r="U38" s="609"/>
      <c r="V38" s="609"/>
      <c r="W38" s="609"/>
      <c r="X38" s="609"/>
      <c r="Y38" s="610"/>
      <c r="Z38" s="646">
        <v>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6500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54928</v>
      </c>
      <c r="CS38" s="609"/>
      <c r="CT38" s="609"/>
      <c r="CU38" s="609"/>
      <c r="CV38" s="609"/>
      <c r="CW38" s="609"/>
      <c r="CX38" s="609"/>
      <c r="CY38" s="610"/>
      <c r="CZ38" s="611">
        <v>2.1</v>
      </c>
      <c r="DA38" s="623"/>
      <c r="DB38" s="623"/>
      <c r="DC38" s="624"/>
      <c r="DD38" s="614">
        <v>49155</v>
      </c>
      <c r="DE38" s="609"/>
      <c r="DF38" s="609"/>
      <c r="DG38" s="609"/>
      <c r="DH38" s="609"/>
      <c r="DI38" s="609"/>
      <c r="DJ38" s="609"/>
      <c r="DK38" s="610"/>
      <c r="DL38" s="614">
        <v>16592</v>
      </c>
      <c r="DM38" s="609"/>
      <c r="DN38" s="609"/>
      <c r="DO38" s="609"/>
      <c r="DP38" s="609"/>
      <c r="DQ38" s="609"/>
      <c r="DR38" s="609"/>
      <c r="DS38" s="609"/>
      <c r="DT38" s="609"/>
      <c r="DU38" s="609"/>
      <c r="DV38" s="610"/>
      <c r="DW38" s="611">
        <v>1.6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493767</v>
      </c>
      <c r="CS39" s="621"/>
      <c r="CT39" s="621"/>
      <c r="CU39" s="621"/>
      <c r="CV39" s="621"/>
      <c r="CW39" s="621"/>
      <c r="CX39" s="621"/>
      <c r="CY39" s="622"/>
      <c r="CZ39" s="611">
        <v>19.3</v>
      </c>
      <c r="DA39" s="623"/>
      <c r="DB39" s="623"/>
      <c r="DC39" s="624"/>
      <c r="DD39" s="614">
        <v>222481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4050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110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720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2665304</v>
      </c>
      <c r="S41" s="633"/>
      <c r="T41" s="633"/>
      <c r="U41" s="633"/>
      <c r="V41" s="633"/>
      <c r="W41" s="633"/>
      <c r="X41" s="633"/>
      <c r="Y41" s="636"/>
      <c r="Z41" s="637">
        <v>100</v>
      </c>
      <c r="AA41" s="637"/>
      <c r="AB41" s="637"/>
      <c r="AC41" s="637"/>
      <c r="AD41" s="638">
        <v>1064439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10833</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20895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384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360634</v>
      </c>
      <c r="CS42" s="621"/>
      <c r="CT42" s="621"/>
      <c r="CU42" s="621"/>
      <c r="CV42" s="621"/>
      <c r="CW42" s="621"/>
      <c r="CX42" s="621"/>
      <c r="CY42" s="622"/>
      <c r="CZ42" s="611">
        <v>14.1</v>
      </c>
      <c r="DA42" s="623"/>
      <c r="DB42" s="623"/>
      <c r="DC42" s="624"/>
      <c r="DD42" s="614">
        <v>119940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16302</v>
      </c>
      <c r="CS43" s="621"/>
      <c r="CT43" s="621"/>
      <c r="CU43" s="621"/>
      <c r="CV43" s="621"/>
      <c r="CW43" s="621"/>
      <c r="CX43" s="621"/>
      <c r="CY43" s="622"/>
      <c r="CZ43" s="611">
        <v>0.6</v>
      </c>
      <c r="DA43" s="623"/>
      <c r="DB43" s="623"/>
      <c r="DC43" s="624"/>
      <c r="DD43" s="614">
        <v>16302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327822</v>
      </c>
      <c r="CS44" s="609"/>
      <c r="CT44" s="609"/>
      <c r="CU44" s="609"/>
      <c r="CV44" s="609"/>
      <c r="CW44" s="609"/>
      <c r="CX44" s="609"/>
      <c r="CY44" s="610"/>
      <c r="CZ44" s="611">
        <v>12.8</v>
      </c>
      <c r="DA44" s="612"/>
      <c r="DB44" s="612"/>
      <c r="DC44" s="613"/>
      <c r="DD44" s="614">
        <v>114792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112917</v>
      </c>
      <c r="CS45" s="621"/>
      <c r="CT45" s="621"/>
      <c r="CU45" s="621"/>
      <c r="CV45" s="621"/>
      <c r="CW45" s="621"/>
      <c r="CX45" s="621"/>
      <c r="CY45" s="622"/>
      <c r="CZ45" s="611">
        <v>4.4000000000000004</v>
      </c>
      <c r="DA45" s="623"/>
      <c r="DB45" s="623"/>
      <c r="DC45" s="624"/>
      <c r="DD45" s="614">
        <v>2207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213205</v>
      </c>
      <c r="CS46" s="609"/>
      <c r="CT46" s="609"/>
      <c r="CU46" s="609"/>
      <c r="CV46" s="609"/>
      <c r="CW46" s="609"/>
      <c r="CX46" s="609"/>
      <c r="CY46" s="610"/>
      <c r="CZ46" s="611">
        <v>8.3000000000000007</v>
      </c>
      <c r="DA46" s="612"/>
      <c r="DB46" s="612"/>
      <c r="DC46" s="613"/>
      <c r="DD46" s="614">
        <v>112585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32812</v>
      </c>
      <c r="CS47" s="621"/>
      <c r="CT47" s="621"/>
      <c r="CU47" s="621"/>
      <c r="CV47" s="621"/>
      <c r="CW47" s="621"/>
      <c r="CX47" s="621"/>
      <c r="CY47" s="622"/>
      <c r="CZ47" s="611">
        <v>1.3</v>
      </c>
      <c r="DA47" s="623"/>
      <c r="DB47" s="623"/>
      <c r="DC47" s="624"/>
      <c r="DD47" s="614">
        <v>5148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2555245</v>
      </c>
      <c r="CS49" s="593"/>
      <c r="CT49" s="593"/>
      <c r="CU49" s="593"/>
      <c r="CV49" s="593"/>
      <c r="CW49" s="593"/>
      <c r="CX49" s="593"/>
      <c r="CY49" s="594"/>
      <c r="CZ49" s="595">
        <v>100</v>
      </c>
      <c r="DA49" s="596"/>
      <c r="DB49" s="596"/>
      <c r="DC49" s="597"/>
      <c r="DD49" s="598">
        <v>1478833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7g/dcWq2JxuG2ieuVZtw9IItzhvTPgxqMqGPGas+n4oIJ2/0O8LBhSfAHdDTXhcKnFvuxhHqbpbX2q9Fu3xw==" saltValue="7012rMGMRFHb5moEACbS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2619</v>
      </c>
      <c r="R7" s="1090"/>
      <c r="S7" s="1090"/>
      <c r="T7" s="1090"/>
      <c r="U7" s="1090"/>
      <c r="V7" s="1090">
        <v>2510</v>
      </c>
      <c r="W7" s="1090"/>
      <c r="X7" s="1090"/>
      <c r="Y7" s="1090"/>
      <c r="Z7" s="1090"/>
      <c r="AA7" s="1090">
        <v>109</v>
      </c>
      <c r="AB7" s="1090"/>
      <c r="AC7" s="1090"/>
      <c r="AD7" s="1090"/>
      <c r="AE7" s="1091"/>
      <c r="AF7" s="1092">
        <v>80</v>
      </c>
      <c r="AG7" s="1093"/>
      <c r="AH7" s="1093"/>
      <c r="AI7" s="1093"/>
      <c r="AJ7" s="1094"/>
      <c r="AK7" s="1095">
        <v>5</v>
      </c>
      <c r="AL7" s="1096"/>
      <c r="AM7" s="1096"/>
      <c r="AN7" s="1096"/>
      <c r="AO7" s="1096"/>
      <c r="AP7" s="1096">
        <v>2633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560</v>
      </c>
      <c r="BT7" s="1087"/>
      <c r="BU7" s="1087"/>
      <c r="BV7" s="1087"/>
      <c r="BW7" s="1087"/>
      <c r="BX7" s="1087"/>
      <c r="BY7" s="1087"/>
      <c r="BZ7" s="1087"/>
      <c r="CA7" s="1087"/>
      <c r="CB7" s="1087"/>
      <c r="CC7" s="1087"/>
      <c r="CD7" s="1087"/>
      <c r="CE7" s="1087"/>
      <c r="CF7" s="1087"/>
      <c r="CG7" s="1099"/>
      <c r="CH7" s="1083">
        <v>21</v>
      </c>
      <c r="CI7" s="1084"/>
      <c r="CJ7" s="1084"/>
      <c r="CK7" s="1084"/>
      <c r="CL7" s="1085"/>
      <c r="CM7" s="1083">
        <v>102</v>
      </c>
      <c r="CN7" s="1084"/>
      <c r="CO7" s="1084"/>
      <c r="CP7" s="1084"/>
      <c r="CQ7" s="1085"/>
      <c r="CR7" s="1083">
        <v>399</v>
      </c>
      <c r="CS7" s="1084"/>
      <c r="CT7" s="1084"/>
      <c r="CU7" s="1084"/>
      <c r="CV7" s="1085"/>
      <c r="CW7" s="1083">
        <v>15</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71</v>
      </c>
      <c r="R8" s="1026"/>
      <c r="S8" s="1026"/>
      <c r="T8" s="1026"/>
      <c r="U8" s="1026"/>
      <c r="V8" s="1026">
        <v>70</v>
      </c>
      <c r="W8" s="1026"/>
      <c r="X8" s="1026"/>
      <c r="Y8" s="1026"/>
      <c r="Z8" s="1026"/>
      <c r="AA8" s="1026">
        <v>1</v>
      </c>
      <c r="AB8" s="1026"/>
      <c r="AC8" s="1026"/>
      <c r="AD8" s="1026"/>
      <c r="AE8" s="1027"/>
      <c r="AF8" s="1022">
        <v>1</v>
      </c>
      <c r="AG8" s="1023"/>
      <c r="AH8" s="1023"/>
      <c r="AI8" s="1023"/>
      <c r="AJ8" s="1024"/>
      <c r="AK8" s="1067">
        <v>25</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v>2665</v>
      </c>
      <c r="R23" s="1048"/>
      <c r="S23" s="1048"/>
      <c r="T23" s="1048"/>
      <c r="U23" s="1048"/>
      <c r="V23" s="1048">
        <v>2555</v>
      </c>
      <c r="W23" s="1048"/>
      <c r="X23" s="1048"/>
      <c r="Y23" s="1048"/>
      <c r="Z23" s="1048"/>
      <c r="AA23" s="1048">
        <v>110</v>
      </c>
      <c r="AB23" s="1048"/>
      <c r="AC23" s="1048"/>
      <c r="AD23" s="1048"/>
      <c r="AE23" s="1055"/>
      <c r="AF23" s="1056">
        <v>81</v>
      </c>
      <c r="AG23" s="1048"/>
      <c r="AH23" s="1048"/>
      <c r="AI23" s="1048"/>
      <c r="AJ23" s="1057"/>
      <c r="AK23" s="1058"/>
      <c r="AL23" s="1059"/>
      <c r="AM23" s="1059"/>
      <c r="AN23" s="1059"/>
      <c r="AO23" s="1059"/>
      <c r="AP23" s="1048">
        <v>2633</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83</v>
      </c>
      <c r="R28" s="1038"/>
      <c r="S28" s="1038"/>
      <c r="T28" s="1038"/>
      <c r="U28" s="1038"/>
      <c r="V28" s="1038">
        <v>82</v>
      </c>
      <c r="W28" s="1038"/>
      <c r="X28" s="1038"/>
      <c r="Y28" s="1038"/>
      <c r="Z28" s="1038"/>
      <c r="AA28" s="1038">
        <v>1</v>
      </c>
      <c r="AB28" s="1038"/>
      <c r="AC28" s="1038"/>
      <c r="AD28" s="1038"/>
      <c r="AE28" s="1039"/>
      <c r="AF28" s="1040">
        <v>1</v>
      </c>
      <c r="AG28" s="1038"/>
      <c r="AH28" s="1038"/>
      <c r="AI28" s="1038"/>
      <c r="AJ28" s="1041"/>
      <c r="AK28" s="1029">
        <v>11</v>
      </c>
      <c r="AL28" s="1030"/>
      <c r="AM28" s="1030"/>
      <c r="AN28" s="1030"/>
      <c r="AO28" s="1030"/>
      <c r="AP28" s="1030">
        <v>0</v>
      </c>
      <c r="AQ28" s="1030"/>
      <c r="AR28" s="1030"/>
      <c r="AS28" s="1030"/>
      <c r="AT28" s="1030"/>
      <c r="AU28" s="1030">
        <v>0</v>
      </c>
      <c r="AV28" s="1030"/>
      <c r="AW28" s="1030"/>
      <c r="AX28" s="1030"/>
      <c r="AY28" s="1030"/>
      <c r="AZ28" s="1031" t="s">
        <v>548</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23</v>
      </c>
      <c r="R29" s="1026"/>
      <c r="S29" s="1026"/>
      <c r="T29" s="1026"/>
      <c r="U29" s="1026"/>
      <c r="V29" s="1026">
        <v>23</v>
      </c>
      <c r="W29" s="1026"/>
      <c r="X29" s="1026"/>
      <c r="Y29" s="1026"/>
      <c r="Z29" s="1026"/>
      <c r="AA29" s="1026">
        <v>0</v>
      </c>
      <c r="AB29" s="1026"/>
      <c r="AC29" s="1026"/>
      <c r="AD29" s="1026"/>
      <c r="AE29" s="1027"/>
      <c r="AF29" s="1022">
        <v>0</v>
      </c>
      <c r="AG29" s="1023"/>
      <c r="AH29" s="1023"/>
      <c r="AI29" s="1023"/>
      <c r="AJ29" s="1024"/>
      <c r="AK29" s="967">
        <v>4</v>
      </c>
      <c r="AL29" s="958"/>
      <c r="AM29" s="958"/>
      <c r="AN29" s="958"/>
      <c r="AO29" s="958"/>
      <c r="AP29" s="958">
        <v>0</v>
      </c>
      <c r="AQ29" s="958"/>
      <c r="AR29" s="958"/>
      <c r="AS29" s="958"/>
      <c r="AT29" s="958"/>
      <c r="AU29" s="958">
        <v>0</v>
      </c>
      <c r="AV29" s="958"/>
      <c r="AW29" s="958"/>
      <c r="AX29" s="958"/>
      <c r="AY29" s="958"/>
      <c r="AZ29" s="1028" t="s">
        <v>548</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26</v>
      </c>
      <c r="R30" s="1026"/>
      <c r="S30" s="1026"/>
      <c r="T30" s="1026"/>
      <c r="U30" s="1026"/>
      <c r="V30" s="1026">
        <v>25</v>
      </c>
      <c r="W30" s="1026"/>
      <c r="X30" s="1026"/>
      <c r="Y30" s="1026"/>
      <c r="Z30" s="1026"/>
      <c r="AA30" s="1026">
        <v>1</v>
      </c>
      <c r="AB30" s="1026"/>
      <c r="AC30" s="1026"/>
      <c r="AD30" s="1026"/>
      <c r="AE30" s="1027"/>
      <c r="AF30" s="1022">
        <v>1</v>
      </c>
      <c r="AG30" s="1023"/>
      <c r="AH30" s="1023"/>
      <c r="AI30" s="1023"/>
      <c r="AJ30" s="1024"/>
      <c r="AK30" s="967">
        <v>7</v>
      </c>
      <c r="AL30" s="958"/>
      <c r="AM30" s="958"/>
      <c r="AN30" s="958"/>
      <c r="AO30" s="958"/>
      <c r="AP30" s="958">
        <v>0</v>
      </c>
      <c r="AQ30" s="958"/>
      <c r="AR30" s="958"/>
      <c r="AS30" s="958"/>
      <c r="AT30" s="958"/>
      <c r="AU30" s="958">
        <v>0</v>
      </c>
      <c r="AV30" s="958"/>
      <c r="AW30" s="958"/>
      <c r="AX30" s="958"/>
      <c r="AY30" s="958"/>
      <c r="AZ30" s="1028" t="s">
        <v>548</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30</v>
      </c>
      <c r="R31" s="1026"/>
      <c r="S31" s="1026"/>
      <c r="T31" s="1026"/>
      <c r="U31" s="1026"/>
      <c r="V31" s="1026">
        <v>28</v>
      </c>
      <c r="W31" s="1026"/>
      <c r="X31" s="1026"/>
      <c r="Y31" s="1026"/>
      <c r="Z31" s="1026"/>
      <c r="AA31" s="1026">
        <v>2</v>
      </c>
      <c r="AB31" s="1026"/>
      <c r="AC31" s="1026"/>
      <c r="AD31" s="1026"/>
      <c r="AE31" s="1027"/>
      <c r="AF31" s="1022">
        <v>2</v>
      </c>
      <c r="AG31" s="1023"/>
      <c r="AH31" s="1023"/>
      <c r="AI31" s="1023"/>
      <c r="AJ31" s="1024"/>
      <c r="AK31" s="967">
        <v>17</v>
      </c>
      <c r="AL31" s="958"/>
      <c r="AM31" s="958"/>
      <c r="AN31" s="958"/>
      <c r="AO31" s="958"/>
      <c r="AP31" s="958">
        <v>151</v>
      </c>
      <c r="AQ31" s="958"/>
      <c r="AR31" s="958"/>
      <c r="AS31" s="958"/>
      <c r="AT31" s="958"/>
      <c r="AU31" s="958">
        <v>76</v>
      </c>
      <c r="AV31" s="958"/>
      <c r="AW31" s="958"/>
      <c r="AX31" s="958"/>
      <c r="AY31" s="958"/>
      <c r="AZ31" s="1028" t="s">
        <v>548</v>
      </c>
      <c r="BA31" s="1028"/>
      <c r="BB31" s="1028"/>
      <c r="BC31" s="1028"/>
      <c r="BD31" s="102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394</v>
      </c>
      <c r="C32" s="1018"/>
      <c r="D32" s="1018"/>
      <c r="E32" s="1018"/>
      <c r="F32" s="1018"/>
      <c r="G32" s="1018"/>
      <c r="H32" s="1018"/>
      <c r="I32" s="1018"/>
      <c r="J32" s="1018"/>
      <c r="K32" s="1018"/>
      <c r="L32" s="1018"/>
      <c r="M32" s="1018"/>
      <c r="N32" s="1018"/>
      <c r="O32" s="1018"/>
      <c r="P32" s="1019"/>
      <c r="Q32" s="1025">
        <v>22</v>
      </c>
      <c r="R32" s="1026"/>
      <c r="S32" s="1026"/>
      <c r="T32" s="1026"/>
      <c r="U32" s="1026"/>
      <c r="V32" s="1026">
        <v>20</v>
      </c>
      <c r="W32" s="1026"/>
      <c r="X32" s="1026"/>
      <c r="Y32" s="1026"/>
      <c r="Z32" s="1026"/>
      <c r="AA32" s="1026">
        <v>2</v>
      </c>
      <c r="AB32" s="1026"/>
      <c r="AC32" s="1026"/>
      <c r="AD32" s="1026"/>
      <c r="AE32" s="1027"/>
      <c r="AF32" s="1022">
        <v>2</v>
      </c>
      <c r="AG32" s="1023"/>
      <c r="AH32" s="1023"/>
      <c r="AI32" s="1023"/>
      <c r="AJ32" s="1024"/>
      <c r="AK32" s="967">
        <v>0</v>
      </c>
      <c r="AL32" s="958"/>
      <c r="AM32" s="958"/>
      <c r="AN32" s="958"/>
      <c r="AO32" s="958"/>
      <c r="AP32" s="958">
        <v>0</v>
      </c>
      <c r="AQ32" s="958"/>
      <c r="AR32" s="958"/>
      <c r="AS32" s="958"/>
      <c r="AT32" s="958"/>
      <c r="AU32" s="958">
        <v>0</v>
      </c>
      <c r="AV32" s="958"/>
      <c r="AW32" s="958"/>
      <c r="AX32" s="958"/>
      <c r="AY32" s="958"/>
      <c r="AZ32" s="1028" t="s">
        <v>548</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549</v>
      </c>
      <c r="C68" s="973"/>
      <c r="D68" s="973"/>
      <c r="E68" s="973"/>
      <c r="F68" s="973"/>
      <c r="G68" s="973"/>
      <c r="H68" s="973"/>
      <c r="I68" s="973"/>
      <c r="J68" s="973"/>
      <c r="K68" s="973"/>
      <c r="L68" s="973"/>
      <c r="M68" s="973"/>
      <c r="N68" s="973"/>
      <c r="O68" s="973"/>
      <c r="P68" s="974"/>
      <c r="Q68" s="975">
        <v>445</v>
      </c>
      <c r="R68" s="969"/>
      <c r="S68" s="969"/>
      <c r="T68" s="969"/>
      <c r="U68" s="969"/>
      <c r="V68" s="969">
        <v>437</v>
      </c>
      <c r="W68" s="969"/>
      <c r="X68" s="969"/>
      <c r="Y68" s="969"/>
      <c r="Z68" s="969"/>
      <c r="AA68" s="969">
        <v>8</v>
      </c>
      <c r="AB68" s="969"/>
      <c r="AC68" s="969"/>
      <c r="AD68" s="969"/>
      <c r="AE68" s="969"/>
      <c r="AF68" s="969">
        <v>8</v>
      </c>
      <c r="AG68" s="969"/>
      <c r="AH68" s="969"/>
      <c r="AI68" s="969"/>
      <c r="AJ68" s="969"/>
      <c r="AK68" s="969">
        <v>0</v>
      </c>
      <c r="AL68" s="969"/>
      <c r="AM68" s="969"/>
      <c r="AN68" s="969"/>
      <c r="AO68" s="969"/>
      <c r="AP68" s="969"/>
      <c r="AQ68" s="969"/>
      <c r="AR68" s="969"/>
      <c r="AS68" s="969"/>
      <c r="AT68" s="969"/>
      <c r="AU68" s="969"/>
      <c r="AV68" s="969"/>
      <c r="AW68" s="969"/>
      <c r="AX68" s="969"/>
      <c r="AY68" s="969"/>
      <c r="AZ68" s="970" t="s">
        <v>555</v>
      </c>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550</v>
      </c>
      <c r="C69" s="962"/>
      <c r="D69" s="962"/>
      <c r="E69" s="962"/>
      <c r="F69" s="962"/>
      <c r="G69" s="962"/>
      <c r="H69" s="962"/>
      <c r="I69" s="962"/>
      <c r="J69" s="962"/>
      <c r="K69" s="962"/>
      <c r="L69" s="962"/>
      <c r="M69" s="962"/>
      <c r="N69" s="962"/>
      <c r="O69" s="962"/>
      <c r="P69" s="963"/>
      <c r="Q69" s="964">
        <v>2272</v>
      </c>
      <c r="R69" s="958"/>
      <c r="S69" s="958"/>
      <c r="T69" s="958"/>
      <c r="U69" s="958"/>
      <c r="V69" s="958">
        <v>2183</v>
      </c>
      <c r="W69" s="958"/>
      <c r="X69" s="958"/>
      <c r="Y69" s="958"/>
      <c r="Z69" s="958"/>
      <c r="AA69" s="958">
        <v>89</v>
      </c>
      <c r="AB69" s="958"/>
      <c r="AC69" s="958"/>
      <c r="AD69" s="958"/>
      <c r="AE69" s="958"/>
      <c r="AF69" s="958">
        <v>89</v>
      </c>
      <c r="AG69" s="958"/>
      <c r="AH69" s="958"/>
      <c r="AI69" s="958"/>
      <c r="AJ69" s="958"/>
      <c r="AK69" s="958">
        <v>0</v>
      </c>
      <c r="AL69" s="958"/>
      <c r="AM69" s="958"/>
      <c r="AN69" s="958"/>
      <c r="AO69" s="958"/>
      <c r="AP69" s="958"/>
      <c r="AQ69" s="958"/>
      <c r="AR69" s="958"/>
      <c r="AS69" s="958"/>
      <c r="AT69" s="958"/>
      <c r="AU69" s="958"/>
      <c r="AV69" s="958"/>
      <c r="AW69" s="958"/>
      <c r="AX69" s="958"/>
      <c r="AY69" s="958"/>
      <c r="AZ69" s="959" t="s">
        <v>555</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550</v>
      </c>
      <c r="C70" s="962"/>
      <c r="D70" s="962"/>
      <c r="E70" s="962"/>
      <c r="F70" s="962"/>
      <c r="G70" s="962"/>
      <c r="H70" s="962"/>
      <c r="I70" s="962"/>
      <c r="J70" s="962"/>
      <c r="K70" s="962"/>
      <c r="L70" s="962"/>
      <c r="M70" s="962"/>
      <c r="N70" s="962"/>
      <c r="O70" s="962"/>
      <c r="P70" s="963"/>
      <c r="Q70" s="964">
        <v>55</v>
      </c>
      <c r="R70" s="958"/>
      <c r="S70" s="958"/>
      <c r="T70" s="958"/>
      <c r="U70" s="958"/>
      <c r="V70" s="958">
        <v>55</v>
      </c>
      <c r="W70" s="958"/>
      <c r="X70" s="958"/>
      <c r="Y70" s="958"/>
      <c r="Z70" s="958"/>
      <c r="AA70" s="958">
        <v>0</v>
      </c>
      <c r="AB70" s="958"/>
      <c r="AC70" s="958"/>
      <c r="AD70" s="958"/>
      <c r="AE70" s="958"/>
      <c r="AF70" s="958">
        <v>0</v>
      </c>
      <c r="AG70" s="958"/>
      <c r="AH70" s="958"/>
      <c r="AI70" s="958"/>
      <c r="AJ70" s="958"/>
      <c r="AK70" s="958">
        <v>0</v>
      </c>
      <c r="AL70" s="958"/>
      <c r="AM70" s="958"/>
      <c r="AN70" s="958"/>
      <c r="AO70" s="958"/>
      <c r="AP70" s="958"/>
      <c r="AQ70" s="958"/>
      <c r="AR70" s="958"/>
      <c r="AS70" s="958"/>
      <c r="AT70" s="958"/>
      <c r="AU70" s="958"/>
      <c r="AV70" s="958"/>
      <c r="AW70" s="958"/>
      <c r="AX70" s="958"/>
      <c r="AY70" s="958"/>
      <c r="AZ70" s="959" t="s">
        <v>556</v>
      </c>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551</v>
      </c>
      <c r="C71" s="962"/>
      <c r="D71" s="962"/>
      <c r="E71" s="962"/>
      <c r="F71" s="962"/>
      <c r="G71" s="962"/>
      <c r="H71" s="962"/>
      <c r="I71" s="962"/>
      <c r="J71" s="962"/>
      <c r="K71" s="962"/>
      <c r="L71" s="962"/>
      <c r="M71" s="962"/>
      <c r="N71" s="962"/>
      <c r="O71" s="962"/>
      <c r="P71" s="963"/>
      <c r="Q71" s="964">
        <v>1308</v>
      </c>
      <c r="R71" s="958"/>
      <c r="S71" s="958"/>
      <c r="T71" s="958"/>
      <c r="U71" s="958"/>
      <c r="V71" s="958">
        <v>1237</v>
      </c>
      <c r="W71" s="958"/>
      <c r="X71" s="958"/>
      <c r="Y71" s="958"/>
      <c r="Z71" s="958"/>
      <c r="AA71" s="958">
        <v>71</v>
      </c>
      <c r="AB71" s="958"/>
      <c r="AC71" s="958"/>
      <c r="AD71" s="958"/>
      <c r="AE71" s="958"/>
      <c r="AF71" s="958">
        <v>71</v>
      </c>
      <c r="AG71" s="958"/>
      <c r="AH71" s="958"/>
      <c r="AI71" s="958"/>
      <c r="AJ71" s="958"/>
      <c r="AK71" s="958">
        <v>0</v>
      </c>
      <c r="AL71" s="958"/>
      <c r="AM71" s="958"/>
      <c r="AN71" s="958"/>
      <c r="AO71" s="958"/>
      <c r="AP71" s="958"/>
      <c r="AQ71" s="958"/>
      <c r="AR71" s="958"/>
      <c r="AS71" s="958"/>
      <c r="AT71" s="958"/>
      <c r="AU71" s="958"/>
      <c r="AV71" s="958"/>
      <c r="AW71" s="958"/>
      <c r="AX71" s="958"/>
      <c r="AY71" s="958"/>
      <c r="AZ71" s="959" t="s">
        <v>555</v>
      </c>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551</v>
      </c>
      <c r="C72" s="962"/>
      <c r="D72" s="962"/>
      <c r="E72" s="962"/>
      <c r="F72" s="962"/>
      <c r="G72" s="962"/>
      <c r="H72" s="962"/>
      <c r="I72" s="962"/>
      <c r="J72" s="962"/>
      <c r="K72" s="962"/>
      <c r="L72" s="962"/>
      <c r="M72" s="962"/>
      <c r="N72" s="962"/>
      <c r="O72" s="962"/>
      <c r="P72" s="963"/>
      <c r="Q72" s="964">
        <v>1782</v>
      </c>
      <c r="R72" s="958"/>
      <c r="S72" s="958"/>
      <c r="T72" s="958"/>
      <c r="U72" s="958"/>
      <c r="V72" s="958">
        <v>1717</v>
      </c>
      <c r="W72" s="958"/>
      <c r="X72" s="958"/>
      <c r="Y72" s="958"/>
      <c r="Z72" s="958"/>
      <c r="AA72" s="958">
        <v>65</v>
      </c>
      <c r="AB72" s="958"/>
      <c r="AC72" s="958"/>
      <c r="AD72" s="958"/>
      <c r="AE72" s="958"/>
      <c r="AF72" s="958">
        <v>65</v>
      </c>
      <c r="AG72" s="958"/>
      <c r="AH72" s="958"/>
      <c r="AI72" s="958"/>
      <c r="AJ72" s="958"/>
      <c r="AK72" s="958">
        <v>28</v>
      </c>
      <c r="AL72" s="958"/>
      <c r="AM72" s="958"/>
      <c r="AN72" s="958"/>
      <c r="AO72" s="958"/>
      <c r="AP72" s="958"/>
      <c r="AQ72" s="958"/>
      <c r="AR72" s="958"/>
      <c r="AS72" s="958"/>
      <c r="AT72" s="958"/>
      <c r="AU72" s="958"/>
      <c r="AV72" s="958"/>
      <c r="AW72" s="958"/>
      <c r="AX72" s="958"/>
      <c r="AY72" s="958"/>
      <c r="AZ72" s="959" t="s">
        <v>557</v>
      </c>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552</v>
      </c>
      <c r="C73" s="962"/>
      <c r="D73" s="962"/>
      <c r="E73" s="962"/>
      <c r="F73" s="962"/>
      <c r="G73" s="962"/>
      <c r="H73" s="962"/>
      <c r="I73" s="962"/>
      <c r="J73" s="962"/>
      <c r="K73" s="962"/>
      <c r="L73" s="962"/>
      <c r="M73" s="962"/>
      <c r="N73" s="962"/>
      <c r="O73" s="962"/>
      <c r="P73" s="963"/>
      <c r="Q73" s="964">
        <v>142</v>
      </c>
      <c r="R73" s="958"/>
      <c r="S73" s="958"/>
      <c r="T73" s="958"/>
      <c r="U73" s="958"/>
      <c r="V73" s="958">
        <v>133</v>
      </c>
      <c r="W73" s="958"/>
      <c r="X73" s="958"/>
      <c r="Y73" s="958"/>
      <c r="Z73" s="958"/>
      <c r="AA73" s="958">
        <v>9</v>
      </c>
      <c r="AB73" s="958"/>
      <c r="AC73" s="958"/>
      <c r="AD73" s="958"/>
      <c r="AE73" s="958"/>
      <c r="AF73" s="958">
        <v>9</v>
      </c>
      <c r="AG73" s="958"/>
      <c r="AH73" s="958"/>
      <c r="AI73" s="958"/>
      <c r="AJ73" s="958"/>
      <c r="AK73" s="958">
        <v>0</v>
      </c>
      <c r="AL73" s="958"/>
      <c r="AM73" s="958"/>
      <c r="AN73" s="958"/>
      <c r="AO73" s="958"/>
      <c r="AP73" s="958"/>
      <c r="AQ73" s="958"/>
      <c r="AR73" s="958"/>
      <c r="AS73" s="958"/>
      <c r="AT73" s="958"/>
      <c r="AU73" s="958"/>
      <c r="AV73" s="958"/>
      <c r="AW73" s="958"/>
      <c r="AX73" s="958"/>
      <c r="AY73" s="958"/>
      <c r="AZ73" s="959" t="s">
        <v>555</v>
      </c>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553</v>
      </c>
      <c r="C74" s="962"/>
      <c r="D74" s="962"/>
      <c r="E74" s="962"/>
      <c r="F74" s="962"/>
      <c r="G74" s="962"/>
      <c r="H74" s="962"/>
      <c r="I74" s="962"/>
      <c r="J74" s="962"/>
      <c r="K74" s="962"/>
      <c r="L74" s="962"/>
      <c r="M74" s="962"/>
      <c r="N74" s="962"/>
      <c r="O74" s="962"/>
      <c r="P74" s="963"/>
      <c r="Q74" s="964">
        <v>3280</v>
      </c>
      <c r="R74" s="958"/>
      <c r="S74" s="958"/>
      <c r="T74" s="958"/>
      <c r="U74" s="958"/>
      <c r="V74" s="958">
        <v>2177</v>
      </c>
      <c r="W74" s="958"/>
      <c r="X74" s="958"/>
      <c r="Y74" s="958"/>
      <c r="Z74" s="958"/>
      <c r="AA74" s="958">
        <v>1103</v>
      </c>
      <c r="AB74" s="958"/>
      <c r="AC74" s="958"/>
      <c r="AD74" s="958"/>
      <c r="AE74" s="958"/>
      <c r="AF74" s="958">
        <v>11103</v>
      </c>
      <c r="AG74" s="958"/>
      <c r="AH74" s="958"/>
      <c r="AI74" s="958"/>
      <c r="AJ74" s="958"/>
      <c r="AK74" s="958">
        <v>2</v>
      </c>
      <c r="AL74" s="958"/>
      <c r="AM74" s="958"/>
      <c r="AN74" s="958"/>
      <c r="AO74" s="958"/>
      <c r="AP74" s="958"/>
      <c r="AQ74" s="958"/>
      <c r="AR74" s="958"/>
      <c r="AS74" s="958"/>
      <c r="AT74" s="958"/>
      <c r="AU74" s="958"/>
      <c r="AV74" s="958"/>
      <c r="AW74" s="958"/>
      <c r="AX74" s="958"/>
      <c r="AY74" s="958"/>
      <c r="AZ74" s="959" t="s">
        <v>555</v>
      </c>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553</v>
      </c>
      <c r="C75" s="962"/>
      <c r="D75" s="962"/>
      <c r="E75" s="962"/>
      <c r="F75" s="962"/>
      <c r="G75" s="962"/>
      <c r="H75" s="962"/>
      <c r="I75" s="962"/>
      <c r="J75" s="962"/>
      <c r="K75" s="962"/>
      <c r="L75" s="962"/>
      <c r="M75" s="962"/>
      <c r="N75" s="962"/>
      <c r="O75" s="962"/>
      <c r="P75" s="963"/>
      <c r="Q75" s="965">
        <v>6</v>
      </c>
      <c r="R75" s="966"/>
      <c r="S75" s="966"/>
      <c r="T75" s="966"/>
      <c r="U75" s="967"/>
      <c r="V75" s="968">
        <v>6</v>
      </c>
      <c r="W75" s="966"/>
      <c r="X75" s="966"/>
      <c r="Y75" s="966"/>
      <c r="Z75" s="967"/>
      <c r="AA75" s="968">
        <v>0</v>
      </c>
      <c r="AB75" s="966"/>
      <c r="AC75" s="966"/>
      <c r="AD75" s="966"/>
      <c r="AE75" s="967"/>
      <c r="AF75" s="968">
        <v>0</v>
      </c>
      <c r="AG75" s="966"/>
      <c r="AH75" s="966"/>
      <c r="AI75" s="966"/>
      <c r="AJ75" s="967"/>
      <c r="AK75" s="968">
        <v>0</v>
      </c>
      <c r="AL75" s="966"/>
      <c r="AM75" s="966"/>
      <c r="AN75" s="966"/>
      <c r="AO75" s="967"/>
      <c r="AP75" s="968"/>
      <c r="AQ75" s="966"/>
      <c r="AR75" s="966"/>
      <c r="AS75" s="966"/>
      <c r="AT75" s="967"/>
      <c r="AU75" s="968"/>
      <c r="AV75" s="966"/>
      <c r="AW75" s="966"/>
      <c r="AX75" s="966"/>
      <c r="AY75" s="967"/>
      <c r="AZ75" s="959" t="s">
        <v>558</v>
      </c>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554</v>
      </c>
      <c r="C76" s="962"/>
      <c r="D76" s="962"/>
      <c r="E76" s="962"/>
      <c r="F76" s="962"/>
      <c r="G76" s="962"/>
      <c r="H76" s="962"/>
      <c r="I76" s="962"/>
      <c r="J76" s="962"/>
      <c r="K76" s="962"/>
      <c r="L76" s="962"/>
      <c r="M76" s="962"/>
      <c r="N76" s="962"/>
      <c r="O76" s="962"/>
      <c r="P76" s="963"/>
      <c r="Q76" s="965">
        <v>80</v>
      </c>
      <c r="R76" s="966"/>
      <c r="S76" s="966"/>
      <c r="T76" s="966"/>
      <c r="U76" s="967"/>
      <c r="V76" s="968">
        <v>57</v>
      </c>
      <c r="W76" s="966"/>
      <c r="X76" s="966"/>
      <c r="Y76" s="966"/>
      <c r="Z76" s="967"/>
      <c r="AA76" s="968">
        <v>23</v>
      </c>
      <c r="AB76" s="966"/>
      <c r="AC76" s="966"/>
      <c r="AD76" s="966"/>
      <c r="AE76" s="967"/>
      <c r="AF76" s="968">
        <v>23</v>
      </c>
      <c r="AG76" s="966"/>
      <c r="AH76" s="966"/>
      <c r="AI76" s="966"/>
      <c r="AJ76" s="967"/>
      <c r="AK76" s="968">
        <v>0</v>
      </c>
      <c r="AL76" s="966"/>
      <c r="AM76" s="966"/>
      <c r="AN76" s="966"/>
      <c r="AO76" s="967"/>
      <c r="AP76" s="968"/>
      <c r="AQ76" s="966"/>
      <c r="AR76" s="966"/>
      <c r="AS76" s="966"/>
      <c r="AT76" s="967"/>
      <c r="AU76" s="968"/>
      <c r="AV76" s="966"/>
      <c r="AW76" s="966"/>
      <c r="AX76" s="966"/>
      <c r="AY76" s="967"/>
      <c r="AZ76" s="959" t="s">
        <v>555</v>
      </c>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554</v>
      </c>
      <c r="C77" s="962"/>
      <c r="D77" s="962"/>
      <c r="E77" s="962"/>
      <c r="F77" s="962"/>
      <c r="G77" s="962"/>
      <c r="H77" s="962"/>
      <c r="I77" s="962"/>
      <c r="J77" s="962"/>
      <c r="K77" s="962"/>
      <c r="L77" s="962"/>
      <c r="M77" s="962"/>
      <c r="N77" s="962"/>
      <c r="O77" s="962"/>
      <c r="P77" s="963"/>
      <c r="Q77" s="965">
        <v>152442</v>
      </c>
      <c r="R77" s="966"/>
      <c r="S77" s="966"/>
      <c r="T77" s="966"/>
      <c r="U77" s="967"/>
      <c r="V77" s="968">
        <v>149637</v>
      </c>
      <c r="W77" s="966"/>
      <c r="X77" s="966"/>
      <c r="Y77" s="966"/>
      <c r="Z77" s="967"/>
      <c r="AA77" s="968">
        <v>2785</v>
      </c>
      <c r="AB77" s="966"/>
      <c r="AC77" s="966"/>
      <c r="AD77" s="966"/>
      <c r="AE77" s="967"/>
      <c r="AF77" s="968">
        <v>2785</v>
      </c>
      <c r="AG77" s="966"/>
      <c r="AH77" s="966"/>
      <c r="AI77" s="966"/>
      <c r="AJ77" s="967"/>
      <c r="AK77" s="968">
        <v>0</v>
      </c>
      <c r="AL77" s="966"/>
      <c r="AM77" s="966"/>
      <c r="AN77" s="966"/>
      <c r="AO77" s="967"/>
      <c r="AP77" s="968"/>
      <c r="AQ77" s="966"/>
      <c r="AR77" s="966"/>
      <c r="AS77" s="966"/>
      <c r="AT77" s="967"/>
      <c r="AU77" s="968"/>
      <c r="AV77" s="966"/>
      <c r="AW77" s="966"/>
      <c r="AX77" s="966"/>
      <c r="AY77" s="967"/>
      <c r="AZ77" s="959" t="s">
        <v>559</v>
      </c>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14233</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265904</v>
      </c>
      <c r="AB110" s="876"/>
      <c r="AC110" s="876"/>
      <c r="AD110" s="876"/>
      <c r="AE110" s="877"/>
      <c r="AF110" s="878">
        <v>277749</v>
      </c>
      <c r="AG110" s="876"/>
      <c r="AH110" s="876"/>
      <c r="AI110" s="876"/>
      <c r="AJ110" s="877"/>
      <c r="AK110" s="878">
        <v>270596</v>
      </c>
      <c r="AL110" s="876"/>
      <c r="AM110" s="876"/>
      <c r="AN110" s="876"/>
      <c r="AO110" s="877"/>
      <c r="AP110" s="879">
        <v>31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2664970</v>
      </c>
      <c r="BR110" s="829"/>
      <c r="BS110" s="829"/>
      <c r="BT110" s="829"/>
      <c r="BU110" s="829"/>
      <c r="BV110" s="829">
        <v>2643223</v>
      </c>
      <c r="BW110" s="829"/>
      <c r="BX110" s="829"/>
      <c r="BY110" s="829"/>
      <c r="BZ110" s="829"/>
      <c r="CA110" s="829">
        <v>2633117</v>
      </c>
      <c r="CB110" s="829"/>
      <c r="CC110" s="829"/>
      <c r="CD110" s="829"/>
      <c r="CE110" s="829"/>
      <c r="CF110" s="853">
        <v>301.7</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27059</v>
      </c>
      <c r="BR111" s="804"/>
      <c r="BS111" s="804"/>
      <c r="BT111" s="804"/>
      <c r="BU111" s="804"/>
      <c r="BV111" s="804">
        <v>14659</v>
      </c>
      <c r="BW111" s="804"/>
      <c r="BX111" s="804"/>
      <c r="BY111" s="804"/>
      <c r="BZ111" s="804"/>
      <c r="CA111" s="804">
        <v>13861</v>
      </c>
      <c r="CB111" s="804"/>
      <c r="CC111" s="804"/>
      <c r="CD111" s="804"/>
      <c r="CE111" s="804"/>
      <c r="CF111" s="862">
        <v>1.6</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121050</v>
      </c>
      <c r="BR112" s="804"/>
      <c r="BS112" s="804"/>
      <c r="BT112" s="804"/>
      <c r="BU112" s="804"/>
      <c r="BV112" s="804">
        <v>117245</v>
      </c>
      <c r="BW112" s="804"/>
      <c r="BX112" s="804"/>
      <c r="BY112" s="804"/>
      <c r="BZ112" s="804"/>
      <c r="CA112" s="804">
        <v>109421</v>
      </c>
      <c r="CB112" s="804"/>
      <c r="CC112" s="804"/>
      <c r="CD112" s="804"/>
      <c r="CE112" s="804"/>
      <c r="CF112" s="862">
        <v>12.5</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9555</v>
      </c>
      <c r="AB113" s="906"/>
      <c r="AC113" s="906"/>
      <c r="AD113" s="906"/>
      <c r="AE113" s="907"/>
      <c r="AF113" s="908">
        <v>10326</v>
      </c>
      <c r="AG113" s="906"/>
      <c r="AH113" s="906"/>
      <c r="AI113" s="906"/>
      <c r="AJ113" s="907"/>
      <c r="AK113" s="908">
        <v>9958</v>
      </c>
      <c r="AL113" s="906"/>
      <c r="AM113" s="906"/>
      <c r="AN113" s="906"/>
      <c r="AO113" s="907"/>
      <c r="AP113" s="909">
        <v>1.1000000000000001</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1608</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1615</v>
      </c>
      <c r="AB114" s="767"/>
      <c r="AC114" s="767"/>
      <c r="AD114" s="767"/>
      <c r="AE114" s="768"/>
      <c r="AF114" s="769">
        <v>1616</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146223</v>
      </c>
      <c r="BR114" s="804"/>
      <c r="BS114" s="804"/>
      <c r="BT114" s="804"/>
      <c r="BU114" s="804"/>
      <c r="BV114" s="804">
        <v>141415</v>
      </c>
      <c r="BW114" s="804"/>
      <c r="BX114" s="804"/>
      <c r="BY114" s="804"/>
      <c r="BZ114" s="804"/>
      <c r="CA114" s="804">
        <v>129244</v>
      </c>
      <c r="CB114" s="804"/>
      <c r="CC114" s="804"/>
      <c r="CD114" s="804"/>
      <c r="CE114" s="804"/>
      <c r="CF114" s="862">
        <v>14.8</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277074</v>
      </c>
      <c r="AB117" s="890"/>
      <c r="AC117" s="890"/>
      <c r="AD117" s="890"/>
      <c r="AE117" s="891"/>
      <c r="AF117" s="892">
        <v>289691</v>
      </c>
      <c r="AG117" s="890"/>
      <c r="AH117" s="890"/>
      <c r="AI117" s="890"/>
      <c r="AJ117" s="891"/>
      <c r="AK117" s="892">
        <v>280554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441</v>
      </c>
      <c r="BP119" s="865"/>
      <c r="BQ119" s="866">
        <v>2960910</v>
      </c>
      <c r="BR119" s="832"/>
      <c r="BS119" s="832"/>
      <c r="BT119" s="832"/>
      <c r="BU119" s="832"/>
      <c r="BV119" s="832">
        <v>2916542</v>
      </c>
      <c r="BW119" s="832"/>
      <c r="BX119" s="832"/>
      <c r="BY119" s="832"/>
      <c r="BZ119" s="832"/>
      <c r="CA119" s="832">
        <v>2885643</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27059</v>
      </c>
      <c r="DH119" s="751"/>
      <c r="DI119" s="751"/>
      <c r="DJ119" s="751"/>
      <c r="DK119" s="752"/>
      <c r="DL119" s="753">
        <v>14659</v>
      </c>
      <c r="DM119" s="751"/>
      <c r="DN119" s="751"/>
      <c r="DO119" s="751"/>
      <c r="DP119" s="752"/>
      <c r="DQ119" s="753">
        <v>13861</v>
      </c>
      <c r="DR119" s="751"/>
      <c r="DS119" s="751"/>
      <c r="DT119" s="751"/>
      <c r="DU119" s="752"/>
      <c r="DV119" s="835">
        <v>1.6</v>
      </c>
      <c r="DW119" s="836"/>
      <c r="DX119" s="836"/>
      <c r="DY119" s="836"/>
      <c r="DZ119" s="837"/>
    </row>
    <row r="120" spans="1:130" s="224"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1965040</v>
      </c>
      <c r="BR120" s="829"/>
      <c r="BS120" s="829"/>
      <c r="BT120" s="829"/>
      <c r="BU120" s="829"/>
      <c r="BV120" s="829">
        <v>1973175</v>
      </c>
      <c r="BW120" s="829"/>
      <c r="BX120" s="829"/>
      <c r="BY120" s="829"/>
      <c r="BZ120" s="829"/>
      <c r="CA120" s="829">
        <v>2188726</v>
      </c>
      <c r="CB120" s="829"/>
      <c r="CC120" s="829"/>
      <c r="CD120" s="829"/>
      <c r="CE120" s="829"/>
      <c r="CF120" s="853">
        <v>250.7</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121050</v>
      </c>
      <c r="DH120" s="829"/>
      <c r="DI120" s="829"/>
      <c r="DJ120" s="829"/>
      <c r="DK120" s="829"/>
      <c r="DL120" s="829">
        <v>117245</v>
      </c>
      <c r="DM120" s="829"/>
      <c r="DN120" s="829"/>
      <c r="DO120" s="829"/>
      <c r="DP120" s="829"/>
      <c r="DQ120" s="829">
        <v>109421</v>
      </c>
      <c r="DR120" s="829"/>
      <c r="DS120" s="829"/>
      <c r="DT120" s="829"/>
      <c r="DU120" s="829"/>
      <c r="DV120" s="830">
        <v>12.5</v>
      </c>
      <c r="DW120" s="830"/>
      <c r="DX120" s="830"/>
      <c r="DY120" s="830"/>
      <c r="DZ120" s="831"/>
    </row>
    <row r="121" spans="1:130" s="224"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2001419</v>
      </c>
      <c r="BR122" s="832"/>
      <c r="BS122" s="832"/>
      <c r="BT122" s="832"/>
      <c r="BU122" s="832"/>
      <c r="BV122" s="832">
        <v>1967348</v>
      </c>
      <c r="BW122" s="832"/>
      <c r="BX122" s="832"/>
      <c r="BY122" s="832"/>
      <c r="BZ122" s="832"/>
      <c r="CA122" s="832">
        <v>1968575</v>
      </c>
      <c r="CB122" s="832"/>
      <c r="CC122" s="832"/>
      <c r="CD122" s="832"/>
      <c r="CE122" s="832"/>
      <c r="CF122" s="833">
        <v>225.5</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3966459</v>
      </c>
      <c r="BR123" s="820"/>
      <c r="BS123" s="820"/>
      <c r="BT123" s="820"/>
      <c r="BU123" s="820"/>
      <c r="BV123" s="820">
        <v>3940523</v>
      </c>
      <c r="BW123" s="820"/>
      <c r="BX123" s="820"/>
      <c r="BY123" s="820"/>
      <c r="BZ123" s="820"/>
      <c r="CA123" s="820">
        <v>4157301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v>23</v>
      </c>
      <c r="AG128" s="788"/>
      <c r="AH128" s="788"/>
      <c r="AI128" s="788"/>
      <c r="AJ128" s="789"/>
      <c r="AK128" s="790">
        <v>23</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1088147</v>
      </c>
      <c r="AB129" s="767"/>
      <c r="AC129" s="767"/>
      <c r="AD129" s="767"/>
      <c r="AE129" s="768"/>
      <c r="AF129" s="769">
        <v>1078898</v>
      </c>
      <c r="AG129" s="767"/>
      <c r="AH129" s="767"/>
      <c r="AI129" s="767"/>
      <c r="AJ129" s="768"/>
      <c r="AK129" s="769">
        <v>1071866</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201536</v>
      </c>
      <c r="AB130" s="767"/>
      <c r="AC130" s="767"/>
      <c r="AD130" s="767"/>
      <c r="AE130" s="768"/>
      <c r="AF130" s="769">
        <v>208180</v>
      </c>
      <c r="AG130" s="767"/>
      <c r="AH130" s="767"/>
      <c r="AI130" s="767"/>
      <c r="AJ130" s="768"/>
      <c r="AK130" s="769">
        <v>198981</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886611</v>
      </c>
      <c r="AB131" s="751"/>
      <c r="AC131" s="751"/>
      <c r="AD131" s="751"/>
      <c r="AE131" s="752"/>
      <c r="AF131" s="753">
        <v>870718</v>
      </c>
      <c r="AG131" s="751"/>
      <c r="AH131" s="751"/>
      <c r="AI131" s="751"/>
      <c r="AJ131" s="752"/>
      <c r="AK131" s="753">
        <v>872885</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8.519858202</v>
      </c>
      <c r="AB132" s="732"/>
      <c r="AC132" s="732"/>
      <c r="AD132" s="732"/>
      <c r="AE132" s="733"/>
      <c r="AF132" s="734">
        <v>9.3587131540000001</v>
      </c>
      <c r="AG132" s="732"/>
      <c r="AH132" s="732"/>
      <c r="AI132" s="732"/>
      <c r="AJ132" s="733"/>
      <c r="AK132" s="734">
        <v>9.3425823559999994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v>
      </c>
      <c r="AB133" s="711"/>
      <c r="AC133" s="711"/>
      <c r="AD133" s="711"/>
      <c r="AE133" s="712"/>
      <c r="AF133" s="710">
        <v>9</v>
      </c>
      <c r="AG133" s="711"/>
      <c r="AH133" s="711"/>
      <c r="AI133" s="711"/>
      <c r="AJ133" s="712"/>
      <c r="AK133" s="710">
        <v>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Jphww611w/Z+aeUOuk+krB5cECfAow7sXSgNHOJQJLMSTXv7U5rlNon8q2kSIe9dUWPRrgglxH4HTlpLTziVg==" saltValue="RH6RN+ww9/ozwQxozZYw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Y1"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RWjS7XR2xhQLwUrVsD0JcDEWhGITvzbaaK1ibIBjES8qZFBwR/sLcd+oboxnFWTElRsK1EUGEtFPbJucGTAEA==" saltValue="GRBrCdt7dchbfHmMZ999a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iWucAqg7IOry1jrwqUUinYnpsN47f3CAMAxqTeq7wxrKK7ZmhEzPA/z7t6In3uhXpjhvluCyeGShVtmuPfOQ==" saltValue="ohiscsNBadP9HuDbnT1n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5" t="s">
        <v>478</v>
      </c>
      <c r="AP7" s="265"/>
      <c r="AQ7" s="266" t="s">
        <v>479</v>
      </c>
      <c r="AR7" s="267"/>
    </row>
    <row r="8" spans="1:46" x14ac:dyDescent="0.15">
      <c r="A8" s="259"/>
      <c r="AK8" s="268"/>
      <c r="AL8" s="269"/>
      <c r="AM8" s="269"/>
      <c r="AN8" s="270"/>
      <c r="AO8" s="1106"/>
      <c r="AP8" s="271" t="s">
        <v>480</v>
      </c>
      <c r="AQ8" s="272" t="s">
        <v>481</v>
      </c>
      <c r="AR8" s="273" t="s">
        <v>482</v>
      </c>
    </row>
    <row r="9" spans="1:46" x14ac:dyDescent="0.15">
      <c r="A9" s="259"/>
      <c r="AK9" s="1117" t="s">
        <v>483</v>
      </c>
      <c r="AL9" s="1118"/>
      <c r="AM9" s="1118"/>
      <c r="AN9" s="1119"/>
      <c r="AO9" s="274">
        <v>395737</v>
      </c>
      <c r="AP9" s="274">
        <v>495290</v>
      </c>
      <c r="AQ9" s="275">
        <v>243450</v>
      </c>
      <c r="AR9" s="276">
        <v>103.4</v>
      </c>
    </row>
    <row r="10" spans="1:46" ht="13.5" customHeight="1" x14ac:dyDescent="0.15">
      <c r="A10" s="259"/>
      <c r="AK10" s="1117" t="s">
        <v>484</v>
      </c>
      <c r="AL10" s="1118"/>
      <c r="AM10" s="1118"/>
      <c r="AN10" s="1119"/>
      <c r="AO10" s="277">
        <v>38728</v>
      </c>
      <c r="AP10" s="277">
        <v>48471</v>
      </c>
      <c r="AQ10" s="278">
        <v>36828</v>
      </c>
      <c r="AR10" s="279">
        <v>31.6</v>
      </c>
    </row>
    <row r="11" spans="1:46" ht="13.5" customHeight="1" x14ac:dyDescent="0.15">
      <c r="A11" s="259"/>
      <c r="AK11" s="1117" t="s">
        <v>485</v>
      </c>
      <c r="AL11" s="1118"/>
      <c r="AM11" s="1118"/>
      <c r="AN11" s="1119"/>
      <c r="AO11" s="277" t="s">
        <v>486</v>
      </c>
      <c r="AP11" s="277" t="s">
        <v>486</v>
      </c>
      <c r="AQ11" s="278">
        <v>2575</v>
      </c>
      <c r="AR11" s="279" t="s">
        <v>486</v>
      </c>
    </row>
    <row r="12" spans="1:46" ht="13.5" customHeight="1" x14ac:dyDescent="0.15">
      <c r="A12" s="259"/>
      <c r="AK12" s="1117" t="s">
        <v>487</v>
      </c>
      <c r="AL12" s="1118"/>
      <c r="AM12" s="1118"/>
      <c r="AN12" s="1119"/>
      <c r="AO12" s="277" t="s">
        <v>486</v>
      </c>
      <c r="AP12" s="277" t="s">
        <v>486</v>
      </c>
      <c r="AQ12" s="278" t="s">
        <v>486</v>
      </c>
      <c r="AR12" s="279" t="s">
        <v>486</v>
      </c>
    </row>
    <row r="13" spans="1:46" ht="13.5" customHeight="1" x14ac:dyDescent="0.15">
      <c r="A13" s="259"/>
      <c r="AK13" s="1117" t="s">
        <v>488</v>
      </c>
      <c r="AL13" s="1118"/>
      <c r="AM13" s="1118"/>
      <c r="AN13" s="1119"/>
      <c r="AO13" s="277" t="s">
        <v>486</v>
      </c>
      <c r="AP13" s="277" t="s">
        <v>486</v>
      </c>
      <c r="AQ13" s="278">
        <v>11862</v>
      </c>
      <c r="AR13" s="279" t="s">
        <v>486</v>
      </c>
    </row>
    <row r="14" spans="1:46" ht="13.5" customHeight="1" x14ac:dyDescent="0.15">
      <c r="A14" s="259"/>
      <c r="AK14" s="1117" t="s">
        <v>489</v>
      </c>
      <c r="AL14" s="1118"/>
      <c r="AM14" s="1118"/>
      <c r="AN14" s="1119"/>
      <c r="AO14" s="277">
        <v>16302</v>
      </c>
      <c r="AP14" s="277">
        <v>20403</v>
      </c>
      <c r="AQ14" s="278">
        <v>4647</v>
      </c>
      <c r="AR14" s="279">
        <v>339.1</v>
      </c>
    </row>
    <row r="15" spans="1:46" ht="13.5" customHeight="1" x14ac:dyDescent="0.15">
      <c r="A15" s="259"/>
      <c r="AK15" s="1120" t="s">
        <v>490</v>
      </c>
      <c r="AL15" s="1121"/>
      <c r="AM15" s="1121"/>
      <c r="AN15" s="1122"/>
      <c r="AO15" s="277">
        <v>-21300</v>
      </c>
      <c r="AP15" s="277">
        <v>-26658</v>
      </c>
      <c r="AQ15" s="278">
        <v>-13358</v>
      </c>
      <c r="AR15" s="279">
        <v>99.6</v>
      </c>
    </row>
    <row r="16" spans="1:46" x14ac:dyDescent="0.15">
      <c r="A16" s="259"/>
      <c r="AK16" s="1120" t="s">
        <v>177</v>
      </c>
      <c r="AL16" s="1121"/>
      <c r="AM16" s="1121"/>
      <c r="AN16" s="1122"/>
      <c r="AO16" s="277">
        <v>429467</v>
      </c>
      <c r="AP16" s="277">
        <v>537506</v>
      </c>
      <c r="AQ16" s="278">
        <v>286004</v>
      </c>
      <c r="AR16" s="279">
        <v>87.9</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23" t="s">
        <v>495</v>
      </c>
      <c r="AL21" s="1124"/>
      <c r="AM21" s="1124"/>
      <c r="AN21" s="1125"/>
      <c r="AO21" s="289">
        <v>50.06</v>
      </c>
      <c r="AP21" s="290">
        <v>24.25</v>
      </c>
      <c r="AQ21" s="291">
        <v>25.81</v>
      </c>
      <c r="AS21" s="292"/>
      <c r="AT21" s="288"/>
    </row>
    <row r="22" spans="1:46" s="260" customFormat="1" x14ac:dyDescent="0.15">
      <c r="A22" s="288"/>
      <c r="AK22" s="1123" t="s">
        <v>496</v>
      </c>
      <c r="AL22" s="1124"/>
      <c r="AM22" s="1124"/>
      <c r="AN22" s="1125"/>
      <c r="AO22" s="293">
        <v>96</v>
      </c>
      <c r="AP22" s="294">
        <v>95.4</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5" t="s">
        <v>478</v>
      </c>
      <c r="AP30" s="265"/>
      <c r="AQ30" s="266" t="s">
        <v>479</v>
      </c>
      <c r="AR30" s="267"/>
    </row>
    <row r="31" spans="1:46" x14ac:dyDescent="0.15">
      <c r="A31" s="259"/>
      <c r="AK31" s="268"/>
      <c r="AL31" s="269"/>
      <c r="AM31" s="269"/>
      <c r="AN31" s="270"/>
      <c r="AO31" s="1106"/>
      <c r="AP31" s="271" t="s">
        <v>480</v>
      </c>
      <c r="AQ31" s="272" t="s">
        <v>481</v>
      </c>
      <c r="AR31" s="273" t="s">
        <v>482</v>
      </c>
    </row>
    <row r="32" spans="1:46" ht="27" customHeight="1" x14ac:dyDescent="0.15">
      <c r="A32" s="259"/>
      <c r="AK32" s="1107" t="s">
        <v>500</v>
      </c>
      <c r="AL32" s="1108"/>
      <c r="AM32" s="1108"/>
      <c r="AN32" s="1109"/>
      <c r="AO32" s="303">
        <v>270596</v>
      </c>
      <c r="AP32" s="303">
        <v>338668</v>
      </c>
      <c r="AQ32" s="304">
        <v>167387</v>
      </c>
      <c r="AR32" s="305">
        <v>102.3</v>
      </c>
    </row>
    <row r="33" spans="1:46" ht="13.5" customHeight="1" x14ac:dyDescent="0.15">
      <c r="A33" s="259"/>
      <c r="AK33" s="1107" t="s">
        <v>501</v>
      </c>
      <c r="AL33" s="1108"/>
      <c r="AM33" s="1108"/>
      <c r="AN33" s="1109"/>
      <c r="AO33" s="303" t="s">
        <v>486</v>
      </c>
      <c r="AP33" s="303" t="s">
        <v>486</v>
      </c>
      <c r="AQ33" s="304" t="s">
        <v>486</v>
      </c>
      <c r="AR33" s="305" t="s">
        <v>486</v>
      </c>
    </row>
    <row r="34" spans="1:46" ht="27" customHeight="1" x14ac:dyDescent="0.15">
      <c r="A34" s="259"/>
      <c r="AK34" s="1107" t="s">
        <v>502</v>
      </c>
      <c r="AL34" s="1108"/>
      <c r="AM34" s="1108"/>
      <c r="AN34" s="1109"/>
      <c r="AO34" s="303" t="s">
        <v>486</v>
      </c>
      <c r="AP34" s="303" t="s">
        <v>486</v>
      </c>
      <c r="AQ34" s="304">
        <v>5</v>
      </c>
      <c r="AR34" s="305" t="s">
        <v>486</v>
      </c>
    </row>
    <row r="35" spans="1:46" ht="27" customHeight="1" x14ac:dyDescent="0.15">
      <c r="A35" s="259"/>
      <c r="AK35" s="1107" t="s">
        <v>503</v>
      </c>
      <c r="AL35" s="1108"/>
      <c r="AM35" s="1108"/>
      <c r="AN35" s="1109"/>
      <c r="AO35" s="303">
        <v>9958</v>
      </c>
      <c r="AP35" s="303">
        <v>12463</v>
      </c>
      <c r="AQ35" s="304">
        <v>34589</v>
      </c>
      <c r="AR35" s="305">
        <v>-64</v>
      </c>
    </row>
    <row r="36" spans="1:46" ht="27" customHeight="1" x14ac:dyDescent="0.15">
      <c r="A36" s="259"/>
      <c r="AK36" s="1107" t="s">
        <v>504</v>
      </c>
      <c r="AL36" s="1108"/>
      <c r="AM36" s="1108"/>
      <c r="AN36" s="1109"/>
      <c r="AO36" s="303" t="s">
        <v>486</v>
      </c>
      <c r="AP36" s="303" t="s">
        <v>486</v>
      </c>
      <c r="AQ36" s="304">
        <v>2508</v>
      </c>
      <c r="AR36" s="305" t="s">
        <v>486</v>
      </c>
    </row>
    <row r="37" spans="1:46" ht="13.5" customHeight="1" x14ac:dyDescent="0.15">
      <c r="A37" s="259"/>
      <c r="AK37" s="1107" t="s">
        <v>505</v>
      </c>
      <c r="AL37" s="1108"/>
      <c r="AM37" s="1108"/>
      <c r="AN37" s="1109"/>
      <c r="AO37" s="303" t="s">
        <v>486</v>
      </c>
      <c r="AP37" s="303" t="s">
        <v>486</v>
      </c>
      <c r="AQ37" s="304">
        <v>1525</v>
      </c>
      <c r="AR37" s="305" t="s">
        <v>486</v>
      </c>
    </row>
    <row r="38" spans="1:46" ht="27" customHeight="1" x14ac:dyDescent="0.15">
      <c r="A38" s="259"/>
      <c r="AK38" s="1110" t="s">
        <v>506</v>
      </c>
      <c r="AL38" s="1111"/>
      <c r="AM38" s="1111"/>
      <c r="AN38" s="1112"/>
      <c r="AO38" s="306" t="s">
        <v>486</v>
      </c>
      <c r="AP38" s="306" t="s">
        <v>486</v>
      </c>
      <c r="AQ38" s="307">
        <v>44</v>
      </c>
      <c r="AR38" s="295" t="s">
        <v>486</v>
      </c>
      <c r="AS38" s="302"/>
    </row>
    <row r="39" spans="1:46" x14ac:dyDescent="0.15">
      <c r="A39" s="259"/>
      <c r="AK39" s="1110" t="s">
        <v>507</v>
      </c>
      <c r="AL39" s="1111"/>
      <c r="AM39" s="1111"/>
      <c r="AN39" s="1112"/>
      <c r="AO39" s="303">
        <v>-23</v>
      </c>
      <c r="AP39" s="303">
        <v>-29</v>
      </c>
      <c r="AQ39" s="304">
        <v>-7489</v>
      </c>
      <c r="AR39" s="305">
        <v>-99.6</v>
      </c>
      <c r="AS39" s="302"/>
    </row>
    <row r="40" spans="1:46" ht="27" customHeight="1" x14ac:dyDescent="0.15">
      <c r="A40" s="259"/>
      <c r="AK40" s="1107" t="s">
        <v>508</v>
      </c>
      <c r="AL40" s="1108"/>
      <c r="AM40" s="1108"/>
      <c r="AN40" s="1109"/>
      <c r="AO40" s="303">
        <v>-198981</v>
      </c>
      <c r="AP40" s="303">
        <v>-249038</v>
      </c>
      <c r="AQ40" s="304">
        <v>-138932</v>
      </c>
      <c r="AR40" s="305">
        <v>79.3</v>
      </c>
      <c r="AS40" s="302"/>
    </row>
    <row r="41" spans="1:46" x14ac:dyDescent="0.15">
      <c r="A41" s="259"/>
      <c r="AK41" s="1113" t="s">
        <v>287</v>
      </c>
      <c r="AL41" s="1114"/>
      <c r="AM41" s="1114"/>
      <c r="AN41" s="1115"/>
      <c r="AO41" s="303">
        <v>81550</v>
      </c>
      <c r="AP41" s="303">
        <v>102065</v>
      </c>
      <c r="AQ41" s="304">
        <v>59636</v>
      </c>
      <c r="AR41" s="305">
        <v>71.099999999999994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00" t="s">
        <v>478</v>
      </c>
      <c r="AN49" s="1102" t="s">
        <v>511</v>
      </c>
      <c r="AO49" s="1103"/>
      <c r="AP49" s="1103"/>
      <c r="AQ49" s="1103"/>
      <c r="AR49" s="1104"/>
    </row>
    <row r="50" spans="1:44" x14ac:dyDescent="0.15">
      <c r="A50" s="259"/>
      <c r="AK50" s="317"/>
      <c r="AL50" s="318"/>
      <c r="AM50" s="1101"/>
      <c r="AN50" s="319" t="s">
        <v>512</v>
      </c>
      <c r="AO50" s="320" t="s">
        <v>513</v>
      </c>
      <c r="AP50" s="321" t="s">
        <v>514</v>
      </c>
      <c r="AQ50" s="322" t="s">
        <v>515</v>
      </c>
      <c r="AR50" s="323" t="s">
        <v>516</v>
      </c>
    </row>
    <row r="51" spans="1:44" x14ac:dyDescent="0.15">
      <c r="A51" s="259"/>
      <c r="AK51" s="315" t="s">
        <v>517</v>
      </c>
      <c r="AL51" s="316"/>
      <c r="AM51" s="324">
        <v>425287</v>
      </c>
      <c r="AN51" s="325">
        <v>495672</v>
      </c>
      <c r="AO51" s="326">
        <v>9.6999999999999993</v>
      </c>
      <c r="AP51" s="327">
        <v>268375</v>
      </c>
      <c r="AQ51" s="328">
        <v>-1.2</v>
      </c>
      <c r="AR51" s="329">
        <v>10.9</v>
      </c>
    </row>
    <row r="52" spans="1:44" x14ac:dyDescent="0.15">
      <c r="A52" s="259"/>
      <c r="AK52" s="330"/>
      <c r="AL52" s="331" t="s">
        <v>518</v>
      </c>
      <c r="AM52" s="332">
        <v>124730</v>
      </c>
      <c r="AN52" s="333">
        <v>145373</v>
      </c>
      <c r="AO52" s="334">
        <v>-39.5</v>
      </c>
      <c r="AP52" s="335">
        <v>119602</v>
      </c>
      <c r="AQ52" s="336">
        <v>1.5</v>
      </c>
      <c r="AR52" s="337">
        <v>-41</v>
      </c>
    </row>
    <row r="53" spans="1:44" x14ac:dyDescent="0.15">
      <c r="A53" s="259"/>
      <c r="AK53" s="315" t="s">
        <v>519</v>
      </c>
      <c r="AL53" s="316"/>
      <c r="AM53" s="324">
        <v>798474</v>
      </c>
      <c r="AN53" s="325">
        <v>959704</v>
      </c>
      <c r="AO53" s="326">
        <v>93.6</v>
      </c>
      <c r="AP53" s="327">
        <v>301035</v>
      </c>
      <c r="AQ53" s="328">
        <v>12.2</v>
      </c>
      <c r="AR53" s="329">
        <v>81.400000000000006</v>
      </c>
    </row>
    <row r="54" spans="1:44" x14ac:dyDescent="0.15">
      <c r="A54" s="259"/>
      <c r="AK54" s="330"/>
      <c r="AL54" s="331" t="s">
        <v>518</v>
      </c>
      <c r="AM54" s="332">
        <v>581265</v>
      </c>
      <c r="AN54" s="333">
        <v>698636</v>
      </c>
      <c r="AO54" s="334">
        <v>380.6</v>
      </c>
      <c r="AP54" s="335">
        <v>154376</v>
      </c>
      <c r="AQ54" s="336">
        <v>29.1</v>
      </c>
      <c r="AR54" s="337">
        <v>351.5</v>
      </c>
    </row>
    <row r="55" spans="1:44" x14ac:dyDescent="0.15">
      <c r="A55" s="259"/>
      <c r="AK55" s="315" t="s">
        <v>520</v>
      </c>
      <c r="AL55" s="316"/>
      <c r="AM55" s="324">
        <v>378702</v>
      </c>
      <c r="AN55" s="325">
        <v>454079</v>
      </c>
      <c r="AO55" s="326">
        <v>-52.7</v>
      </c>
      <c r="AP55" s="327">
        <v>277467</v>
      </c>
      <c r="AQ55" s="328">
        <v>-7.8</v>
      </c>
      <c r="AR55" s="329">
        <v>-44.9</v>
      </c>
    </row>
    <row r="56" spans="1:44" x14ac:dyDescent="0.15">
      <c r="A56" s="259"/>
      <c r="AK56" s="330"/>
      <c r="AL56" s="331" t="s">
        <v>518</v>
      </c>
      <c r="AM56" s="332">
        <v>181055</v>
      </c>
      <c r="AN56" s="333">
        <v>217092</v>
      </c>
      <c r="AO56" s="334">
        <v>-68.900000000000006</v>
      </c>
      <c r="AP56" s="335">
        <v>128378</v>
      </c>
      <c r="AQ56" s="336">
        <v>-16.8</v>
      </c>
      <c r="AR56" s="337">
        <v>-52.1</v>
      </c>
    </row>
    <row r="57" spans="1:44" x14ac:dyDescent="0.15">
      <c r="A57" s="259"/>
      <c r="AK57" s="315" t="s">
        <v>521</v>
      </c>
      <c r="AL57" s="316"/>
      <c r="AM57" s="324">
        <v>314277</v>
      </c>
      <c r="AN57" s="325">
        <v>380021</v>
      </c>
      <c r="AO57" s="326">
        <v>-16.3</v>
      </c>
      <c r="AP57" s="327">
        <v>282256</v>
      </c>
      <c r="AQ57" s="328">
        <v>1.7</v>
      </c>
      <c r="AR57" s="329">
        <v>-18</v>
      </c>
    </row>
    <row r="58" spans="1:44" x14ac:dyDescent="0.15">
      <c r="A58" s="259"/>
      <c r="AK58" s="330"/>
      <c r="AL58" s="331" t="s">
        <v>518</v>
      </c>
      <c r="AM58" s="332">
        <v>121497</v>
      </c>
      <c r="AN58" s="333">
        <v>146913</v>
      </c>
      <c r="AO58" s="334">
        <v>-32.299999999999997</v>
      </c>
      <c r="AP58" s="335">
        <v>145453</v>
      </c>
      <c r="AQ58" s="336">
        <v>13.3</v>
      </c>
      <c r="AR58" s="337">
        <v>-45.6</v>
      </c>
    </row>
    <row r="59" spans="1:44" x14ac:dyDescent="0.15">
      <c r="A59" s="259"/>
      <c r="AK59" s="315" t="s">
        <v>522</v>
      </c>
      <c r="AL59" s="316"/>
      <c r="AM59" s="324">
        <v>327822</v>
      </c>
      <c r="AN59" s="325">
        <v>410290</v>
      </c>
      <c r="AO59" s="326">
        <v>8</v>
      </c>
      <c r="AP59" s="327">
        <v>295341</v>
      </c>
      <c r="AQ59" s="328">
        <v>4.5999999999999996</v>
      </c>
      <c r="AR59" s="329">
        <v>3.4</v>
      </c>
    </row>
    <row r="60" spans="1:44" x14ac:dyDescent="0.15">
      <c r="A60" s="259"/>
      <c r="AK60" s="330"/>
      <c r="AL60" s="331" t="s">
        <v>518</v>
      </c>
      <c r="AM60" s="332">
        <v>213205</v>
      </c>
      <c r="AN60" s="333">
        <v>266840</v>
      </c>
      <c r="AO60" s="334">
        <v>81.599999999999994</v>
      </c>
      <c r="AP60" s="335">
        <v>137402</v>
      </c>
      <c r="AQ60" s="336">
        <v>-5.5</v>
      </c>
      <c r="AR60" s="337">
        <v>87.1</v>
      </c>
    </row>
    <row r="61" spans="1:44" x14ac:dyDescent="0.15">
      <c r="A61" s="259"/>
      <c r="AK61" s="315" t="s">
        <v>523</v>
      </c>
      <c r="AL61" s="338"/>
      <c r="AM61" s="324">
        <v>448912</v>
      </c>
      <c r="AN61" s="325">
        <v>539953</v>
      </c>
      <c r="AO61" s="326">
        <v>8.5</v>
      </c>
      <c r="AP61" s="327">
        <v>284895</v>
      </c>
      <c r="AQ61" s="339">
        <v>1.9</v>
      </c>
      <c r="AR61" s="329">
        <v>6.6</v>
      </c>
    </row>
    <row r="62" spans="1:44" x14ac:dyDescent="0.15">
      <c r="A62" s="259"/>
      <c r="AK62" s="330"/>
      <c r="AL62" s="331" t="s">
        <v>518</v>
      </c>
      <c r="AM62" s="332">
        <v>244350</v>
      </c>
      <c r="AN62" s="333">
        <v>294971</v>
      </c>
      <c r="AO62" s="334">
        <v>64.3</v>
      </c>
      <c r="AP62" s="335">
        <v>137042</v>
      </c>
      <c r="AQ62" s="336">
        <v>4.3</v>
      </c>
      <c r="AR62" s="337">
        <v>60</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wSrCTREDeZg0xPG7c5pgzhziY0crbFxcADzVIgRJmKtLWzIPyFAb/QScV92peBy2qCaO4yw5MZBG2Ay/9XM1A==" saltValue="zfCTq6qi3b7hhYHFezr+5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S/7I1AZbr/JfputEF2R8puofsQEykC1ycG0OwDbC0K0W/dX7m/X5yVSLgAT/fylrQSDcapU2TlUCCvyJh4K09Q==" saltValue="HZtX7dTQfvhTDnXT1Kqu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5V2kI8jEejzrfGoQvo9gFWeJXAVVIjEtesaDM+dCsqmZIcYm83+tk/9T1k56wnI2IIloOu4B5g3RfiDFXw6L7w==" saltValue="nKpElmUUxD42D9STm7WB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22.68</v>
      </c>
      <c r="G47" s="12">
        <v>24</v>
      </c>
      <c r="H47" s="12">
        <v>24.86</v>
      </c>
      <c r="I47" s="12">
        <v>27.06</v>
      </c>
      <c r="J47" s="13">
        <v>28.62</v>
      </c>
    </row>
    <row r="48" spans="2:10" ht="57.75" customHeight="1" x14ac:dyDescent="0.15">
      <c r="B48" s="14"/>
      <c r="C48" s="1128" t="s">
        <v>4</v>
      </c>
      <c r="D48" s="1128"/>
      <c r="E48" s="1129"/>
      <c r="F48" s="15">
        <v>11.63</v>
      </c>
      <c r="G48" s="16">
        <v>8.76</v>
      </c>
      <c r="H48" s="16">
        <v>7.61</v>
      </c>
      <c r="I48" s="16">
        <v>17.399999999999999</v>
      </c>
      <c r="J48" s="17">
        <v>7.51</v>
      </c>
    </row>
    <row r="49" spans="2:10" ht="57.75" customHeight="1" thickBot="1" x14ac:dyDescent="0.2">
      <c r="B49" s="18"/>
      <c r="C49" s="1130" t="s">
        <v>5</v>
      </c>
      <c r="D49" s="1130"/>
      <c r="E49" s="1131"/>
      <c r="F49" s="19" t="s">
        <v>530</v>
      </c>
      <c r="G49" s="20" t="s">
        <v>531</v>
      </c>
      <c r="H49" s="20" t="s">
        <v>532</v>
      </c>
      <c r="I49" s="20">
        <v>7.87</v>
      </c>
      <c r="J49" s="21" t="s">
        <v>533</v>
      </c>
    </row>
    <row r="50" spans="2:10" x14ac:dyDescent="0.15"/>
  </sheetData>
  <sheetProtection algorithmName="SHA-512" hashValue="dlca98J2ZnH99ceZEKC0dJR/GhzJF7OVBKttMa9JH0XmOZE7IxlYiVMIIydmuC04JLYd4Dwt48Ysnf1CJmcDVg==" saltValue="k3SVEJU4nkNq3ESFLAma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dcterms:created xsi:type="dcterms:W3CDTF">2025-02-19T04:41:32Z</dcterms:created>
  <dcterms:modified xsi:type="dcterms:W3CDTF">2025-09-25T07:21:55Z</dcterms:modified>
  <cp:category/>
</cp:coreProperties>
</file>