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172.25.45.10\Share\総務課共通\◇財政\09 公会計\調査\"/>
    </mc:Choice>
  </mc:AlternateContent>
  <xr:revisionPtr revIDLastSave="0" documentId="13_ncr:1_{AF6A169C-319B-40FF-B4B4-A9386FAD7908}" xr6:coauthVersionLast="47" xr6:coauthVersionMax="47" xr10:uidLastSave="{00000000-0000-0000-0000-000000000000}"/>
  <bookViews>
    <workbookView xWindow="20370" yWindow="-310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63" i="12"/>
  <c r="AF88" i="12"/>
  <c r="AP23" i="12" l="1"/>
  <c r="V23" i="12" l="1"/>
  <c r="AA23" i="12"/>
  <c r="Q23" i="12"/>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BW39" i="10" s="1"/>
  <c r="BW40" i="10" s="1"/>
  <c r="BW41" i="10" s="1"/>
  <c r="BW42" i="10" s="1"/>
  <c r="BW43" i="10" s="1"/>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<sst xmlns="http://schemas.openxmlformats.org/spreadsheetml/2006/main" count="1177" uniqueCount="568">
  <si>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</si>
  <si>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</si>
  <si>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</si>
  <si>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</si>
  <si>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</si>
  <si>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</si>
  <si>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</si>
  <si>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</si>
  <si>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</si>
  <si>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</si>
  <si>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</si>
  <si>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</si>
  <si>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</si>
  <si>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</si>
  <si>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</si>
  <si>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</si>
  <si>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</si>
  <si>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</si>
  <si>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</si>
  <si>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</si>
  <si>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</si>
  <si>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</si>
  <si>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</si>
  <si>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</si>
  <si>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</si>
  <si>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</si>
  <si>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</si>
  <si>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</si>
  <si>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</si>
  <si>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</si>
  <si>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</si>
  <si>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</si>
  <si>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</si>
  <si>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</si>
  <si>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</si>
  <si>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</si>
  <si>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</si>
  <si>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</si>
  <si>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</si>
  <si>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</si>
  <si>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</si>
  <si>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</si>
  <si>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</si>
  <si>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</si>
  <si>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</si>
  <si>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</si>
  <si>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</si>
  <si>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</si>
  <si>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</si>
  <si>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</si>
  <si>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</si>
  <si>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</si>
  <si>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</si>
  <si>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</si>
  <si>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</si>
  <si>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</si>
  <si>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</si>
  <si>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</si>
  <si>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</si>
  <si>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</si>
  <si>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</si>
  <si>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</si>
  <si>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</si>
  <si>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</si>
  <si>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</si>
  <si>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</si>
  <si>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</si>
  <si>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</si>
  <si>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</si>
  <si>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</si>
  <si>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</si>
  <si>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</si>
  <si>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</si>
  <si>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</si>
  <si>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</si>
  <si>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</si>
  <si>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</si>
  <si>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</si>
  <si>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</si>
  <si>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</si>
  <si>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</si>
  <si>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</si>
  <si>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</si>
  <si>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</si>
  <si>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</si>
  <si>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</si>
  <si>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</si>
  <si>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</si>
  <si>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</si>
  <si>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</si>
  <si>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</si>
  <si>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</si>
  <si>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</si>
  <si>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</si>
  <si>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</si>
  <si>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</si>
  <si>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芸西村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</si>
  <si>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</si>
  <si>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</si>
  <si>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</si>
  <si>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</si>
  <si>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</si>
  <si>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</si>
  <si>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</si>
  <si>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</si>
  <si>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</si>
  <si>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</si>
  <si>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</si>
  <si>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</si>
  <si>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</si>
  <si>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</si>
  <si>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</si>
  <si>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</si>
  <si>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</si>
  <si>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</si>
  <si>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</si>
  <si>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</si>
  <si>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</si>
  <si>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</si>
  <si>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</si>
  <si>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</si>
  <si>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</si>
  <si>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</si>
  <si>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</si>
  <si>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</si>
  <si>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</si>
  <si>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</si>
  <si>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</si>
  <si>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</si>
  <si>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</si>
  <si>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</si>
  <si>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</si>
  <si>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</si>
  <si>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</si>
  <si>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</si>
  <si>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</si>
  <si>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</si>
  <si>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</si>
  <si>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</si>
  <si>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</si>
  <si>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</si>
  <si>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</si>
  <si>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</si>
  <si>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</si>
  <si>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</si>
  <si>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</si>
  <si>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</si>
  <si>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</si>
  <si>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</si>
  <si>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</si>
  <si>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</si>
  <si>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</si>
  <si>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</si>
  <si>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</si>
  <si>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</si>
  <si>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</si>
  <si>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</si>
  <si>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</si>
  <si>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</si>
  <si>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</si>
  <si>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</si>
  <si>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</si>
  <si>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</si>
  <si>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</si>
  <si>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</si>
  <si>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</si>
  <si>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</si>
  <si>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</si>
  <si>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</si>
  <si>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</si>
  <si>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</si>
  <si>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</si>
  <si>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</si>
  <si>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</si>
  <si>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</si>
  <si>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</si>
  <si>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</si>
  <si>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</si>
  <si>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</si>
  <si>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</si>
  <si>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</si>
  <si>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</si>
  <si>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</si>
  <si>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</si>
  <si>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</si>
  <si>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</si>
  <si>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</si>
  <si>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</si>
  <si>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</si>
  <si>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</si>
  <si>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</si>
  <si>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</si>
  <si>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</si>
  <si>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</si>
  <si>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</si>
  <si>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</si>
  <si>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</si>
  <si>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</si>
  <si>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</si>
  <si>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</si>
  <si>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</si>
  <si>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</si>
  <si>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</si>
  <si>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</si>
  <si>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</si>
  <si>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高知県芸西村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</si>
  <si>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</si>
  <si>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</si>
  <si>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</si>
  <si>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</si>
  <si>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</si>
  <si>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</si>
  <si>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</si>
  <si>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</si>
  <si>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</si>
  <si>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</si>
  <si>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</si>
  <si>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</si>
  <si>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</si>
  <si>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</si>
  <si>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</si>
  <si>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</si>
  <si>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</si>
  <si>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</si>
  <si>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</si>
  <si>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</si>
  <si>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</si>
  <si>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</si>
  <si>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</si>
  <si>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</si>
  <si>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</si>
  <si>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</si>
  <si>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</si>
  <si>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</si>
  <si>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</si>
  <si>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</si>
  <si>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</si>
  <si>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</si>
  <si>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</si>
  <si>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</si>
  <si>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</si>
  <si>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</si>
  <si>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</si>
  <si>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</si>
  <si>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</si>
  <si>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</si>
  <si>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</si>
  <si>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</si>
  <si>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</si>
  <si>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</si>
  <si>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</si>
  <si>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</si>
  <si>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</si>
  <si>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</si>
  <si>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</si>
  <si>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</si>
  <si>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</si>
  <si>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</si>
  <si>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</si>
  <si>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</si>
  <si>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</si>
  <si>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</si>
  <si>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</si>
  <si>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</si>
  <si>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</si>
  <si>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</si>
  <si>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</si>
  <si>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</si>
  <si>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</si>
  <si>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</si>
  <si>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</si>
  <si>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</si>
  <si>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</si>
  <si>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</si>
  <si>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</si>
  <si>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</si>
  <si>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</si>
  <si>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</si>
  <si>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</si>
  <si>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</si>
  <si>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</si>
  <si>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</si>
  <si>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</si>
  <si>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</si>
  <si>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</si>
  <si>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</si>
  <si>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</si>
  <si>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</si>
  <si>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</si>
  <si>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</si>
  <si>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</si>
  <si>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</si>
  <si>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</si>
  <si>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</si>
  <si>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</si>
  <si>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</si>
  <si>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</si>
  <si>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</si>
  <si>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</si>
  <si>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</si>
  <si>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</si>
  <si>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</si>
  <si>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</si>
  <si>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</si>
  <si>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</si>
  <si>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</si>
  <si>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</si>
  <si>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</si>
  <si>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</si>
  <si>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</si>
  <si>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</si>
  <si>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</si>
  <si>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</si>
  <si>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</si>
  <si>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</si>
  <si>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</si>
  <si>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</si>
  <si>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</si>
  <si>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</si>
  <si>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</si>
  <si>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</si>
  <si>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</si>
  <si>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</si>
  <si>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</si>
  <si>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</si>
  <si>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</si>
  <si>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</si>
  <si>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</si>
  <si>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</si>
  <si>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</si>
  <si>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</si>
  <si>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</si>
  <si>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</si>
  <si>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</si>
  <si>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</si>
  <si>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</si>
  <si>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</si>
  <si>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</si>
  <si>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</si>
  <si>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</si>
  <si>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</si>
  <si>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</si>
  <si>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</si>
  <si>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</si>
  <si>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</si>
  <si>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</si>
  <si>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</si>
  <si>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</si>
  <si>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</si>
  <si>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</si>
  <si>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</si>
  <si>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</si>
  <si>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</si>
  <si>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</si>
  <si>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</si>
  <si>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高知県芸西村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</si>
  <si>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</si>
  <si>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</si>
  <si>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</si>
  <si>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</si>
  <si>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</si>
  <si>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</si>
  <si>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</si>
  <si>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</si>
  <si>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</si>
  <si>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</si>
  <si>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</si>
  <si>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</si>
  <si>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</si>
  <si>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</si>
  <si>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</si>
  <si>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</si>
  <si>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</si>
  <si>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</si>
  <si>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</si>
  <si>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</si>
  <si>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芸西村住宅新築資金等特別会計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</si>
  <si>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</si>
  <si>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</si>
  <si>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</si>
  <si>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</si>
  <si>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</si>
  <si>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</si>
  <si>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</si>
  <si>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</si>
  <si>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</si>
  <si>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</si>
  <si>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</si>
  <si>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</si>
  <si>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</si>
  <si>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芸西村国民健康保険特別会計</t>
    <phoneticPr fontId="5"/>
  </si>
  <si>
    <t>芸西村介護保険事業特別会計</t>
    <phoneticPr fontId="5"/>
  </si>
  <si>
    <t>芸西村後期高齢者医療特別会計</t>
    <phoneticPr fontId="5"/>
  </si>
  <si>
    <t>芸西村簡易水道事業特別会計</t>
    <phoneticPr fontId="5"/>
  </si>
  <si>
    <t>法非適用企業</t>
    <phoneticPr fontId="5"/>
  </si>
  <si>
    <t>芸西村下水道事業特別会計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</si>
  <si>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</si>
  <si>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</si>
  <si>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</si>
  <si>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</si>
  <si>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</si>
  <si>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</si>
  <si>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</si>
  <si>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</si>
  <si>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</si>
  <si>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</si>
  <si>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</si>
  <si>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</si>
  <si>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</si>
  <si>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</si>
  <si>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</si>
  <si>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</si>
  <si>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</si>
  <si>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</si>
  <si>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</si>
  <si>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</si>
  <si>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</si>
  <si>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</si>
  <si>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</si>
  <si>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</si>
  <si>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</si>
  <si>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</si>
  <si>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</si>
  <si>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</si>
  <si>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</si>
  <si>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</si>
  <si>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</si>
  <si>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</si>
  <si>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</si>
  <si>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</si>
  <si>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</si>
  <si>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</si>
  <si>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</si>
  <si>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</si>
  <si>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</si>
  <si>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</si>
  <si>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</si>
  <si>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</si>
  <si>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</si>
  <si>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</si>
  <si>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</si>
  <si>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</si>
  <si>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</si>
  <si>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</si>
  <si>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</si>
  <si>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</si>
  <si>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</si>
  <si>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</si>
  <si>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</si>
  <si>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</si>
  <si>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</si>
  <si>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</si>
  <si>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</si>
  <si>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</si>
  <si>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</si>
  <si>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</si>
  <si>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</si>
  <si>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</si>
  <si>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</si>
  <si>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</si>
  <si>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</si>
  <si>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</si>
  <si>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</si>
  <si>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</si>
  <si>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</si>
  <si>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</si>
  <si>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</si>
  <si>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</si>
  <si>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</si>
  <si>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</si>
  <si>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</si>
  <si>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</si>
  <si>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</si>
  <si>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</si>
  <si>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</si>
  <si>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</si>
  <si>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</si>
  <si>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</si>
  <si>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</si>
  <si>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</si>
  <si>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</si>
  <si>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</si>
  <si>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</si>
  <si>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</si>
  <si>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</si>
  <si>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</si>
  <si>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</si>
  <si>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</si>
  <si>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</si>
  <si>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</si>
  <si>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</si>
  <si>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</si>
  <si>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</si>
  <si>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</si>
  <si>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</si>
  <si>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</si>
  <si>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</si>
  <si>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</si>
  <si>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</si>
  <si>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</si>
  <si>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</si>
  <si>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</si>
  <si>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</si>
  <si>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</si>
  <si>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</si>
  <si>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</si>
  <si>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</si>
  <si>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</si>
  <si>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</si>
  <si>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</si>
  <si>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</si>
  <si>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</si>
  <si>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</si>
  <si>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</si>
  <si>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</si>
  <si>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</si>
  <si>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</si>
  <si>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</si>
  <si>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</si>
  <si>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</si>
  <si>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</si>
  <si>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</si>
  <si>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</si>
  <si>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</si>
  <si>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</si>
  <si>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</si>
  <si>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</si>
  <si>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</si>
  <si>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</si>
  <si>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</si>
  <si>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</si>
  <si>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5.30</t>
  </si>
  <si>
    <t>一般会計</t>
  </si>
  <si>
    <t>芸西村簡易水道事業特別会計</t>
  </si>
  <si>
    <t>芸西村国民健康保険特別会計</t>
  </si>
  <si>
    <t>芸西村下水道事業特別会計</t>
  </si>
  <si>
    <t>芸西村後期高齢者医療特別会計</t>
  </si>
  <si>
    <t>芸西村介護保険事業特別会計</t>
  </si>
  <si>
    <t>芸西村住宅新築資金等特別会計</t>
  </si>
  <si>
    <t>その他会計（赤字）</t>
  </si>
  <si>
    <t>その他会計（黒字）</t>
  </si>
  <si>
    <t>R01</t>
    <phoneticPr fontId="5"/>
  </si>
  <si>
    <t>R02</t>
    <phoneticPr fontId="5"/>
  </si>
  <si>
    <t>R03</t>
    <phoneticPr fontId="5"/>
  </si>
  <si>
    <t>R04</t>
    <phoneticPr fontId="5"/>
  </si>
  <si>
    <t>R05</t>
    <phoneticPr fontId="5"/>
  </si>
  <si>
    <t>-</t>
    <phoneticPr fontId="10"/>
  </si>
  <si>
    <t>安芸広域市町村圏事務組合</t>
    <rPh sb="0" eb="2">
      <t>アキ</t>
    </rPh>
    <rPh sb="2" eb="4">
      <t>コウイキ</t>
    </rPh>
    <rPh sb="4" eb="7">
      <t>シチョウソン</t>
    </rPh>
    <rPh sb="7" eb="8">
      <t>ケン</t>
    </rPh>
    <rPh sb="8" eb="10">
      <t>ジム</t>
    </rPh>
    <rPh sb="10" eb="12">
      <t>クミアイ</t>
    </rPh>
    <phoneticPr fontId="5"/>
  </si>
  <si>
    <t>こうち人づくり広域連合</t>
    <rPh sb="3" eb="4">
      <t>ヒト</t>
    </rPh>
    <rPh sb="7" eb="9">
      <t>コウイキ</t>
    </rPh>
    <rPh sb="9" eb="11">
      <t>レンゴウ</t>
    </rPh>
    <phoneticPr fontId="5"/>
  </si>
  <si>
    <t>高知県市町村総合事務組合</t>
  </si>
  <si>
    <t>高知県後期高齢者医療広域連合</t>
  </si>
  <si>
    <t>安芸広域市町村圏特別養護老人ホーム組合</t>
  </si>
  <si>
    <t>香南斎場組合</t>
    <rPh sb="0" eb="2">
      <t>コウナン</t>
    </rPh>
    <rPh sb="2" eb="4">
      <t>サイジョウ</t>
    </rPh>
    <rPh sb="4" eb="6">
      <t>クミアイ</t>
    </rPh>
    <phoneticPr fontId="10"/>
  </si>
  <si>
    <t>一般会計</t>
    <rPh sb="0" eb="2">
      <t>イッパン</t>
    </rPh>
    <rPh sb="2" eb="4">
      <t>カイケイ</t>
    </rPh>
    <phoneticPr fontId="2"/>
  </si>
  <si>
    <t>滞納整理事業特別会計</t>
    <rPh sb="0" eb="2">
      <t>タイノウ</t>
    </rPh>
    <rPh sb="2" eb="4">
      <t>セイリ</t>
    </rPh>
    <rPh sb="4" eb="6">
      <t>ジギョウ</t>
    </rPh>
    <rPh sb="6" eb="8">
      <t>トクベツ</t>
    </rPh>
    <rPh sb="8" eb="10">
      <t>カイケイ</t>
    </rPh>
    <phoneticPr fontId="2"/>
  </si>
  <si>
    <t>交通災害共済特別会計</t>
    <rPh sb="0" eb="2">
      <t>コウツウ</t>
    </rPh>
    <rPh sb="2" eb="4">
      <t>サイガイ</t>
    </rPh>
    <rPh sb="4" eb="6">
      <t>キョウサイ</t>
    </rPh>
    <rPh sb="6" eb="8">
      <t>トクベツ</t>
    </rPh>
    <rPh sb="8" eb="10">
      <t>カイケイ</t>
    </rPh>
    <phoneticPr fontId="2"/>
  </si>
  <si>
    <t>後期高齢者医療特別会計</t>
    <rPh sb="0" eb="2">
      <t>コウキ</t>
    </rPh>
    <rPh sb="2" eb="5">
      <t>コウレイシャ</t>
    </rPh>
    <rPh sb="5" eb="7">
      <t>イリョウ</t>
    </rPh>
    <rPh sb="7" eb="9">
      <t>トクベツ</t>
    </rPh>
    <rPh sb="9" eb="11">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</si>
  <si>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</si>
  <si>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</si>
  <si>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将来負担額の減および基金残高の増による充当可能財源の増加により、将来負担比率は低水準を維持している。
有形固定資産減価償却率は増加したが、類似団体に比べ低い水準で推移している。今後も比率の上昇を注視しながら公共施設等の整備を進めていく。</t>
    <rPh sb="0" eb="4">
      <t>ショウライフタン</t>
    </rPh>
    <rPh sb="4" eb="5">
      <t>ガク</t>
    </rPh>
    <rPh sb="6" eb="7">
      <t>ゲン</t>
    </rPh>
    <rPh sb="10" eb="14">
      <t>キキンザンダカ</t>
    </rPh>
    <rPh sb="15" eb="16">
      <t>ゾウ</t>
    </rPh>
    <rPh sb="19" eb="23">
      <t>ジュウトウカノウ</t>
    </rPh>
    <rPh sb="23" eb="25">
      <t>ザイゲン</t>
    </rPh>
    <rPh sb="26" eb="28">
      <t>ゾウカ</t>
    </rPh>
    <rPh sb="32" eb="36">
      <t>ショウライフタン</t>
    </rPh>
    <rPh sb="36" eb="38">
      <t>ヒリツ</t>
    </rPh>
    <rPh sb="39" eb="42">
      <t>テイスイジュン</t>
    </rPh>
    <rPh sb="43" eb="45">
      <t>イジ</t>
    </rPh>
    <rPh sb="51" eb="53">
      <t>ユウケイ</t>
    </rPh>
    <rPh sb="53" eb="57">
      <t>コテイシサン</t>
    </rPh>
    <rPh sb="57" eb="62">
      <t>ゲンカショウキャクリツ</t>
    </rPh>
    <rPh sb="63" eb="65">
      <t>ゾウカ</t>
    </rPh>
    <rPh sb="69" eb="73">
      <t>ルイジダンタイ</t>
    </rPh>
    <rPh sb="74" eb="75">
      <t>クラ</t>
    </rPh>
    <rPh sb="76" eb="77">
      <t>ヒク</t>
    </rPh>
    <rPh sb="78" eb="80">
      <t>スイジュン</t>
    </rPh>
    <rPh sb="81" eb="83">
      <t>スイイ</t>
    </rPh>
    <rPh sb="88" eb="90">
      <t>コンゴ</t>
    </rPh>
    <rPh sb="91" eb="93">
      <t>ヒリツ</t>
    </rPh>
    <rPh sb="94" eb="96">
      <t>ジョウショウ</t>
    </rPh>
    <rPh sb="97" eb="99">
      <t>チュウシ</t>
    </rPh>
    <rPh sb="103" eb="108">
      <t>コウキョウシセツトウ</t>
    </rPh>
    <rPh sb="109" eb="111">
      <t>セイビ</t>
    </rPh>
    <rPh sb="112" eb="113">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</si>
  <si>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</si>
  <si>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</si>
  <si>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</si>
  <si>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</si>
  <si>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</si>
  <si>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</si>
  <si>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前年度から1.2ポイント増加し、類似団体と比較し高い水準となった。元金償還開始となった起債や特定財源の減少、災害復旧費等に係る基準財政需要額の減少のためである。将来負担比率は低い水準を維持している。
今後は教育施設の集約化等により、将来負担比率の上昇と据置期間経過後から実質公債費比率の更なる上昇が見込まれるため、起債以外の資金の調達や繰上げ償還について検討する。</t>
    <rPh sb="0" eb="2">
      <t>ジッシツ</t>
    </rPh>
    <rPh sb="2" eb="5">
      <t>コウサイヒ</t>
    </rPh>
    <rPh sb="5" eb="7">
      <t>ヒリツ</t>
    </rPh>
    <rPh sb="8" eb="11">
      <t>ゼンネンド</t>
    </rPh>
    <rPh sb="20" eb="22">
      <t>ゾウカ</t>
    </rPh>
    <rPh sb="24" eb="28">
      <t>ルイジダンタイ</t>
    </rPh>
    <rPh sb="29" eb="31">
      <t>ヒカク</t>
    </rPh>
    <rPh sb="32" eb="33">
      <t>タカ</t>
    </rPh>
    <rPh sb="34" eb="36">
      <t>スイジュン</t>
    </rPh>
    <rPh sb="51" eb="53">
      <t>キサイ</t>
    </rPh>
    <rPh sb="59" eb="61">
      <t>ゲンショウ</t>
    </rPh>
    <rPh sb="79" eb="81">
      <t>ゲンショウ</t>
    </rPh>
    <rPh sb="88" eb="90">
      <t>ショウライ</t>
    </rPh>
    <rPh sb="90" eb="94">
      <t>フタンヒリツ</t>
    </rPh>
    <rPh sb="95" eb="96">
      <t>ヒク</t>
    </rPh>
    <rPh sb="97" eb="99">
      <t>スイジュン</t>
    </rPh>
    <rPh sb="100" eb="102">
      <t>イジ</t>
    </rPh>
    <rPh sb="108" eb="110">
      <t>コンゴ</t>
    </rPh>
    <rPh sb="111" eb="113">
      <t>キョウイク</t>
    </rPh>
    <rPh sb="113" eb="115">
      <t>シセツ</t>
    </rPh>
    <rPh sb="116" eb="119">
      <t>シュウヤクカ</t>
    </rPh>
    <rPh sb="119" eb="120">
      <t>トウ</t>
    </rPh>
    <rPh sb="124" eb="130">
      <t>ショウライフタンヒリツ</t>
    </rPh>
    <rPh sb="131" eb="133">
      <t>ジョウショウ</t>
    </rPh>
    <rPh sb="151" eb="152">
      <t>サラ</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</si>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</sst>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53E5A85-E3A2-437B-856E-17C760C783B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3A20-4540-9F01-75769B5C5F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176585</c:v>
                </c:pt>
                <c:pt idx="1">
                  <c:v>214389</c:v>
                </c:pt>
                <c:pt idx="2">
                  <c:v>221908</c:v>
                </c:pt>
                <c:pt idx="3">
                  <c:v>116990</c:v>
                </c:pt>
                <c:pt idx="4">
                  <c:v>150544</c:v>
                </c:pt>
              </c:numCache>
            </c:numRef>
          </c:val>
          <c:smooth val="0"/>
          <c:extLst>
            <c:ext xmlns:c16="http://schemas.microsoft.com/office/drawing/2014/chart" uri="{C3380CC4-5D6E-409C-BE32-E72D297353CC}">
              <c16:uniqueId val="{00000001-3A20-4540-9F01-75769B5C5F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4.8499999999999996</c:v>
                </c:pt>
                <c:pt idx="1">
                  <c:v>7.23</c:v>
                </c:pt>
                <c:pt idx="2">
                  <c:v>8.75</c:v>
                </c:pt>
                <c:pt idx="3">
                  <c:v>18.53</c:v>
                </c:pt>
                <c:pt idx="4">
                  <c:v>13.14</c:v>
                </c:pt>
              </c:numCache>
            </c:numRef>
          </c:val>
          <c:extLst>
            <c:ext xmlns:c16="http://schemas.microsoft.com/office/drawing/2014/chart" uri="{C3380CC4-5D6E-409C-BE32-E72D297353CC}">
              <c16:uniqueId val="{00000000-5287-4CC4-AE93-5546EA0D34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16.29</c:v>
                </c:pt>
                <c:pt idx="1">
                  <c:v>23.24</c:v>
                </c:pt>
                <c:pt idx="2">
                  <c:v>21.41</c:v>
                </c:pt>
                <c:pt idx="3">
                  <c:v>22.04</c:v>
                </c:pt>
                <c:pt idx="4">
                  <c:v>21.98</c:v>
                </c:pt>
              </c:numCache>
            </c:numRef>
          </c:val>
          <c:extLst>
            <c:ext xmlns:c16="http://schemas.microsoft.com/office/drawing/2014/chart" uri="{C3380CC4-5D6E-409C-BE32-E72D297353CC}">
              <c16:uniqueId val="{00000001-5287-4CC4-AE93-5546EA0D34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3.89</c:v>
                </c:pt>
                <c:pt idx="1">
                  <c:v>10.32</c:v>
                </c:pt>
                <c:pt idx="2">
                  <c:v>2.11</c:v>
                </c:pt>
                <c:pt idx="3">
                  <c:v>9.5500000000000007</c:v>
                </c:pt>
                <c:pt idx="4">
                  <c:v>-5.3</c:v>
                </c:pt>
              </c:numCache>
            </c:numRef>
          </c:val>
          <c:smooth val="0"/>
          <c:extLst>
            <c:ext xmlns:c16="http://schemas.microsoft.com/office/drawing/2014/chart" uri="{C3380CC4-5D6E-409C-BE32-E72D297353CC}">
              <c16:uniqueId val="{00000002-5287-4CC4-AE93-5546EA0D34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108-4F51-9F40-AF5AF1C48F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08-4F51-9F40-AF5AF1C48F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08-4F51-9F40-AF5AF1C48F48}"/>
            </c:ext>
          </c:extLst>
        </c:ser>
        <c:ser>
          <c:idx val="3"/>
          <c:order val="3"/>
          <c:tx>
            <c:strRef>
              <c:f>データシート!$A$30</c:f>
              <c:strCache>
                <c:ptCount val="1"/>
                <c:pt idx="0">
                  <c:v>芸西村住宅新築資金等特別会計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c:v>
                </c:pt>
                <c:pt idx="4">
                  <c:v>#N/A</c:v>
                </c:pt>
                <c:pt idx="5">
                  <c:v>0.02</c:v>
                </c:pt>
                <c:pt idx="6">
                  <c:v>#N/A</c:v>
                </c:pt>
                <c:pt idx="7">
                  <c:v>0.01</c:v>
                </c:pt>
                <c:pt idx="8">
                  <c:v>#N/A</c:v>
                </c:pt>
                <c:pt idx="9">
                  <c:v>0</c:v>
                </c:pt>
              </c:numCache>
            </c:numRef>
          </c:val>
          <c:extLst>
            <c:ext xmlns:c16="http://schemas.microsoft.com/office/drawing/2014/chart" uri="{C3380CC4-5D6E-409C-BE32-E72D297353CC}">
              <c16:uniqueId val="{00000003-6108-4F51-9F40-AF5AF1C48F48}"/>
            </c:ext>
          </c:extLst>
        </c:ser>
        <c:ser>
          <c:idx val="4"/>
          <c:order val="4"/>
          <c:tx>
            <c:strRef>
              <c:f>データシート!$A$31</c:f>
              <c:strCache>
                <c:ptCount val="1"/>
                <c:pt idx="0">
                  <c:v>芸西村介護保険事業特別会計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0.69</c:v>
                </c:pt>
                <c:pt idx="2">
                  <c:v>#N/A</c:v>
                </c:pt>
                <c:pt idx="3">
                  <c:v>1.19</c:v>
                </c:pt>
                <c:pt idx="4">
                  <c:v>#N/A</c:v>
                </c:pt>
                <c:pt idx="5">
                  <c:v>0.75</c:v>
                </c:pt>
                <c:pt idx="6">
                  <c:v>#N/A</c:v>
                </c:pt>
                <c:pt idx="7">
                  <c:v>0.36</c:v>
                </c:pt>
                <c:pt idx="8">
                  <c:v>#N/A</c:v>
                </c:pt>
                <c:pt idx="9">
                  <c:v>0.01</c:v>
                </c:pt>
              </c:numCache>
            </c:numRef>
          </c:val>
          <c:extLst>
            <c:ext xmlns:c16="http://schemas.microsoft.com/office/drawing/2014/chart" uri="{C3380CC4-5D6E-409C-BE32-E72D297353CC}">
              <c16:uniqueId val="{00000004-6108-4F51-9F40-AF5AF1C48F48}"/>
            </c:ext>
          </c:extLst>
        </c:ser>
        <c:ser>
          <c:idx val="5"/>
          <c:order val="5"/>
          <c:tx>
            <c:strRef>
              <c:f>データシート!$A$32</c:f>
              <c:strCache>
                <c:ptCount val="1"/>
                <c:pt idx="0">
                  <c:v>芸西村後期高齢者医療特別会計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0.09</c:v>
                </c:pt>
                <c:pt idx="4">
                  <c:v>#N/A</c:v>
                </c:pt>
                <c:pt idx="5">
                  <c:v>0.09</c:v>
                </c:pt>
                <c:pt idx="6">
                  <c:v>#N/A</c:v>
                </c:pt>
                <c:pt idx="7">
                  <c:v>0.06</c:v>
                </c:pt>
                <c:pt idx="8">
                  <c:v>#N/A</c:v>
                </c:pt>
                <c:pt idx="9">
                  <c:v>0.05</c:v>
                </c:pt>
              </c:numCache>
            </c:numRef>
          </c:val>
          <c:extLst>
            <c:ext xmlns:c16="http://schemas.microsoft.com/office/drawing/2014/chart" uri="{C3380CC4-5D6E-409C-BE32-E72D297353CC}">
              <c16:uniqueId val="{00000005-6108-4F51-9F40-AF5AF1C48F48}"/>
            </c:ext>
          </c:extLst>
        </c:ser>
        <c:ser>
          <c:idx val="6"/>
          <c:order val="6"/>
          <c:tx>
            <c:strRef>
              <c:f>データシート!$A$33</c:f>
              <c:strCache>
                <c:ptCount val="1"/>
                <c:pt idx="0">
                  <c:v>芸西村下水道事業特別会計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0.03</c:v>
                </c:pt>
                <c:pt idx="4">
                  <c:v>#N/A</c:v>
                </c:pt>
                <c:pt idx="5">
                  <c:v>0.02</c:v>
                </c:pt>
                <c:pt idx="6">
                  <c:v>#N/A</c:v>
                </c:pt>
                <c:pt idx="7">
                  <c:v>0.03</c:v>
                </c:pt>
                <c:pt idx="8">
                  <c:v>#N/A</c:v>
                </c:pt>
                <c:pt idx="9">
                  <c:v>0.08</c:v>
                </c:pt>
              </c:numCache>
            </c:numRef>
          </c:val>
          <c:extLst>
            <c:ext xmlns:c16="http://schemas.microsoft.com/office/drawing/2014/chart" uri="{C3380CC4-5D6E-409C-BE32-E72D297353CC}">
              <c16:uniqueId val="{00000006-6108-4F51-9F40-AF5AF1C48F48}"/>
            </c:ext>
          </c:extLst>
        </c:ser>
        <c:ser>
          <c:idx val="7"/>
          <c:order val="7"/>
          <c:tx>
            <c:strRef>
              <c:f>データシート!$A$34</c:f>
              <c:strCache>
                <c:ptCount val="1"/>
                <c:pt idx="0">
                  <c:v>芸西村国民健康保険特別会計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c:v>
                </c:pt>
                <c:pt idx="2">
                  <c:v>#N/A</c:v>
                </c:pt>
                <c:pt idx="3">
                  <c:v>0.06</c:v>
                </c:pt>
                <c:pt idx="4">
                  <c:v>#N/A</c:v>
                </c:pt>
                <c:pt idx="5">
                  <c:v>0.43</c:v>
                </c:pt>
                <c:pt idx="6">
                  <c:v>#N/A</c:v>
                </c:pt>
                <c:pt idx="7">
                  <c:v>0.13</c:v>
                </c:pt>
                <c:pt idx="8">
                  <c:v>#N/A</c:v>
                </c:pt>
                <c:pt idx="9">
                  <c:v>0.1</c:v>
                </c:pt>
              </c:numCache>
            </c:numRef>
          </c:val>
          <c:extLst>
            <c:ext xmlns:c16="http://schemas.microsoft.com/office/drawing/2014/chart" uri="{C3380CC4-5D6E-409C-BE32-E72D297353CC}">
              <c16:uniqueId val="{00000007-6108-4F51-9F40-AF5AF1C48F48}"/>
            </c:ext>
          </c:extLst>
        </c:ser>
        <c:ser>
          <c:idx val="8"/>
          <c:order val="8"/>
          <c:tx>
            <c:strRef>
              <c:f>データシート!$A$35</c:f>
              <c:strCache>
                <c:ptCount val="1"/>
                <c:pt idx="0">
                  <c:v>芸西村簡易水道事業特別会計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0.36</c:v>
                </c:pt>
                <c:pt idx="2">
                  <c:v>#N/A</c:v>
                </c:pt>
                <c:pt idx="3">
                  <c:v>0.44</c:v>
                </c:pt>
                <c:pt idx="4">
                  <c:v>#N/A</c:v>
                </c:pt>
                <c:pt idx="5">
                  <c:v>0.14000000000000001</c:v>
                </c:pt>
                <c:pt idx="6">
                  <c:v>#N/A</c:v>
                </c:pt>
                <c:pt idx="7">
                  <c:v>0.36</c:v>
                </c:pt>
                <c:pt idx="8">
                  <c:v>#N/A</c:v>
                </c:pt>
                <c:pt idx="9">
                  <c:v>7.02</c:v>
                </c:pt>
              </c:numCache>
            </c:numRef>
          </c:val>
          <c:extLst>
            <c:ext xmlns:c16="http://schemas.microsoft.com/office/drawing/2014/chart" uri="{C3380CC4-5D6E-409C-BE32-E72D297353CC}">
              <c16:uniqueId val="{00000008-6108-4F51-9F40-AF5AF1C48F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4.7300000000000004</c:v>
                </c:pt>
                <c:pt idx="2">
                  <c:v>#N/A</c:v>
                </c:pt>
                <c:pt idx="3">
                  <c:v>7.23</c:v>
                </c:pt>
                <c:pt idx="4">
                  <c:v>#N/A</c:v>
                </c:pt>
                <c:pt idx="5">
                  <c:v>8.73</c:v>
                </c:pt>
                <c:pt idx="6">
                  <c:v>#N/A</c:v>
                </c:pt>
                <c:pt idx="7">
                  <c:v>18.5</c:v>
                </c:pt>
                <c:pt idx="8">
                  <c:v>#N/A</c:v>
                </c:pt>
                <c:pt idx="9">
                  <c:v>13.14</c:v>
                </c:pt>
              </c:numCache>
            </c:numRef>
          </c:val>
          <c:extLst>
            <c:ext xmlns:c16="http://schemas.microsoft.com/office/drawing/2014/chart" uri="{C3380CC4-5D6E-409C-BE32-E72D297353CC}">
              <c16:uniqueId val="{00000009-6108-4F51-9F40-AF5AF1C48F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293</c:v>
                </c:pt>
                <c:pt idx="5">
                  <c:v>288</c:v>
                </c:pt>
                <c:pt idx="8">
                  <c:v>279</c:v>
                </c:pt>
                <c:pt idx="11">
                  <c:v>275</c:v>
                </c:pt>
                <c:pt idx="14">
                  <c:v>237</c:v>
                </c:pt>
              </c:numCache>
            </c:numRef>
          </c:val>
          <c:extLst>
            <c:ext xmlns:c16="http://schemas.microsoft.com/office/drawing/2014/chart" uri="{C3380CC4-5D6E-409C-BE32-E72D297353CC}">
              <c16:uniqueId val="{00000000-CAD1-4C6D-B22D-D58B027B2A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D1-4C6D-B22D-D58B027B2A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AD1-4C6D-B22D-D58B027B2A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17</c:v>
                </c:pt>
                <c:pt idx="6">
                  <c:v>0</c:v>
                </c:pt>
                <c:pt idx="9">
                  <c:v>0</c:v>
                </c:pt>
                <c:pt idx="12">
                  <c:v>0</c:v>
                </c:pt>
              </c:numCache>
            </c:numRef>
          </c:val>
          <c:extLst>
            <c:ext xmlns:c16="http://schemas.microsoft.com/office/drawing/2014/chart" uri="{C3380CC4-5D6E-409C-BE32-E72D297353CC}">
              <c16:uniqueId val="{00000003-CAD1-4C6D-B22D-D58B027B2A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158</c:v>
                </c:pt>
                <c:pt idx="3">
                  <c:v>169</c:v>
                </c:pt>
                <c:pt idx="6">
                  <c:v>170</c:v>
                </c:pt>
                <c:pt idx="9">
                  <c:v>186</c:v>
                </c:pt>
                <c:pt idx="12">
                  <c:v>191</c:v>
                </c:pt>
              </c:numCache>
            </c:numRef>
          </c:val>
          <c:extLst>
            <c:ext xmlns:c16="http://schemas.microsoft.com/office/drawing/2014/chart" uri="{C3380CC4-5D6E-409C-BE32-E72D297353CC}">
              <c16:uniqueId val="{00000004-CAD1-4C6D-B22D-D58B027B2A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D1-4C6D-B22D-D58B027B2A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D1-4C6D-B22D-D58B027B2A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223</c:v>
                </c:pt>
                <c:pt idx="3">
                  <c:v>224</c:v>
                </c:pt>
                <c:pt idx="6">
                  <c:v>227</c:v>
                </c:pt>
                <c:pt idx="9">
                  <c:v>229</c:v>
                </c:pt>
                <c:pt idx="12">
                  <c:v>241</c:v>
                </c:pt>
              </c:numCache>
            </c:numRef>
          </c:val>
          <c:extLst>
            <c:ext xmlns:c16="http://schemas.microsoft.com/office/drawing/2014/chart" uri="{C3380CC4-5D6E-409C-BE32-E72D297353CC}">
              <c16:uniqueId val="{00000007-CAD1-4C6D-B22D-D58B027B2A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113</c:v>
                </c:pt>
                <c:pt idx="2">
                  <c:v>#N/A</c:v>
                </c:pt>
                <c:pt idx="3">
                  <c:v>#N/A</c:v>
                </c:pt>
                <c:pt idx="4">
                  <c:v>122</c:v>
                </c:pt>
                <c:pt idx="5">
                  <c:v>#N/A</c:v>
                </c:pt>
                <c:pt idx="6">
                  <c:v>#N/A</c:v>
                </c:pt>
                <c:pt idx="7">
                  <c:v>118</c:v>
                </c:pt>
                <c:pt idx="8">
                  <c:v>#N/A</c:v>
                </c:pt>
                <c:pt idx="9">
                  <c:v>#N/A</c:v>
                </c:pt>
                <c:pt idx="10">
                  <c:v>140</c:v>
                </c:pt>
                <c:pt idx="11">
                  <c:v>#N/A</c:v>
                </c:pt>
                <c:pt idx="12">
                  <c:v>#N/A</c:v>
                </c:pt>
                <c:pt idx="13">
                  <c:v>195</c:v>
                </c:pt>
                <c:pt idx="14">
                  <c:v>#N/A</c:v>
                </c:pt>
              </c:numCache>
            </c:numRef>
          </c:val>
          <c:smooth val="0"/>
          <c:extLst>
            <c:ext xmlns:c16="http://schemas.microsoft.com/office/drawing/2014/chart" uri="{C3380CC4-5D6E-409C-BE32-E72D297353CC}">
              <c16:uniqueId val="{00000008-CAD1-4C6D-B22D-D58B027B2A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2550</c:v>
                </c:pt>
                <c:pt idx="5">
                  <c:v>2485</c:v>
                </c:pt>
                <c:pt idx="8">
                  <c:v>2341</c:v>
                </c:pt>
                <c:pt idx="11">
                  <c:v>2228</c:v>
                </c:pt>
                <c:pt idx="14">
                  <c:v>2266</c:v>
                </c:pt>
              </c:numCache>
            </c:numRef>
          </c:val>
          <c:extLst>
            <c:ext xmlns:c16="http://schemas.microsoft.com/office/drawing/2014/chart" uri="{C3380CC4-5D6E-409C-BE32-E72D297353CC}">
              <c16:uniqueId val="{00000000-771B-4482-917A-8D3319EB04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153</c:v>
                </c:pt>
                <c:pt idx="5">
                  <c:v>126</c:v>
                </c:pt>
                <c:pt idx="8">
                  <c:v>98</c:v>
                </c:pt>
                <c:pt idx="11">
                  <c:v>166</c:v>
                </c:pt>
                <c:pt idx="14">
                  <c:v>58</c:v>
                </c:pt>
              </c:numCache>
            </c:numRef>
          </c:val>
          <c:extLst>
            <c:ext xmlns:c16="http://schemas.microsoft.com/office/drawing/2014/chart" uri="{C3380CC4-5D6E-409C-BE32-E72D297353CC}">
              <c16:uniqueId val="{00000001-771B-4482-917A-8D3319EB04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3841</c:v>
                </c:pt>
                <c:pt idx="5">
                  <c:v>4654</c:v>
                </c:pt>
                <c:pt idx="8">
                  <c:v>5432</c:v>
                </c:pt>
                <c:pt idx="11">
                  <c:v>6102</c:v>
                </c:pt>
                <c:pt idx="14">
                  <c:v>6987</c:v>
                </c:pt>
              </c:numCache>
            </c:numRef>
          </c:val>
          <c:extLst>
            <c:ext xmlns:c16="http://schemas.microsoft.com/office/drawing/2014/chart" uri="{C3380CC4-5D6E-409C-BE32-E72D297353CC}">
              <c16:uniqueId val="{00000002-771B-4482-917A-8D3319EB04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1B-4482-917A-8D3319EB04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1B-4482-917A-8D3319EB04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1B-4482-917A-8D3319EB04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299</c:v>
                </c:pt>
                <c:pt idx="3">
                  <c:v>310</c:v>
                </c:pt>
                <c:pt idx="6">
                  <c:v>262</c:v>
                </c:pt>
                <c:pt idx="9">
                  <c:v>276</c:v>
                </c:pt>
                <c:pt idx="12">
                  <c:v>275</c:v>
                </c:pt>
              </c:numCache>
            </c:numRef>
          </c:val>
          <c:extLst>
            <c:ext xmlns:c16="http://schemas.microsoft.com/office/drawing/2014/chart" uri="{C3380CC4-5D6E-409C-BE32-E72D297353CC}">
              <c16:uniqueId val="{00000006-771B-4482-917A-8D3319EB04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7-771B-4482-917A-8D3319EB04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1956</c:v>
                </c:pt>
                <c:pt idx="3">
                  <c:v>1861</c:v>
                </c:pt>
                <c:pt idx="6">
                  <c:v>1809</c:v>
                </c:pt>
                <c:pt idx="9">
                  <c:v>1905</c:v>
                </c:pt>
                <c:pt idx="12">
                  <c:v>1721</c:v>
                </c:pt>
              </c:numCache>
            </c:numRef>
          </c:val>
          <c:extLst>
            <c:ext xmlns:c16="http://schemas.microsoft.com/office/drawing/2014/chart" uri="{C3380CC4-5D6E-409C-BE32-E72D297353CC}">
              <c16:uniqueId val="{00000008-771B-4482-917A-8D3319EB04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11</c:v>
                </c:pt>
              </c:numCache>
            </c:numRef>
          </c:val>
          <c:extLst>
            <c:ext xmlns:c16="http://schemas.microsoft.com/office/drawing/2014/chart" uri="{C3380CC4-5D6E-409C-BE32-E72D297353CC}">
              <c16:uniqueId val="{00000009-771B-4482-917A-8D3319EB04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2183</c:v>
                </c:pt>
                <c:pt idx="3">
                  <c:v>2261</c:v>
                </c:pt>
                <c:pt idx="6">
                  <c:v>2248</c:v>
                </c:pt>
                <c:pt idx="9">
                  <c:v>2180</c:v>
                </c:pt>
                <c:pt idx="12">
                  <c:v>2127</c:v>
                </c:pt>
              </c:numCache>
            </c:numRef>
          </c:val>
          <c:extLst>
            <c:ext xmlns:c16="http://schemas.microsoft.com/office/drawing/2014/chart" uri="{C3380CC4-5D6E-409C-BE32-E72D297353CC}">
              <c16:uniqueId val="{0000000A-771B-4482-917A-8D3319EB04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1B-4482-917A-8D3319EB04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433</c:v>
                </c:pt>
                <c:pt idx="1">
                  <c:v>433</c:v>
                </c:pt>
                <c:pt idx="2">
                  <c:v>433</c:v>
                </c:pt>
              </c:numCache>
            </c:numRef>
          </c:val>
          <c:extLst>
            <c:ext xmlns:c16="http://schemas.microsoft.com/office/drawing/2014/chart" uri="{C3380CC4-5D6E-409C-BE32-E72D297353CC}">
              <c16:uniqueId val="{00000000-143E-4A8F-8C43-51B9CFA57F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339</c:v>
                </c:pt>
                <c:pt idx="1">
                  <c:v>339</c:v>
                </c:pt>
                <c:pt idx="2">
                  <c:v>339</c:v>
                </c:pt>
              </c:numCache>
            </c:numRef>
          </c:val>
          <c:extLst>
            <c:ext xmlns:c16="http://schemas.microsoft.com/office/drawing/2014/chart" uri="{C3380CC4-5D6E-409C-BE32-E72D297353CC}">
              <c16:uniqueId val="{00000001-143E-4A8F-8C43-51B9CFA57F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4414</c:v>
                </c:pt>
                <c:pt idx="1">
                  <c:v>5079</c:v>
                </c:pt>
                <c:pt idx="2">
                  <c:v>5963</c:v>
                </c:pt>
              </c:numCache>
            </c:numRef>
          </c:val>
          <c:extLst>
            <c:ext xmlns:c16="http://schemas.microsoft.com/office/drawing/2014/chart" uri="{C3380CC4-5D6E-409C-BE32-E72D297353CC}">
              <c16:uniqueId val="{00000002-143E-4A8F-8C43-51B9CFA57F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{00A3513F-8C4F-4518-B617-411644B96690}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548-4A6D-8AFB-5E184D474B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{8ED7ACA9-31E8-4E80-AFEC-B0362852AB6C}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48-4A6D-8AFB-5E184D474B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{D5074F9B-5EB4-43B6-B485-EC775D450AC0}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48-4A6D-8AFB-5E184D474B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{72139185-2D5D-4EFC-A4D4-70DEEF38C865}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48-4A6D-8AFB-5E184D474B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{530DE6F2-B7BB-4698-A743-88E3CCB5DB19}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48-4A6D-8AFB-5E184D474B6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{DE60BFC6-91B8-4AF5-9331-6579B8F906B4}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548-4A6D-8AFB-5E184D474B6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{CEEC530F-0965-4391-9818-9A0CB25D826C}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548-4A6D-8AFB-5E184D474B6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{03AFF06A-60C1-4999-8594-BA1A540B7749}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548-4A6D-8AFB-5E184D474B6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{B1073288-AFAB-427C-B6BD-4A0F3406D0C9}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548-4A6D-8AFB-5E184D474B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61.3</c:v>
                </c:pt>
                <c:pt idx="16">
                  <c:v>61.3</c:v>
                </c:pt>
                <c:pt idx="24">
                  <c:v>62.9</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548-4A6D-8AFB-5E184D474B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{7FD066BC-3293-4844-8E09-71685C8C9CF6}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548-4A6D-8AFB-5E184D474B6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{F975E467-0211-48CD-BE64-3ABEF7D4C097}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48-4A6D-8AFB-5E184D474B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{DAC8A61F-0723-45AE-9FBB-6C4A049E73C2}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48-4A6D-8AFB-5E184D474B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{CE65EE02-0935-49EB-BBC1-3ED0E25F17EC}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48-4A6D-8AFB-5E184D474B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{A9C2B0C7-F628-46BF-8DD6-2A20EA07D8C5}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48-4A6D-8AFB-5E184D474B6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{4DF3E044-4CC7-4AC8-82C9-7E5E98D51D5C}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548-4A6D-8AFB-5E184D474B6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{CAA1AF26-6754-496E-AEC3-A4C4B18F63FA}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548-4A6D-8AFB-5E184D474B6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{456241B2-DF51-4DAE-915F-B05DA02E715D}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548-4A6D-8AFB-5E184D474B6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{1FB3647A-398D-4AB9-B925-F64844AFEC4F}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548-4A6D-8AFB-5E184D474B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548-4A6D-8AFB-5E184D474B65}"/>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{B6C9BCFE-5B0F-425A-BB3A-8E86953FB885}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EE9-448E-B9F0-629ADE4514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{6E7BC1CF-EAA0-4DE2-9B59-DA5F4302251C}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E9-448E-B9F0-629ADE4514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{2AEEA286-3300-4D2D-8FB8-C215A0A447AD}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E9-448E-B9F0-629ADE4514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{D07632DD-8A39-4A8E-B105-56A0A9C8C5F7}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E9-448E-B9F0-629ADE4514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{63055451-A2CC-4BDA-ADDA-2C145FBD0345}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E9-448E-B9F0-629ADE45141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{799A9A54-88F0-45A6-A369-76CD838FF68F}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EE9-448E-B9F0-629ADE45141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{8B4F8DD0-8628-482C-85C5-95972E2D7488}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EE9-448E-B9F0-629ADE45141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{73925A7D-748C-45FC-BD94-7719222B8710}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EE9-448E-B9F0-629ADE45141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{14E87F87-A401-4181-8A6A-C68B91B4676F}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EE9-448E-B9F0-629ADE4514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7.6</c:v>
                </c:pt>
                <c:pt idx="16">
                  <c:v>7.2</c:v>
                </c:pt>
                <c:pt idx="24">
                  <c:v>7.4</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EE9-448E-B9F0-629ADE4514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{A4B511BD-25D7-4FCC-ABB2-171FAD3FCFA3}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EE9-448E-B9F0-629ADE4514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{933B2AD1-E1FE-40A6-BCD2-B658838AE9DB}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E9-448E-B9F0-629ADE4514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{D6ED13A6-937A-4513-91D6-49396C42B262}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E9-448E-B9F0-629ADE4514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{29BD45C9-FFCD-4CAC-9BA3-3C5CB1991FA5}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E9-448E-B9F0-629ADE4514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{C48CEC94-0B2A-4E39-8053-6FEA697738F1}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E9-448E-B9F0-629ADE45141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{DAAE6640-924E-45EF-8304-4FAB873D1612}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EE9-448E-B9F0-629ADE45141E}"/>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{E1C9258E-0F0D-46D8-994A-1FDFA048E7FC}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EE9-448E-B9F0-629ADE45141E}"/>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{B9E6A2F5-F7B4-4C41-8832-4A7121BA55A8}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EE9-448E-B9F0-629ADE45141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{48588913-E8EE-4591-BCD6-FF3F4C894C97}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EE9-448E-B9F0-629ADE4514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EE9-448E-B9F0-629ADE45141E}"/>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高知県芸西村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実質公債費比率は過去３カ年平均８．６％で前年より増加となった。これは、令和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年度起債の緊急防災減災事業債の元金償還開始による元利償還金の増、特定財源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貸付金の財源として発行した地方債に係る貸付金の元利償還金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の減、災害復旧費等に係る基準財政需要額の減などが挙げられる。</a:t>
          </a:r>
        </a:p>
        <a:p>
          <a:r>
            <a:rPr kumimoji="1" lang="ja-JP" altLang="en-US" sz="1400">
              <a:latin typeface="ＭＳ ゴシック" pitchFamily="49" charset="-128"/>
              <a:ea typeface="ＭＳ ゴシック" pitchFamily="49" charset="-128"/>
            </a:rPr>
            <a:t>今後は教育施設の集約化事業による地方債の発行が増加することが予想される。起債の繰り上げ償還を実施するなどし、比率の上昇抑制に努める。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高知県芸西村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一般会計等の地方債の現在高は、臨時財政対策債や交付税措置のない起債の抑制等を行い発行額を抑えてきた。</a:t>
          </a:r>
        </a:p>
        <a:p>
          <a:r>
            <a:rPr kumimoji="1" lang="ja-JP" altLang="en-US" sz="1400">
              <a:latin typeface="ＭＳ ゴシック" pitchFamily="49" charset="-128"/>
              <a:ea typeface="ＭＳ ゴシック" pitchFamily="49" charset="-128"/>
            </a:rPr>
            <a:t>公営企業債等繰入見込額は、簡易水道事業分、下水道事業分が前年比増となっている。また、ふるさと応援基金等を積み立てたことにより充当可能基金も増加傾向が続いている。</a:t>
          </a:r>
        </a:p>
        <a:p>
          <a:r>
            <a:rPr kumimoji="1" lang="ja-JP" altLang="en-US" sz="1400">
              <a:latin typeface="ＭＳ ゴシック" pitchFamily="49" charset="-128"/>
              <a:ea typeface="ＭＳ ゴシック" pitchFamily="49" charset="-128"/>
            </a:rPr>
            <a:t>将来負担比率は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を維持しており金額も減少となっているが、令和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年度からは教育施設の集約化事業による起債の発行が始まり、起債額も大幅に増えることが予想される。後世への負担を少しでも軽減するよう、財政運営に努めていく。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高知県芸西村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ふるさと納税寄付金によりふるさと応援基金に約９億１千２００万円積み立て。教育施設の集約化に向けて施設整備基金にも約３億５千万円積み立てた。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一方、基幹産業である農業分野、教育・子育て等の事業に３億８千万円を取り崩した。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近年は、ふるさと応援基金や施設整備基金への積立てにより増額となっているが、令和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年度からは教育施設の集約化事業に充当する予定であり減少する見込みである。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ふるさと応援基金：基幹産業である農業分野の発展に関する施策、子育て世帯の負担軽減に関する施策。</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ふるさと応援基金および施設整備基金以外は、利息分のみの積立により増加している。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施設等整備基金：今後控えている教育施設の集約化事業のために積立てを継続しつつ、必要に応じ事業財源として活用する。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年度に新設予定。子育て支援に特化した基金として、新規事業に活用する。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令和５年度は利息分のみ積立した。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財政調整基金の残高は、標準財政規模の２０％から２５％の範囲内となるようにしている。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ここ数年は減債基金への積立て、償還のためによる取り崩しはなく横ばいとなっている。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年度以降は積立て予算を計上する予定である。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年度からは繰り上げ償還も随時行う予定であり、減債基金を財源とする見込みである。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取り崩しにより減少した分を積立てできるよう財政運営に努める。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A3650A0-A4E8-44B3-8E31-BE36DBE6A5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33B8236-B441-4C8F-BA4F-FDB83ECDA1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4D59B80-FDD2-4C80-A6CD-F614A31B934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B4A983D-ECBD-45BD-B6AC-E9CE0E8245E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290890F-552D-4BA6-AB2C-3AFD84C2ABC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63C6088-C695-4B87-8725-C6F20F74D04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2503AD0-51FA-4C77-97B0-EDB636900BD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B0FE860-CD69-47EB-80E6-72B1CF8B234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94CB68D-E1EC-47CA-82F0-DF94B87A87D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013E8C2-D38A-4B68-99F2-28A33100236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A0319EB-287B-4C33-B5F0-2A085CD8ACA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DFB24E5-2969-4488-B2DE-328C1CF9616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08B3166-9A29-4653-A19E-BAB91DDAB85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5731601-C609-4832-9C4C-4B74305D3EE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703DB1E-B2A1-4606-B1C0-91FDE6AC13B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33326AF-0EFC-415F-B95A-C11357329F3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高知県芸西村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47A238D-2BA8-4AC1-BC66-B010697620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B3B5F4D-186A-496D-B007-2E8F1FE58C5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72C8723-18C6-4440-B521-E8B2C4E41BF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F9F26C5-3A3A-4ED2-8FD1-6B4232A8C11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3A6BE14-A1AA-43CD-AEEB-530941E8DEB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D26A66F-5437-42CD-B089-3FD83EE7F15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
3,453
39.60
6,231,813
5,903,314
259,168
1,971,839
2,126,940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FA4848-2DDA-4985-9E78-692B61A03DD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B28EF5C-3694-4ECD-8FA0-498DD1D9CE0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B9F0096-A800-40A3-8DDC-FE5422D7A01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F54DD49-B620-4737-AD96-15F222D9175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B35B091-9689-4869-A70B-8CE6BC8682D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A1C060A-750C-41F0-8B00-0B3339851F0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3456395-44F1-4D70-9DA3-1A6EAD727F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2807D0B-4F61-4F6E-81CC-D2CDB2FB3F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999B411-13BD-4D2C-8BAA-CA3A162577F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96E8D35-5F1C-4DBD-8C9B-C3ACFEB754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1C89D8C-0A5C-4166-9703-ED39E479239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925981A-631D-4AE4-9136-6092AB8D188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01641C9-BD67-446C-A0DA-8FC2DEDCF5C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4F2223A-E4FB-465F-B740-C81B1DE7F67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A1D0770-290C-4E8C-A2E5-DA2819A676B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FCB65FC-68C9-455D-878E-C8B32F65A39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490BDAB-0AA2-4B81-BC61-88C9D59ED88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E03CECE-D9DF-41D7-9332-63E337D6146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A2675AE-1AC2-40EC-92DF-EA23A7D1DD1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5B49359-C128-4C64-9365-78BEF6865D0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401A14D-891E-40D9-9F09-FBBBBD3A0D0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7C28426-6627-403C-8643-F71AD2385A9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D65F3AD-4CAC-4911-B2EC-5FD5A26F0CB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A7747D6-9499-4278-AF94-2374A81E35A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884897C-9685-47A9-B8B8-5865B774149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77806FE-E6BE-47DE-AA14-70C45926C81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71AD80B-0018-45B1-898C-95E40EA4D19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46B63BB-9D15-41D7-A784-1E8948F5D98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14B24D5-046E-46AF-A02C-BBCDB9947F3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7D5733A-3B48-494A-B23D-47CCDE4E7C1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963FF38-1015-4EEA-AA44-01D92990F37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81AFD1A-9189-460E-860A-00763E3C5EA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BD0E9FC-9746-4F68-AED6-F5CEBBA2602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FBC3E13-E005-45A6-91B6-D945E23C003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250AB77-5D00-4F82-9380-096910F5C3B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ポイント増加しているが、類似団体と比較し低い水準となっている。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保育所・幼稚園・学校関連施設が老朽化していることには変わりはなく、教育施設の集約化に向けて事業を実施していく予定である。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9C8B7DB-0364-4216-8213-8CEA5AF14BE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69F4EF4-E5DC-44D1-8AF1-B523C4CC81D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DD41FA4-D537-4C40-BFBE-477C200DAD2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10D35A3-8FD0-45B8-83D8-18A6C284D76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F59328EA-052F-42F9-877C-D793CF6CECC2}"/>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597CD3DF-706A-461E-BACB-CCFA5AA647A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82CD9AD-66FD-4B17-BF7E-035128A6CFF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35EB9B1F-1DDC-48D9-9F45-8FFCE1205AC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4392179B-B7BB-4ABA-957F-A5E95784E9E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74725B7-6747-46F3-84B4-844F8FE58FB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8C599F4E-DC90-47B9-BEB2-9D57A8A9A1B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EAE8244-56E4-44F1-87AD-6CAB5953148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8DDD83A-A082-4FBD-A5AA-7CEE91D6299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8BFE0F4-D5F9-44F0-9F02-CA77191BA1F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F505D4AE-9304-4F56-BFF7-102C6D0A3090}"/>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14C30C27-345B-4F4B-8636-68DB07A925EB}"/>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CDDE643B-C78B-4FEC-A902-27C8312985A4}"/>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2EAB701E-A037-41A0-B804-084BB6C8A53B}"/>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59E993EB-A7D1-4DD4-B6AD-4A9F9DB23D91}"/>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E7EB6533-0584-406E-9B81-8FA8F7A4011A}"/>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64B1766D-9B1F-47C8-8990-F3E09DAB686D}"/>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4232C3E5-2BD7-42EA-B894-98E57080A142}"/>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C1A8B9CC-B473-4DB2-9733-B7793EE60033}"/>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AC0C0AE2-78EF-4A2A-B879-ECAF32DE5226}"/>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DC13DB42-B3D3-4BBB-BCF3-A5F9046ACE27}"/>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953482E-8DBF-401C-99B6-508E56F815C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FB36668-1C66-4BA1-A6C3-3161B30C6B8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B5421C3-8E35-452D-85BA-B0C8C57F0A7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1F443B9-59C2-4297-B23E-DD5FB3EEF87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733F467-5BF2-4C59-A5E8-E444649E6D3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115062</xdr:rowOff>
    </xdr:from>
    <xdr:to>
      <xdr:col>23</xdr:col>
      <xdr:colOff>136525</xdr:colOff>
      <xdr:row>30</xdr:row>
      <xdr:rowOff>45212</xdr:rowOff>
    </xdr:to>
    <xdr:sp macro="" textlink="">
      <xdr:nvSpPr>
        <xdr:cNvPr id="89" name="楕円 88">
          <a:extLst>
            <a:ext uri="{FF2B5EF4-FFF2-40B4-BE49-F238E27FC236}">
              <a16:creationId xmlns:a16="http://schemas.microsoft.com/office/drawing/2014/main" id="{0B19EBD3-4219-4BD5-B367-907169635825}"/>
            </a:ext>
          </a:extLst>
        </xdr:cNvPr>
        <xdr:cNvSpPr/>
      </xdr:nvSpPr>
      <xdr:spPr>
        <a:xfrm>
          <a:off x="47117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137939</xdr:rowOff>
    </xdr:from>
    <xdr:ext cx="405111" cy="259045"/>
    <xdr:sp macro="" textlink="">
      <xdr:nvSpPr>
        <xdr:cNvPr id="90" name="有形固定資産減価償却率該当値テキスト">
          <a:extLst>
            <a:ext uri="{FF2B5EF4-FFF2-40B4-BE49-F238E27FC236}">
              <a16:creationId xmlns:a16="http://schemas.microsoft.com/office/drawing/2014/main" id="{ADFFB2D5-745F-4032-9FC3-51062CCD059F}"/>
            </a:ext>
          </a:extLst>
        </xdr:cNvPr>
        <xdr:cNvSpPr txBox="1"/>
      </xdr:nvSpPr>
      <xdr:spPr>
        <a:xfrm>
          <a:off x="4813300" y="57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84836</xdr:rowOff>
    </xdr:from>
    <xdr:to>
      <xdr:col>19</xdr:col>
      <xdr:colOff>187325</xdr:colOff>
      <xdr:row>30</xdr:row>
      <xdr:rowOff>14986</xdr:rowOff>
    </xdr:to>
    <xdr:sp macro="" textlink="">
      <xdr:nvSpPr>
        <xdr:cNvPr id="91" name="楕円 90">
          <a:extLst>
            <a:ext uri="{FF2B5EF4-FFF2-40B4-BE49-F238E27FC236}">
              <a16:creationId xmlns:a16="http://schemas.microsoft.com/office/drawing/2014/main" id="{27BDBEAF-CD10-47C9-93F1-EF1507342DC6}"/>
            </a:ext>
          </a:extLst>
        </xdr:cNvPr>
        <xdr:cNvSpPr/>
      </xdr:nvSpPr>
      <xdr:spPr>
        <a:xfrm>
          <a:off x="4000500" y="58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135636</xdr:rowOff>
    </xdr:from>
    <xdr:to>
      <xdr:col>23</xdr:col>
      <xdr:colOff>85725</xdr:colOff>
      <xdr:row>29</xdr:row>
      <xdr:rowOff>165862</xdr:rowOff>
    </xdr:to>
    <xdr:cxnSp macro="">
      <xdr:nvCxnSpPr>
        <xdr:cNvPr id="92" name="直線コネクタ 91">
          <a:extLst>
            <a:ext uri="{FF2B5EF4-FFF2-40B4-BE49-F238E27FC236}">
              <a16:creationId xmlns:a16="http://schemas.microsoft.com/office/drawing/2014/main" id="{4D03664F-6C15-4CFC-AB2B-C0E5BEBC386A}"/>
            </a:ext>
          </a:extLst>
        </xdr:cNvPr>
        <xdr:cNvCxnSpPr/>
      </xdr:nvCxnSpPr>
      <xdr:spPr>
        <a:xfrm>
          <a:off x="4051300" y="5879211"/>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50292</xdr:rowOff>
    </xdr:from>
    <xdr:to>
      <xdr:col>15</xdr:col>
      <xdr:colOff>187325</xdr:colOff>
      <xdr:row>29</xdr:row>
      <xdr:rowOff>151892</xdr:rowOff>
    </xdr:to>
    <xdr:sp macro="" textlink="">
      <xdr:nvSpPr>
        <xdr:cNvPr id="93" name="楕円 92">
          <a:extLst>
            <a:ext uri="{FF2B5EF4-FFF2-40B4-BE49-F238E27FC236}">
              <a16:creationId xmlns:a16="http://schemas.microsoft.com/office/drawing/2014/main" id="{1A21AF58-7831-4D57-ACFA-734F2EFB1CB1}"/>
            </a:ext>
          </a:extLst>
        </xdr:cNvPr>
        <xdr:cNvSpPr/>
      </xdr:nvSpPr>
      <xdr:spPr>
        <a:xfrm>
          <a:off x="3238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101092</xdr:rowOff>
    </xdr:from>
    <xdr:to>
      <xdr:col>19</xdr:col>
      <xdr:colOff>136525</xdr:colOff>
      <xdr:row>29</xdr:row>
      <xdr:rowOff>135636</xdr:rowOff>
    </xdr:to>
    <xdr:cxnSp macro="">
      <xdr:nvCxnSpPr>
        <xdr:cNvPr id="94" name="直線コネクタ 93">
          <a:extLst>
            <a:ext uri="{FF2B5EF4-FFF2-40B4-BE49-F238E27FC236}">
              <a16:creationId xmlns:a16="http://schemas.microsoft.com/office/drawing/2014/main" id="{CC2ACCDB-0ABC-4314-A602-85ED9B06BC81}"/>
            </a:ext>
          </a:extLst>
        </xdr:cNvPr>
        <xdr:cNvCxnSpPr/>
      </xdr:nvCxnSpPr>
      <xdr:spPr>
        <a:xfrm>
          <a:off x="3289300" y="584466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50292</xdr:rowOff>
    </xdr:from>
    <xdr:to>
      <xdr:col>11</xdr:col>
      <xdr:colOff>187325</xdr:colOff>
      <xdr:row>29</xdr:row>
      <xdr:rowOff>151892</xdr:rowOff>
    </xdr:to>
    <xdr:sp macro="" textlink="">
      <xdr:nvSpPr>
        <xdr:cNvPr id="95" name="楕円 94">
          <a:extLst>
            <a:ext uri="{FF2B5EF4-FFF2-40B4-BE49-F238E27FC236}">
              <a16:creationId xmlns:a16="http://schemas.microsoft.com/office/drawing/2014/main" id="{BA5026C7-CAD3-41B5-AC38-7E2F250A8454}"/>
            </a:ext>
          </a:extLst>
        </xdr:cNvPr>
        <xdr:cNvSpPr/>
      </xdr:nvSpPr>
      <xdr:spPr>
        <a:xfrm>
          <a:off x="2476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101092</xdr:rowOff>
    </xdr:from>
    <xdr:to>
      <xdr:col>15</xdr:col>
      <xdr:colOff>136525</xdr:colOff>
      <xdr:row>29</xdr:row>
      <xdr:rowOff>101092</xdr:rowOff>
    </xdr:to>
    <xdr:cxnSp macro="">
      <xdr:nvCxnSpPr>
        <xdr:cNvPr id="96" name="直線コネクタ 95">
          <a:extLst>
            <a:ext uri="{FF2B5EF4-FFF2-40B4-BE49-F238E27FC236}">
              <a16:creationId xmlns:a16="http://schemas.microsoft.com/office/drawing/2014/main" id="{ED66C61F-8153-4DE7-88F9-4A96E25E6258}"/>
            </a:ext>
          </a:extLst>
        </xdr:cNvPr>
        <xdr:cNvCxnSpPr/>
      </xdr:nvCxnSpPr>
      <xdr:spPr>
        <a:xfrm>
          <a:off x="2527300" y="584466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35179</xdr:rowOff>
    </xdr:from>
    <xdr:to>
      <xdr:col>7</xdr:col>
      <xdr:colOff>187325</xdr:colOff>
      <xdr:row>29</xdr:row>
      <xdr:rowOff>136779</xdr:rowOff>
    </xdr:to>
    <xdr:sp macro="" textlink="">
      <xdr:nvSpPr>
        <xdr:cNvPr id="97" name="楕円 96">
          <a:extLst>
            <a:ext uri="{FF2B5EF4-FFF2-40B4-BE49-F238E27FC236}">
              <a16:creationId xmlns:a16="http://schemas.microsoft.com/office/drawing/2014/main" id="{71F7FF4D-6FE6-4739-8F47-A87F2EA26157}"/>
            </a:ext>
          </a:extLst>
        </xdr:cNvPr>
        <xdr:cNvSpPr/>
      </xdr:nvSpPr>
      <xdr:spPr>
        <a:xfrm>
          <a:off x="1714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85979</xdr:rowOff>
    </xdr:from>
    <xdr:to>
      <xdr:col>11</xdr:col>
      <xdr:colOff>136525</xdr:colOff>
      <xdr:row>29</xdr:row>
      <xdr:rowOff>101092</xdr:rowOff>
    </xdr:to>
    <xdr:cxnSp macro="">
      <xdr:nvCxnSpPr>
        <xdr:cNvPr id="98" name="直線コネクタ 97">
          <a:extLst>
            <a:ext uri="{FF2B5EF4-FFF2-40B4-BE49-F238E27FC236}">
              <a16:creationId xmlns:a16="http://schemas.microsoft.com/office/drawing/2014/main" id="{7E890D05-4BB8-465A-9A28-74846C5A3249}"/>
            </a:ext>
          </a:extLst>
        </xdr:cNvPr>
        <xdr:cNvCxnSpPr/>
      </xdr:nvCxnSpPr>
      <xdr:spPr>
        <a:xfrm>
          <a:off x="1765300" y="5829554"/>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33FC9CC9-64CD-49FB-94AC-A5C6A0EAC65D}"/>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40371C88-F39A-473C-B7D8-AE99FD8DD994}"/>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5C74E216-390F-48C7-90BB-8D042D03ADE0}"/>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01B14252-C455-44DA-B45A-215D676CBA8B}"/>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31513</xdr:rowOff>
    </xdr:from>
    <xdr:ext cx="405111" cy="259045"/>
    <xdr:sp macro="" textlink="">
      <xdr:nvSpPr>
        <xdr:cNvPr id="103" name="n_1mainValue有形固定資産減価償却率">
          <a:extLst>
            <a:ext uri="{FF2B5EF4-FFF2-40B4-BE49-F238E27FC236}">
              <a16:creationId xmlns:a16="http://schemas.microsoft.com/office/drawing/2014/main" id="{6D37C3E6-46F5-4E19-95A8-CBAA973BF50A}"/>
            </a:ext>
          </a:extLst>
        </xdr:cNvPr>
        <xdr:cNvSpPr txBox="1"/>
      </xdr:nvSpPr>
      <xdr:spPr>
        <a:xfrm>
          <a:off x="3836044" y="560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168419</xdr:rowOff>
    </xdr:from>
    <xdr:ext cx="405111" cy="259045"/>
    <xdr:sp macro="" textlink="">
      <xdr:nvSpPr>
        <xdr:cNvPr id="104" name="n_2mainValue有形固定資産減価償却率">
          <a:extLst>
            <a:ext uri="{FF2B5EF4-FFF2-40B4-BE49-F238E27FC236}">
              <a16:creationId xmlns:a16="http://schemas.microsoft.com/office/drawing/2014/main" id="{1B3D94C5-E479-4E9B-8A8C-C1AFEF32E432}"/>
            </a:ext>
          </a:extLst>
        </xdr:cNvPr>
        <xdr:cNvSpPr txBox="1"/>
      </xdr:nvSpPr>
      <xdr:spPr>
        <a:xfrm>
          <a:off x="3086744" y="5569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143019</xdr:rowOff>
    </xdr:from>
    <xdr:ext cx="405111" cy="259045"/>
    <xdr:sp macro="" textlink="">
      <xdr:nvSpPr>
        <xdr:cNvPr id="105" name="n_3mainValue有形固定資産減価償却率">
          <a:extLst>
            <a:ext uri="{FF2B5EF4-FFF2-40B4-BE49-F238E27FC236}">
              <a16:creationId xmlns:a16="http://schemas.microsoft.com/office/drawing/2014/main" id="{DBDCAE05-D405-430D-A345-3D20D5445847}"/>
            </a:ext>
          </a:extLst>
        </xdr:cNvPr>
        <xdr:cNvSpPr txBox="1"/>
      </xdr:nvSpPr>
      <xdr:spPr>
        <a:xfrm>
          <a:off x="2324744"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127906</xdr:rowOff>
    </xdr:from>
    <xdr:ext cx="405111" cy="259045"/>
    <xdr:sp macro="" textlink="">
      <xdr:nvSpPr>
        <xdr:cNvPr id="106" name="n_4mainValue有形固定資産減価償却率">
          <a:extLst>
            <a:ext uri="{FF2B5EF4-FFF2-40B4-BE49-F238E27FC236}">
              <a16:creationId xmlns:a16="http://schemas.microsoft.com/office/drawing/2014/main" id="{2287295F-D0EC-4F2D-A3D7-D3B9995CDDBD}"/>
            </a:ext>
          </a:extLst>
        </xdr:cNvPr>
        <xdr:cNvSpPr txBox="1"/>
      </xdr:nvSpPr>
      <xdr:spPr>
        <a:xfrm>
          <a:off x="1562744" y="587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9E1C090-5E6D-4C0D-946A-914A647AEC0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698562F-7A87-46C5-821E-D811070B994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4519E075-3B2A-49DE-BCAA-DF01B45F32E2}"/>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4A0E9FE-791C-4381-BCC9-06BCC402B1D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BE6380F-52F1-4D49-AC77-0357809FA34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989C4D3-96E4-448D-A4C3-1EB73204115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3C53D18-2E7A-4D5A-B3FB-AE13EB25E46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BC4BA5F-2F13-4832-A023-BBAFD2EA017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5FA379E-5DCD-4F1D-844D-F35584EAC3E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6227FAA-0665-4754-BE92-6F0FF2AE5A9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44D5D51-16C1-4B8F-BB97-022A8806B3C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AB347CF-FBB7-4207-AF40-22EEACC4024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2CD470B-AF92-4AFD-9433-0291E2D784C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債務償還比率は昨年度に引き続き</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％であり、類似団体や全国平均、県平均を大きく下回っている。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これは、充当可能基金残高が増加しているためであるが、今後は、学校関連施設の建替え等も控えているため、比率の上昇を注視しながら事業を進めていく。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AA1F560-1822-4AA6-B176-5B79856BDBF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1CFAE46-484C-4637-BEEB-12E909EC395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445AB78-C589-44C9-9615-0AEE5BEC3B8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41B466AA-1716-4BA8-9D12-B30BED6716C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7BAD994A-E3F4-4204-95E7-2D1EEA4091C3}"/>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9FC6E2E-A52F-4C21-B0C5-5F3FD1A08A0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F4025CF3-B651-4F32-BAE9-7AEEDC5F333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E0F21C93-671A-4A26-8C36-85F7E0E867B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B0FCC7E1-039A-49E8-B779-A81D64CD924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B3B1B50F-53C1-4D5D-980C-812A7BD6F8E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3B456436-0991-400C-BECA-909E736D3F6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643CE538-FAE7-473C-A0BC-DF3ECB1009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347B3C51-25C5-4BE9-AB49-B7298D27068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B48A935-D17D-4447-A8E5-414E79401E7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7FD14B4-3292-428B-ABFD-1C7408B142E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BC717B8F-669B-496A-BD59-C869A4E0CA90}"/>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E9FB674C-C9DE-4C6E-B6D2-2FCB04AA9C9C}"/>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88A34158-852D-4008-A54B-1BD3BD2F3E94}"/>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E77C8CE-7C1F-4AD6-9900-7BBE56EF8B3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B8E0E34-E577-44A5-9D67-963EFF3E98D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C00A5A86-DC43-46BE-93D9-1A5699213E48}"/>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7A1BB9D0-D5FB-4A8B-AA3C-291D1C891184}"/>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FDFE1774-F36D-484A-BEC1-C596CDEF4D8D}"/>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6C38FC6C-FE28-47B8-8410-7E57CA1A753A}"/>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514D503D-66C9-42F6-AB9C-35E65A4104EC}"/>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CCCF00DF-BA9A-4BA7-A202-A37D76855EA3}"/>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7A64C43-88BD-4B47-8D3C-73A8A4BE69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41BF394-1BEE-4DC7-861C-B2352666936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F1E8A77-47DD-43AB-95B0-B9CACF4F676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F66BB37-21E4-4A82-95C0-65AE953076B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FA72917-4C3A-4150-A321-12932808782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27</xdr:row>
      <xdr:rowOff>12128</xdr:rowOff>
    </xdr:from>
    <xdr:to>
      <xdr:col>60</xdr:col>
      <xdr:colOff>123825</xdr:colOff>
      <xdr:row>27</xdr:row>
      <xdr:rowOff>113728</xdr:rowOff>
    </xdr:to>
    <xdr:sp macro="" textlink="">
      <xdr:nvSpPr>
        <xdr:cNvPr id="151" name="楕円 150">
          <a:extLst>
            <a:ext uri="{FF2B5EF4-FFF2-40B4-BE49-F238E27FC236}">
              <a16:creationId xmlns:a16="http://schemas.microsoft.com/office/drawing/2014/main" id="{35EBB7B1-1C25-4FAD-A405-FEF12DC9E2A5}"/>
            </a:ext>
          </a:extLst>
        </xdr:cNvPr>
        <xdr:cNvSpPr/>
      </xdr:nvSpPr>
      <xdr:spPr>
        <a:xfrm>
          <a:off x="11747500" y="541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26</xdr:row>
      <xdr:rowOff>168049</xdr:rowOff>
    </xdr:from>
    <xdr:ext cx="469744" cy="259045"/>
    <xdr:sp macro="" textlink="">
      <xdr:nvSpPr>
        <xdr:cNvPr id="152" name="n_1aveValue債務償還比率">
          <a:extLst>
            <a:ext uri="{FF2B5EF4-FFF2-40B4-BE49-F238E27FC236}">
              <a16:creationId xmlns:a16="http://schemas.microsoft.com/office/drawing/2014/main" id="{EAF5B37C-5999-42D2-BDDA-68A5124880F0}"/>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3" name="n_2aveValue債務償還比率">
          <a:extLst>
            <a:ext uri="{FF2B5EF4-FFF2-40B4-BE49-F238E27FC236}">
              <a16:creationId xmlns:a16="http://schemas.microsoft.com/office/drawing/2014/main" id="{DEBF1879-D2CF-43D5-B7A9-02E79DD4E6EE}"/>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4" name="n_3aveValue債務償還比率">
          <a:extLst>
            <a:ext uri="{FF2B5EF4-FFF2-40B4-BE49-F238E27FC236}">
              <a16:creationId xmlns:a16="http://schemas.microsoft.com/office/drawing/2014/main" id="{811358D8-BBCF-4655-9995-D33185ADC029}"/>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55" name="n_4aveValue債務償還比率">
          <a:extLst>
            <a:ext uri="{FF2B5EF4-FFF2-40B4-BE49-F238E27FC236}">
              <a16:creationId xmlns:a16="http://schemas.microsoft.com/office/drawing/2014/main" id="{040E360D-A794-48E2-9C0C-888E35CAB6DE}"/>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130255</xdr:rowOff>
    </xdr:from>
    <xdr:ext cx="405111" cy="259045"/>
    <xdr:sp macro="" textlink="">
      <xdr:nvSpPr>
        <xdr:cNvPr id="156" name="n_4mainValue債務償還比率">
          <a:extLst>
            <a:ext uri="{FF2B5EF4-FFF2-40B4-BE49-F238E27FC236}">
              <a16:creationId xmlns:a16="http://schemas.microsoft.com/office/drawing/2014/main" id="{37A052E6-8768-48B0-8B89-49FC03C17A89}"/>
            </a:ext>
          </a:extLst>
        </xdr:cNvPr>
        <xdr:cNvSpPr txBox="1"/>
      </xdr:nvSpPr>
      <xdr:spPr>
        <a:xfrm>
          <a:off x="11595744" y="5188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A16FDE7B-6542-44A7-9F5E-19F1356E500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66345D7E-8673-4B37-94EA-A92F49C6BC6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3CD063BD-32D0-4068-9F42-82B9E754106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C0F50A77-158C-4DBC-86B3-B708DEF329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E81DF949-247B-44D2-9D36-8B4D92013A2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B4CBCC03-3872-4BE0-9381-60705AA84AE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2171E0-6F13-462A-A54E-99D5226C1D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AC8C06-3B4D-4FDC-8C90-F629A2BB1AE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5F05DD-56DC-4443-A2FB-E96F7D5C64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70D8F6-7F49-47F6-BDD3-1A5CAFF20E1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A52F81-7A1B-4B0F-9003-4C7AE8753D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B60DB2-C729-486E-A2E4-06938A5EAF7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4FEE82-654A-4B4D-B711-31905A2AB5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36BFA7-1CB7-4E58-8163-6836AC5D82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10956F-ACBD-4121-8408-5C2E61E34C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7DB2C25-0E47-4AC0-9824-A9EB444C3F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
3,453
39.60
6,231,813
5,903,314
259,168
1,971,839
2,126,940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8136C7-F5F3-40ED-9B4C-761FF96484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D08F994-6C09-4719-9645-783193ABD4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38E7DC-5365-4054-90B5-F512841736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0A8412-447E-458F-9DC7-C68957388C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A88EFB-4E7C-4E11-A97F-DD2C639D3C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B99524C-79C9-4EE6-AB69-E732521EC6E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CCE7C5-C103-4F60-8BC2-3AC13B1C44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DB2B5A-8E9A-4F2A-B297-210A884204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3FF027-0CC1-4C1A-87B5-3A330C7183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DB680D-9454-4594-A5F7-AF0AA2D4B6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07BF0A-E9C0-4DAB-9BEA-E08767F6AC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3CA2DE-1A84-4B73-8B00-F91FE24632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AB9A15-D94F-4ED7-BBAA-02D6AE3D573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96E7AF-5FDF-41F0-A741-9EF2E5E58A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83D54F-9A96-48A4-A10B-8092D7DD023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BCAD7A-B413-4304-ADDF-CB62C1E9CF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C8E165-CD9D-434A-ADAE-C76EAF590AB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ECFAD9-5ADB-4252-876F-C83E112CDC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3AEDD7-FF31-4E0B-98B2-903D9417392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9ED849-EE74-41CC-93ED-03B9FFDA9C2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BF7CA6-C7F8-465D-9BAF-F3AE154E63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464A00-5F33-4A60-9B15-BDCF49D18DA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CD0F77-A5FD-4DB3-804A-BE59EDB9C0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0E315B-11F9-4207-A433-0218495CC1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0B3BB0-8B81-4447-903B-7AA3AB3556C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2FCB52-EAEC-4AD3-8247-E8A49AC50D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EF1194-C978-4FA1-BE47-6F2047F376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64A966-458F-44E6-85EE-B7C6BBBE76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24C60C-7B8D-4C5A-8866-4847400F84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078A6E-2E12-4834-A231-622FAD2407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41BE71-28E1-4D79-BCEF-295090BB53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91FEED-5EF6-4CB1-AF72-3E8926F216A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370930C-C368-4B8C-99C6-687F83AAC69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6387680-4469-42EB-8CD5-3F04DFCA0C7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45BE65-8A56-41A7-8B49-1C1EC221E58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BF492BB-25EB-4915-9BF4-69B30EBD52E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65B7D16-9807-4793-B9CB-7E234A18FAE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E66C4C6-B982-4996-B43E-AC8F6DAC6B1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33449DC-ECBA-4E05-AA8F-E3F45094BC6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BF18F79-5374-4B29-B8C7-B599FA10B04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AE69D98-5F71-4AF2-BB68-D6E03E7AC10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29AC81B-DDE7-4607-AC5F-2A326F5662F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170B04B-8B90-46CD-9C99-6D3FBEA8CC5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A6BD584-25B7-45D7-AD09-E0370A96229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0FC0678-6710-4ECC-B9A4-6E32B948EC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6911EC5-CF70-4D8C-ABD3-E71B374929B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4BEBE11E-C9A9-4FFD-A08D-4EC47040F2CA}"/>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20653873-D7CD-434C-BC97-24646C1F3619}"/>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3D8BAE82-10E6-4E33-A9EB-C03B480457EF}"/>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EB70AFF-3490-423C-9C02-32092945C9CE}"/>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CEAA032-BE94-43A3-B941-87DC5050903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C0B4CEF2-6C3C-4075-8309-1556A72CAE6D}"/>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66213B60-59DC-447F-8BC4-D26A63BFAEA6}"/>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E39B962D-EEF4-4366-9E21-034AC6D7B7E7}"/>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755F0C37-F0A5-44B7-B572-A0111FCFD83F}"/>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2B449650-FD8E-4A26-9893-4933C105CA85}"/>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612C49E2-DBC3-4295-94B0-4313F47CF7AC}"/>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92FE40-3856-48DE-BC1E-5BED49E421F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7737E2F-144C-4E98-A12E-9E50EEE65E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F38919-5E00-466B-B886-22FF941B3A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DFFF1F2-BAAE-4309-9A03-3141231F1C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88E1270-EE4F-4B12-A10A-94F1F5F746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74" name="楕円 73">
          <a:extLst>
            <a:ext uri="{FF2B5EF4-FFF2-40B4-BE49-F238E27FC236}">
              <a16:creationId xmlns:a16="http://schemas.microsoft.com/office/drawing/2014/main" id="{8B9B6FC2-360D-4E00-8B45-817FFA4CF0C4}"/>
            </a:ext>
          </a:extLst>
        </xdr:cNvPr>
        <xdr:cNvSpPr/>
      </xdr:nvSpPr>
      <xdr:spPr>
        <a:xfrm>
          <a:off x="45847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100528</xdr:rowOff>
    </xdr:from>
    <xdr:ext cx="405111" cy="259045"/>
    <xdr:sp macro="" textlink="">
      <xdr:nvSpPr>
        <xdr:cNvPr id="75" name="【道路】&#10;有形固定資産減価償却率該当値テキスト">
          <a:extLst>
            <a:ext uri="{FF2B5EF4-FFF2-40B4-BE49-F238E27FC236}">
              <a16:creationId xmlns:a16="http://schemas.microsoft.com/office/drawing/2014/main" id="{D3E3C24B-3537-4465-934E-690A142E4881}"/>
            </a:ext>
          </a:extLst>
        </xdr:cNvPr>
        <xdr:cNvSpPr txBox="1"/>
      </xdr:nvSpPr>
      <xdr:spPr>
        <a:xfrm>
          <a:off x="4673600" y="62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56424</xdr:rowOff>
    </xdr:from>
    <xdr:to>
      <xdr:col>20</xdr:col>
      <xdr:colOff>38100</xdr:colOff>
      <xdr:row>37</xdr:row>
      <xdr:rowOff>158024</xdr:rowOff>
    </xdr:to>
    <xdr:sp macro="" textlink="">
      <xdr:nvSpPr>
        <xdr:cNvPr id="76" name="楕円 75">
          <a:extLst>
            <a:ext uri="{FF2B5EF4-FFF2-40B4-BE49-F238E27FC236}">
              <a16:creationId xmlns:a16="http://schemas.microsoft.com/office/drawing/2014/main" id="{6F8A1842-C302-42A7-BB1E-BCF3C0C1F91A}"/>
            </a:ext>
          </a:extLst>
        </xdr:cNvPr>
        <xdr:cNvSpPr/>
      </xdr:nvSpPr>
      <xdr:spPr>
        <a:xfrm>
          <a:off x="3746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107224</xdr:rowOff>
    </xdr:from>
    <xdr:to>
      <xdr:col>24</xdr:col>
      <xdr:colOff>63500</xdr:colOff>
      <xdr:row>37</xdr:row>
      <xdr:rowOff>128451</xdr:rowOff>
    </xdr:to>
    <xdr:cxnSp macro="">
      <xdr:nvCxnSpPr>
        <xdr:cNvPr id="77" name="直線コネクタ 76">
          <a:extLst>
            <a:ext uri="{FF2B5EF4-FFF2-40B4-BE49-F238E27FC236}">
              <a16:creationId xmlns:a16="http://schemas.microsoft.com/office/drawing/2014/main" id="{E2CCFFB1-4376-4C84-8C36-6E111006AB20}"/>
            </a:ext>
          </a:extLst>
        </xdr:cNvPr>
        <xdr:cNvCxnSpPr/>
      </xdr:nvCxnSpPr>
      <xdr:spPr>
        <a:xfrm>
          <a:off x="3797300" y="645087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28666</xdr:rowOff>
    </xdr:from>
    <xdr:to>
      <xdr:col>15</xdr:col>
      <xdr:colOff>101600</xdr:colOff>
      <xdr:row>37</xdr:row>
      <xdr:rowOff>130266</xdr:rowOff>
    </xdr:to>
    <xdr:sp macro="" textlink="">
      <xdr:nvSpPr>
        <xdr:cNvPr id="78" name="楕円 77">
          <a:extLst>
            <a:ext uri="{FF2B5EF4-FFF2-40B4-BE49-F238E27FC236}">
              <a16:creationId xmlns:a16="http://schemas.microsoft.com/office/drawing/2014/main" id="{8D729AC1-2A49-48A3-8FD7-0DAE01A54250}"/>
            </a:ext>
          </a:extLst>
        </xdr:cNvPr>
        <xdr:cNvSpPr/>
      </xdr:nvSpPr>
      <xdr:spPr>
        <a:xfrm>
          <a:off x="2857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79466</xdr:rowOff>
    </xdr:from>
    <xdr:to>
      <xdr:col>19</xdr:col>
      <xdr:colOff>177800</xdr:colOff>
      <xdr:row>37</xdr:row>
      <xdr:rowOff>107224</xdr:rowOff>
    </xdr:to>
    <xdr:cxnSp macro="">
      <xdr:nvCxnSpPr>
        <xdr:cNvPr id="79" name="直線コネクタ 78">
          <a:extLst>
            <a:ext uri="{FF2B5EF4-FFF2-40B4-BE49-F238E27FC236}">
              <a16:creationId xmlns:a16="http://schemas.microsoft.com/office/drawing/2014/main" id="{CCF4E89C-5842-4196-BC39-82AB1527F115}"/>
            </a:ext>
          </a:extLst>
        </xdr:cNvPr>
        <xdr:cNvCxnSpPr/>
      </xdr:nvCxnSpPr>
      <xdr:spPr>
        <a:xfrm>
          <a:off x="2908300" y="64231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80" name="楕円 79">
          <a:extLst>
            <a:ext uri="{FF2B5EF4-FFF2-40B4-BE49-F238E27FC236}">
              <a16:creationId xmlns:a16="http://schemas.microsoft.com/office/drawing/2014/main" id="{C65FBD40-EC13-43DF-A8FD-0C6632EE9DE8}"/>
            </a:ext>
          </a:extLst>
        </xdr:cNvPr>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79466</xdr:rowOff>
    </xdr:to>
    <xdr:cxnSp macro="">
      <xdr:nvCxnSpPr>
        <xdr:cNvPr id="81" name="直線コネクタ 80">
          <a:extLst>
            <a:ext uri="{FF2B5EF4-FFF2-40B4-BE49-F238E27FC236}">
              <a16:creationId xmlns:a16="http://schemas.microsoft.com/office/drawing/2014/main" id="{B434312A-A38E-40ED-B181-B05C5BCABE8F}"/>
            </a:ext>
          </a:extLst>
        </xdr:cNvPr>
        <xdr:cNvCxnSpPr/>
      </xdr:nvCxnSpPr>
      <xdr:spPr>
        <a:xfrm>
          <a:off x="2019300" y="64084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164193</xdr:rowOff>
    </xdr:from>
    <xdr:to>
      <xdr:col>6</xdr:col>
      <xdr:colOff>38100</xdr:colOff>
      <xdr:row>37</xdr:row>
      <xdr:rowOff>94343</xdr:rowOff>
    </xdr:to>
    <xdr:sp macro="" textlink="">
      <xdr:nvSpPr>
        <xdr:cNvPr id="82" name="楕円 81">
          <a:extLst>
            <a:ext uri="{FF2B5EF4-FFF2-40B4-BE49-F238E27FC236}">
              <a16:creationId xmlns:a16="http://schemas.microsoft.com/office/drawing/2014/main" id="{66731887-1B8C-4F22-B004-4C7004911D6D}"/>
            </a:ext>
          </a:extLst>
        </xdr:cNvPr>
        <xdr:cNvSpPr/>
      </xdr:nvSpPr>
      <xdr:spPr>
        <a:xfrm>
          <a:off x="1079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43543</xdr:rowOff>
    </xdr:from>
    <xdr:to>
      <xdr:col>10</xdr:col>
      <xdr:colOff>114300</xdr:colOff>
      <xdr:row>37</xdr:row>
      <xdr:rowOff>64770</xdr:rowOff>
    </xdr:to>
    <xdr:cxnSp macro="">
      <xdr:nvCxnSpPr>
        <xdr:cNvPr id="83" name="直線コネクタ 82">
          <a:extLst>
            <a:ext uri="{FF2B5EF4-FFF2-40B4-BE49-F238E27FC236}">
              <a16:creationId xmlns:a16="http://schemas.microsoft.com/office/drawing/2014/main" id="{B4E5CEA3-20C0-475E-A616-4247622F97B3}"/>
            </a:ext>
          </a:extLst>
        </xdr:cNvPr>
        <xdr:cNvCxnSpPr/>
      </xdr:nvCxnSpPr>
      <xdr:spPr>
        <a:xfrm>
          <a:off x="1130300" y="63871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FDEF161C-F007-4F95-819B-5FF7E4D5064A}"/>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74C1FE2B-C764-4775-88A0-B27F2689CBA8}"/>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9CDF863F-3F02-4D80-B83F-27CB0FDCC0E2}"/>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20EA5254-2DEA-4D83-B226-39B7060E79FE}"/>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3101</xdr:rowOff>
    </xdr:from>
    <xdr:ext cx="405111" cy="259045"/>
    <xdr:sp macro="" textlink="">
      <xdr:nvSpPr>
        <xdr:cNvPr id="88" name="n_1mainValue【道路】&#10;有形固定資産減価償却率">
          <a:extLst>
            <a:ext uri="{FF2B5EF4-FFF2-40B4-BE49-F238E27FC236}">
              <a16:creationId xmlns:a16="http://schemas.microsoft.com/office/drawing/2014/main" id="{469F173D-1B0F-4785-8290-529D90A35F85}"/>
            </a:ext>
          </a:extLst>
        </xdr:cNvPr>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146793</xdr:rowOff>
    </xdr:from>
    <xdr:ext cx="405111" cy="259045"/>
    <xdr:sp macro="" textlink="">
      <xdr:nvSpPr>
        <xdr:cNvPr id="89" name="n_2mainValue【道路】&#10;有形固定資産減価償却率">
          <a:extLst>
            <a:ext uri="{FF2B5EF4-FFF2-40B4-BE49-F238E27FC236}">
              <a16:creationId xmlns:a16="http://schemas.microsoft.com/office/drawing/2014/main" id="{2F7C2F86-E6AC-4E32-A3FE-4C0E8B57FA37}"/>
            </a:ext>
          </a:extLst>
        </xdr:cNvPr>
        <xdr:cNvSpPr txBox="1"/>
      </xdr:nvSpPr>
      <xdr:spPr>
        <a:xfrm>
          <a:off x="27057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90" name="n_3mainValue【道路】&#10;有形固定資産減価償却率">
          <a:extLst>
            <a:ext uri="{FF2B5EF4-FFF2-40B4-BE49-F238E27FC236}">
              <a16:creationId xmlns:a16="http://schemas.microsoft.com/office/drawing/2014/main" id="{99EB7605-21D4-43DF-A7BC-C2AF88C2C7E8}"/>
            </a:ext>
          </a:extLst>
        </xdr:cNvPr>
        <xdr:cNvSpPr txBox="1"/>
      </xdr:nvSpPr>
      <xdr:spPr>
        <a:xfrm>
          <a:off x="1816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91" name="n_4mainValue【道路】&#10;有形固定資産減価償却率">
          <a:extLst>
            <a:ext uri="{FF2B5EF4-FFF2-40B4-BE49-F238E27FC236}">
              <a16:creationId xmlns:a16="http://schemas.microsoft.com/office/drawing/2014/main" id="{9F49977C-5665-4CF3-9FAE-D7A1835DBE2C}"/>
            </a:ext>
          </a:extLst>
        </xdr:cNvPr>
        <xdr:cNvSpPr txBox="1"/>
      </xdr:nvSpPr>
      <xdr:spPr>
        <a:xfrm>
          <a:off x="927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D778994-C4AB-4EED-9375-64D315A62C6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3112622-2E2F-4EBD-AFC2-D8147E168F8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F1911E6-DCAE-488C-B749-8A300C8B94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F1D70A0-DD7E-497B-991B-8411EDEAC7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C0B4B8F-C11F-48CC-920E-87F6BBD388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484E447-79C4-4112-B2BA-E0D1B4DC607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6F68C60-F0B7-42C2-8B71-C9B968E977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4F45346-F4A2-4683-898E-03F7BDB2F6D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9224DD9-A8D0-4EDD-8A42-A793D9233CE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51BD035-B7C3-4E93-875D-AF18061F83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6FAA3AD-070C-49BE-9BD4-D7B59E24385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D5F0FE7-0701-4607-A5EF-7293C2C1CCB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2F96582-E345-4B6D-BD10-EAC2CAA88ED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2DF4EF0B-9D35-42C2-9A53-329E134F494E}"/>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8A2764E-D500-45C1-A008-A79F83D69BE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279156A9-6051-40A6-8A52-ED96CB23726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809812A-4399-4222-A4A1-DDFABD5C9DE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BC4564E7-0BEB-45DF-8E60-36B464F92F2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25E1FBA-F297-46A6-A140-7B0DDD71849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A360ADA2-0C1D-43AC-AD0C-C8403B2FDDF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7F4C944-F5F6-47D3-846E-8652E4E10B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8F20F2F9-511A-4D59-A17C-CC23F217626A}"/>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2BA5C3C-120B-48B6-B250-ED0D9022ED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03A333A3-0CFC-48BA-8F11-EBD6769B312D}"/>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AA308D3F-6874-4DE9-AFF4-B053486E0912}"/>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147CB3A6-C1E3-4B77-810C-6E9015CB4909}"/>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76A784EB-8C99-4F9E-96E7-0D0EF63CE1F6}"/>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AAAEBE42-C419-43C5-866D-6DD466AE8D70}"/>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11E6E5B9-3360-4C16-A7E9-CF5124D735FA}"/>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EF47265-5A01-444A-9444-DD7ED2101082}"/>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7FD246E9-F301-42AE-B660-377A52AF1C80}"/>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B0998473-45BA-4EFB-B90A-1EF0AE41038C}"/>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26B53228-CD3A-421B-9381-BB26ADDE5093}"/>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A89B863C-CEB6-410D-BD86-998154BC3A0F}"/>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EF8F0C7-1EE5-4DEA-B0E0-1B6354F2ED1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4F46B7-720A-4568-B926-891E77014BC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4A9878D-5911-499D-8AE4-F1B7C41FFD3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0FC2AAF-35F8-41BB-9C41-47D4E414F6D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116A58D-D417-4701-B3E8-F319B890EFC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87583</xdr:rowOff>
    </xdr:from>
    <xdr:to>
      <xdr:col>55</xdr:col>
      <xdr:colOff>50800</xdr:colOff>
      <xdr:row>42</xdr:row>
      <xdr:rowOff>17733</xdr:rowOff>
    </xdr:to>
    <xdr:sp macro="" textlink="">
      <xdr:nvSpPr>
        <xdr:cNvPr id="131" name="楕円 130">
          <a:extLst>
            <a:ext uri="{FF2B5EF4-FFF2-40B4-BE49-F238E27FC236}">
              <a16:creationId xmlns:a16="http://schemas.microsoft.com/office/drawing/2014/main" id="{70CDC5B1-0280-421A-B8CB-857EC4A24B36}"/>
            </a:ext>
          </a:extLst>
        </xdr:cNvPr>
        <xdr:cNvSpPr/>
      </xdr:nvSpPr>
      <xdr:spPr>
        <a:xfrm>
          <a:off x="10426700" y="711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2510</xdr:rowOff>
    </xdr:from>
    <xdr:ext cx="534377" cy="259045"/>
    <xdr:sp macro="" textlink="">
      <xdr:nvSpPr>
        <xdr:cNvPr id="132" name="【道路】&#10;一人当たり延長該当値テキスト">
          <a:extLst>
            <a:ext uri="{FF2B5EF4-FFF2-40B4-BE49-F238E27FC236}">
              <a16:creationId xmlns:a16="http://schemas.microsoft.com/office/drawing/2014/main" id="{E6F32294-4709-4423-BC2E-478A94164967}"/>
            </a:ext>
          </a:extLst>
        </xdr:cNvPr>
        <xdr:cNvSpPr txBox="1"/>
      </xdr:nvSpPr>
      <xdr:spPr>
        <a:xfrm>
          <a:off x="10515600" y="703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88412</xdr:rowOff>
    </xdr:from>
    <xdr:to>
      <xdr:col>50</xdr:col>
      <xdr:colOff>165100</xdr:colOff>
      <xdr:row>42</xdr:row>
      <xdr:rowOff>18562</xdr:rowOff>
    </xdr:to>
    <xdr:sp macro="" textlink="">
      <xdr:nvSpPr>
        <xdr:cNvPr id="133" name="楕円 132">
          <a:extLst>
            <a:ext uri="{FF2B5EF4-FFF2-40B4-BE49-F238E27FC236}">
              <a16:creationId xmlns:a16="http://schemas.microsoft.com/office/drawing/2014/main" id="{204970DA-CCCD-4202-B2AF-7E6BB13CB736}"/>
            </a:ext>
          </a:extLst>
        </xdr:cNvPr>
        <xdr:cNvSpPr/>
      </xdr:nvSpPr>
      <xdr:spPr>
        <a:xfrm>
          <a:off x="9588500" y="71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138383</xdr:rowOff>
    </xdr:from>
    <xdr:to>
      <xdr:col>55</xdr:col>
      <xdr:colOff>0</xdr:colOff>
      <xdr:row>41</xdr:row>
      <xdr:rowOff>139212</xdr:rowOff>
    </xdr:to>
    <xdr:cxnSp macro="">
      <xdr:nvCxnSpPr>
        <xdr:cNvPr id="134" name="直線コネクタ 133">
          <a:extLst>
            <a:ext uri="{FF2B5EF4-FFF2-40B4-BE49-F238E27FC236}">
              <a16:creationId xmlns:a16="http://schemas.microsoft.com/office/drawing/2014/main" id="{3DD58FF4-E3A7-4C0F-B148-D3E507DE7252}"/>
            </a:ext>
          </a:extLst>
        </xdr:cNvPr>
        <xdr:cNvCxnSpPr/>
      </xdr:nvCxnSpPr>
      <xdr:spPr>
        <a:xfrm flipV="1">
          <a:off x="9639300" y="7167833"/>
          <a:ext cx="8382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88856</xdr:rowOff>
    </xdr:from>
    <xdr:to>
      <xdr:col>46</xdr:col>
      <xdr:colOff>38100</xdr:colOff>
      <xdr:row>42</xdr:row>
      <xdr:rowOff>19006</xdr:rowOff>
    </xdr:to>
    <xdr:sp macro="" textlink="">
      <xdr:nvSpPr>
        <xdr:cNvPr id="135" name="楕円 134">
          <a:extLst>
            <a:ext uri="{FF2B5EF4-FFF2-40B4-BE49-F238E27FC236}">
              <a16:creationId xmlns:a16="http://schemas.microsoft.com/office/drawing/2014/main" id="{904ADFF8-F6A0-4AB3-A7B6-C63C1AE2A5E3}"/>
            </a:ext>
          </a:extLst>
        </xdr:cNvPr>
        <xdr:cNvSpPr/>
      </xdr:nvSpPr>
      <xdr:spPr>
        <a:xfrm>
          <a:off x="8699500" y="71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139212</xdr:rowOff>
    </xdr:from>
    <xdr:to>
      <xdr:col>50</xdr:col>
      <xdr:colOff>114300</xdr:colOff>
      <xdr:row>41</xdr:row>
      <xdr:rowOff>139656</xdr:rowOff>
    </xdr:to>
    <xdr:cxnSp macro="">
      <xdr:nvCxnSpPr>
        <xdr:cNvPr id="136" name="直線コネクタ 135">
          <a:extLst>
            <a:ext uri="{FF2B5EF4-FFF2-40B4-BE49-F238E27FC236}">
              <a16:creationId xmlns:a16="http://schemas.microsoft.com/office/drawing/2014/main" id="{034C43BB-5AF6-46A9-8747-810C42A081BA}"/>
            </a:ext>
          </a:extLst>
        </xdr:cNvPr>
        <xdr:cNvCxnSpPr/>
      </xdr:nvCxnSpPr>
      <xdr:spPr>
        <a:xfrm flipV="1">
          <a:off x="8750300" y="7168662"/>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89379</xdr:rowOff>
    </xdr:from>
    <xdr:to>
      <xdr:col>41</xdr:col>
      <xdr:colOff>101600</xdr:colOff>
      <xdr:row>42</xdr:row>
      <xdr:rowOff>19529</xdr:rowOff>
    </xdr:to>
    <xdr:sp macro="" textlink="">
      <xdr:nvSpPr>
        <xdr:cNvPr id="137" name="楕円 136">
          <a:extLst>
            <a:ext uri="{FF2B5EF4-FFF2-40B4-BE49-F238E27FC236}">
              <a16:creationId xmlns:a16="http://schemas.microsoft.com/office/drawing/2014/main" id="{7819A8DF-216E-4FC5-8182-DF76C2AFF5B8}"/>
            </a:ext>
          </a:extLst>
        </xdr:cNvPr>
        <xdr:cNvSpPr/>
      </xdr:nvSpPr>
      <xdr:spPr>
        <a:xfrm>
          <a:off x="7810500" y="711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139656</xdr:rowOff>
    </xdr:from>
    <xdr:to>
      <xdr:col>45</xdr:col>
      <xdr:colOff>177800</xdr:colOff>
      <xdr:row>41</xdr:row>
      <xdr:rowOff>140179</xdr:rowOff>
    </xdr:to>
    <xdr:cxnSp macro="">
      <xdr:nvCxnSpPr>
        <xdr:cNvPr id="138" name="直線コネクタ 137">
          <a:extLst>
            <a:ext uri="{FF2B5EF4-FFF2-40B4-BE49-F238E27FC236}">
              <a16:creationId xmlns:a16="http://schemas.microsoft.com/office/drawing/2014/main" id="{B6D24FE6-3915-4047-B5BB-877FEC4E0BF3}"/>
            </a:ext>
          </a:extLst>
        </xdr:cNvPr>
        <xdr:cNvCxnSpPr/>
      </xdr:nvCxnSpPr>
      <xdr:spPr>
        <a:xfrm flipV="1">
          <a:off x="7861300" y="7169106"/>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90439</xdr:rowOff>
    </xdr:from>
    <xdr:to>
      <xdr:col>36</xdr:col>
      <xdr:colOff>165100</xdr:colOff>
      <xdr:row>42</xdr:row>
      <xdr:rowOff>20589</xdr:rowOff>
    </xdr:to>
    <xdr:sp macro="" textlink="">
      <xdr:nvSpPr>
        <xdr:cNvPr id="139" name="楕円 138">
          <a:extLst>
            <a:ext uri="{FF2B5EF4-FFF2-40B4-BE49-F238E27FC236}">
              <a16:creationId xmlns:a16="http://schemas.microsoft.com/office/drawing/2014/main" id="{580D4B24-427D-4A5B-B2A6-D56EB935B9F1}"/>
            </a:ext>
          </a:extLst>
        </xdr:cNvPr>
        <xdr:cNvSpPr/>
      </xdr:nvSpPr>
      <xdr:spPr>
        <a:xfrm>
          <a:off x="6921500" y="71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140179</xdr:rowOff>
    </xdr:from>
    <xdr:to>
      <xdr:col>41</xdr:col>
      <xdr:colOff>50800</xdr:colOff>
      <xdr:row>41</xdr:row>
      <xdr:rowOff>141239</xdr:rowOff>
    </xdr:to>
    <xdr:cxnSp macro="">
      <xdr:nvCxnSpPr>
        <xdr:cNvPr id="140" name="直線コネクタ 139">
          <a:extLst>
            <a:ext uri="{FF2B5EF4-FFF2-40B4-BE49-F238E27FC236}">
              <a16:creationId xmlns:a16="http://schemas.microsoft.com/office/drawing/2014/main" id="{DD904D19-A706-461D-BD37-05071F347732}"/>
            </a:ext>
          </a:extLst>
        </xdr:cNvPr>
        <xdr:cNvCxnSpPr/>
      </xdr:nvCxnSpPr>
      <xdr:spPr>
        <a:xfrm flipV="1">
          <a:off x="6972300" y="7169629"/>
          <a:ext cx="889000" cy="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3C8CB6A1-910F-4B56-9098-072BF26282E3}"/>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D0B3219E-4024-4BAF-A58A-0A8D0C143699}"/>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3033833E-07F1-4BAD-80B9-C14C16F68E6E}"/>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4D58FEF2-2029-4F35-8087-BF7E24E181A3}"/>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9689</xdr:rowOff>
    </xdr:from>
    <xdr:ext cx="534377" cy="259045"/>
    <xdr:sp macro="" textlink="">
      <xdr:nvSpPr>
        <xdr:cNvPr id="145" name="n_1mainValue【道路】&#10;一人当たり延長">
          <a:extLst>
            <a:ext uri="{FF2B5EF4-FFF2-40B4-BE49-F238E27FC236}">
              <a16:creationId xmlns:a16="http://schemas.microsoft.com/office/drawing/2014/main" id="{F0D9C1CA-1717-474A-AF29-8CE535B68CD7}"/>
            </a:ext>
          </a:extLst>
        </xdr:cNvPr>
        <xdr:cNvSpPr txBox="1"/>
      </xdr:nvSpPr>
      <xdr:spPr>
        <a:xfrm>
          <a:off x="9359411" y="721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10133</xdr:rowOff>
    </xdr:from>
    <xdr:ext cx="534377" cy="259045"/>
    <xdr:sp macro="" textlink="">
      <xdr:nvSpPr>
        <xdr:cNvPr id="146" name="n_2mainValue【道路】&#10;一人当たり延長">
          <a:extLst>
            <a:ext uri="{FF2B5EF4-FFF2-40B4-BE49-F238E27FC236}">
              <a16:creationId xmlns:a16="http://schemas.microsoft.com/office/drawing/2014/main" id="{3166C862-B180-4635-A059-0EB4DABE133B}"/>
            </a:ext>
          </a:extLst>
        </xdr:cNvPr>
        <xdr:cNvSpPr txBox="1"/>
      </xdr:nvSpPr>
      <xdr:spPr>
        <a:xfrm>
          <a:off x="8483111" y="72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10656</xdr:rowOff>
    </xdr:from>
    <xdr:ext cx="534377" cy="259045"/>
    <xdr:sp macro="" textlink="">
      <xdr:nvSpPr>
        <xdr:cNvPr id="147" name="n_3mainValue【道路】&#10;一人当たり延長">
          <a:extLst>
            <a:ext uri="{FF2B5EF4-FFF2-40B4-BE49-F238E27FC236}">
              <a16:creationId xmlns:a16="http://schemas.microsoft.com/office/drawing/2014/main" id="{BA087B20-4E33-49E7-AF56-1C92E864D361}"/>
            </a:ext>
          </a:extLst>
        </xdr:cNvPr>
        <xdr:cNvSpPr txBox="1"/>
      </xdr:nvSpPr>
      <xdr:spPr>
        <a:xfrm>
          <a:off x="7594111" y="721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11716</xdr:rowOff>
    </xdr:from>
    <xdr:ext cx="534377" cy="259045"/>
    <xdr:sp macro="" textlink="">
      <xdr:nvSpPr>
        <xdr:cNvPr id="148" name="n_4mainValue【道路】&#10;一人当たり延長">
          <a:extLst>
            <a:ext uri="{FF2B5EF4-FFF2-40B4-BE49-F238E27FC236}">
              <a16:creationId xmlns:a16="http://schemas.microsoft.com/office/drawing/2014/main" id="{8C855FC8-7610-4A3A-A521-14BB7B54D86C}"/>
            </a:ext>
          </a:extLst>
        </xdr:cNvPr>
        <xdr:cNvSpPr txBox="1"/>
      </xdr:nvSpPr>
      <xdr:spPr>
        <a:xfrm>
          <a:off x="6705111" y="7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BE8CB65-B614-4551-9AB8-8ED3C5909E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155184C-5439-4E76-9BEF-F966BC444C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00D6B14-C996-4A66-8188-407D8F7014F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27B71B0-1B55-4135-8F4A-8A81FF05A1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653B463-52D9-4DA4-82A9-5BF71951FE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79AC7E7-F661-463D-B3F0-EECF9434F3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68D7264-B9C4-4243-BCCF-EFCF9C7816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9A2ADCA-F972-43F6-BAB9-71EB300A11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7933715-72A4-4BAC-90DF-2B99FB6EB4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D18B3B3-3471-45F4-88BA-D30245FF0D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256681C-0F03-48CA-BA6E-5BFA21F368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F6EF5F2-A8A5-4225-95ED-DCB18F17E5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1854476-4D45-4CE0-9E60-479577DD297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3D2F534-F31F-4E6F-8875-CDD8F311ADC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590B9E9-E377-4F3B-BDE6-7564606680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2304E35-A6CB-445A-95E1-8DB06697A92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69C1CF6-2013-4BC8-8C7A-F46D136FC6A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2D6DE42-4415-4B5A-99BF-BF5EADC771A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652A504-D2F9-430B-92DC-756E02E933C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AFB209F-DE8E-4C10-9924-8EAC0A5634E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581AD09-FBEF-41E1-A211-729B449539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CCB4DFC-D7F7-49BF-B2A5-90C461A19D4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CB46E64-65F8-4888-8469-FBCFB792CFC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833B531-782C-4EDE-B975-A97AB7DCFC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353C218-884B-4643-9775-986BF3EEB3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E78772FF-5842-4AF1-9E5A-50FF2F29CE78}"/>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F2B3FF84-E83C-4C55-A9FA-DE75EBF2FE07}"/>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77E521BE-24C4-4461-9681-9DD2DB8B0F73}"/>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444909A6-C5EA-4731-ADA2-D00BE8FDF373}"/>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BD438897-FEC0-40DF-9F5E-DF42993EF10F}"/>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9CE8077F-C9D3-44D4-AEB6-3B89FAEDB769}"/>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AA4DC8B-4E71-48CA-A079-3228D9F615A9}"/>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75475E0-03F3-4E71-91DB-9D56837F766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528A5B7C-09A0-4735-AC7B-F9A37AF911CD}"/>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4996AE36-5714-4A83-98C9-72CB80863349}"/>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D3ACD46-17D1-44D0-A710-BF1FBDC34DA1}"/>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5634C1-3394-4B62-91AE-9DF103A74CA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56AC3D-0033-46BD-8C88-797F4E53D0A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90761B4-6106-49E9-8837-0845FD0D71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376D61F-FECE-4BCD-A31E-0CB97844915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0002583-C8D8-49C7-A6FE-9930305A16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90" name="楕円 189">
          <a:extLst>
            <a:ext uri="{FF2B5EF4-FFF2-40B4-BE49-F238E27FC236}">
              <a16:creationId xmlns:a16="http://schemas.microsoft.com/office/drawing/2014/main" id="{299B60B7-3FBB-489C-8071-0CE351CBC948}"/>
            </a:ext>
          </a:extLst>
        </xdr:cNvPr>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9214A13F-3518-4136-94BF-CAF8425E10E7}"/>
            </a:ext>
          </a:extLst>
        </xdr:cNvPr>
        <xdr:cNvSpPr txBox="1"/>
      </xdr:nvSpPr>
      <xdr:spPr>
        <a:xfrm>
          <a:off x="4673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60234</xdr:rowOff>
    </xdr:from>
    <xdr:to>
      <xdr:col>20</xdr:col>
      <xdr:colOff>38100</xdr:colOff>
      <xdr:row>61</xdr:row>
      <xdr:rowOff>161834</xdr:rowOff>
    </xdr:to>
    <xdr:sp macro="" textlink="">
      <xdr:nvSpPr>
        <xdr:cNvPr id="192" name="楕円 191">
          <a:extLst>
            <a:ext uri="{FF2B5EF4-FFF2-40B4-BE49-F238E27FC236}">
              <a16:creationId xmlns:a16="http://schemas.microsoft.com/office/drawing/2014/main" id="{2904CE0D-AB93-4819-A6AE-0FFCD3AD0DE3}"/>
            </a:ext>
          </a:extLst>
        </xdr:cNvPr>
        <xdr:cNvSpPr/>
      </xdr:nvSpPr>
      <xdr:spPr>
        <a:xfrm>
          <a:off x="3746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111034</xdr:rowOff>
    </xdr:from>
    <xdr:to>
      <xdr:col>24</xdr:col>
      <xdr:colOff>63500</xdr:colOff>
      <xdr:row>61</xdr:row>
      <xdr:rowOff>137160</xdr:rowOff>
    </xdr:to>
    <xdr:cxnSp macro="">
      <xdr:nvCxnSpPr>
        <xdr:cNvPr id="193" name="直線コネクタ 192">
          <a:extLst>
            <a:ext uri="{FF2B5EF4-FFF2-40B4-BE49-F238E27FC236}">
              <a16:creationId xmlns:a16="http://schemas.microsoft.com/office/drawing/2014/main" id="{32620BA2-2F27-4189-B365-6AC8DB700F0B}"/>
            </a:ext>
          </a:extLst>
        </xdr:cNvPr>
        <xdr:cNvCxnSpPr/>
      </xdr:nvCxnSpPr>
      <xdr:spPr>
        <a:xfrm>
          <a:off x="3797300" y="1056948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4" name="楕円 193">
          <a:extLst>
            <a:ext uri="{FF2B5EF4-FFF2-40B4-BE49-F238E27FC236}">
              <a16:creationId xmlns:a16="http://schemas.microsoft.com/office/drawing/2014/main" id="{3CC82D09-5C9A-4EFD-AAE4-9CD42D4E6CE5}"/>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111034</xdr:rowOff>
    </xdr:to>
    <xdr:cxnSp macro="">
      <xdr:nvCxnSpPr>
        <xdr:cNvPr id="195" name="直線コネクタ 194">
          <a:extLst>
            <a:ext uri="{FF2B5EF4-FFF2-40B4-BE49-F238E27FC236}">
              <a16:creationId xmlns:a16="http://schemas.microsoft.com/office/drawing/2014/main" id="{B8115E3C-4103-4EFF-8F02-3B3868976C1B}"/>
            </a:ext>
          </a:extLst>
        </xdr:cNvPr>
        <xdr:cNvCxnSpPr/>
      </xdr:nvCxnSpPr>
      <xdr:spPr>
        <a:xfrm>
          <a:off x="2908300" y="105498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6" name="楕円 195">
          <a:extLst>
            <a:ext uri="{FF2B5EF4-FFF2-40B4-BE49-F238E27FC236}">
              <a16:creationId xmlns:a16="http://schemas.microsoft.com/office/drawing/2014/main" id="{07860D0B-D918-498B-B940-6E925500B79B}"/>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91440</xdr:rowOff>
    </xdr:to>
    <xdr:cxnSp macro="">
      <xdr:nvCxnSpPr>
        <xdr:cNvPr id="197" name="直線コネクタ 196">
          <a:extLst>
            <a:ext uri="{FF2B5EF4-FFF2-40B4-BE49-F238E27FC236}">
              <a16:creationId xmlns:a16="http://schemas.microsoft.com/office/drawing/2014/main" id="{DD6505A7-C3A9-448A-90AB-7C9CFD1F6BBF}"/>
            </a:ext>
          </a:extLst>
        </xdr:cNvPr>
        <xdr:cNvCxnSpPr/>
      </xdr:nvCxnSpPr>
      <xdr:spPr>
        <a:xfrm>
          <a:off x="2019300" y="105384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8" name="楕円 197">
          <a:extLst>
            <a:ext uri="{FF2B5EF4-FFF2-40B4-BE49-F238E27FC236}">
              <a16:creationId xmlns:a16="http://schemas.microsoft.com/office/drawing/2014/main" id="{D31EA0CE-E76D-41B1-8FD7-66CC30F8E481}"/>
            </a:ext>
          </a:extLst>
        </xdr:cNvPr>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80010</xdr:rowOff>
    </xdr:to>
    <xdr:cxnSp macro="">
      <xdr:nvCxnSpPr>
        <xdr:cNvPr id="199" name="直線コネクタ 198">
          <a:extLst>
            <a:ext uri="{FF2B5EF4-FFF2-40B4-BE49-F238E27FC236}">
              <a16:creationId xmlns:a16="http://schemas.microsoft.com/office/drawing/2014/main" id="{D9030A2A-D19D-4421-AB9B-AF66A92A637D}"/>
            </a:ext>
          </a:extLst>
        </xdr:cNvPr>
        <xdr:cNvCxnSpPr/>
      </xdr:nvCxnSpPr>
      <xdr:spPr>
        <a:xfrm>
          <a:off x="1130300" y="105319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77EFBA8-AA5A-406F-AFCB-0FD2F866DC66}"/>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C80E5E9B-CD1A-4B57-801C-CB5DA9FAD2B7}"/>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6F33162-BDF9-4BC2-9D63-5FD986152B4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E5DF45A-8CEF-40D8-AEBE-1E6E5CBBF68A}"/>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152961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D0F1E61-7A57-475B-BD47-F69743FF9D4D}"/>
            </a:ext>
          </a:extLst>
        </xdr:cNvPr>
        <xdr:cNvSpPr txBox="1"/>
      </xdr:nvSpPr>
      <xdr:spPr>
        <a:xfrm>
          <a:off x="35820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E30D1118-C04E-4448-9BB7-1576B6C75D75}"/>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927FF40-9AAB-44FB-B911-7CD18BFD537F}"/>
            </a:ext>
          </a:extLst>
        </xdr:cNvPr>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F011A5E-06AF-4309-A91B-9C3F163F7250}"/>
            </a:ext>
          </a:extLst>
        </xdr:cNvPr>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44B94D7-02DE-4C9D-B377-A25D7E793D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F747F8E-F4A8-45DE-81C3-3EB8E74272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13D98BB-FA63-4CE6-9A6C-359E251056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B9DD9D9-7601-4FCE-A352-8EDE28606A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ECD7717-6141-4464-A340-9634B3FF656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A1C1BFB-D0E6-4986-888B-3C3714230B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BA9B2FA-102E-4768-8E94-02983FA99D3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DBA5D44-2468-4500-AE1A-82527A3B5E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BF5EFCA-786E-4EAD-B485-35EF4CBC7A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1B7A346-0193-4D13-B993-5E769E4C33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7E7999A9-E0AA-4F04-A068-0E5474887A7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90688BE-FA06-467C-8FCC-11439AE4773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F4556C21-A719-40ED-857D-D79FB6108DA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18C40DB-EA51-4B20-BD8A-092AF8739A2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3AB2D1FA-16A8-4A54-8143-CE01197E98C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597C2843-889B-4276-BC5B-658EE0C7574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B8671E2-76BA-4ACE-9928-E5F8AB765A4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186D2C38-B986-477D-B104-613606B5F23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1B0EC5D-7475-49EA-A274-AFC41173C2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D417C95-C108-420C-B79C-56115207FA5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86BCB9E-4B9A-4B17-AD32-705FB133C0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EFE0049E-E913-42B9-86C9-96F5287A865D}"/>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AFD84C7-E76A-4717-B89A-4C791FDA8A4A}"/>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F041A8E-A03C-4B14-BA1E-6BA9D8D9EA1E}"/>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7C781108-39FC-45E4-BED2-D237744996DA}"/>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13CFBCE9-9BD8-4C7D-914A-BCAC322F4898}"/>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318CF0AE-FDAA-4818-92A4-6CD23779E868}"/>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58EA2BBB-DC33-4300-961B-6DFB5A39F689}"/>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8424B2C-896B-43C7-A31B-239F22E145FB}"/>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A17DC63E-76B5-4ABE-95BB-62B11313FA29}"/>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91F096FB-F9FF-4415-A373-659E88AADD6A}"/>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A3A2245E-0080-4D08-9A99-363714A40B16}"/>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224F01C-4D7C-45D2-B5CC-013381F1A65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02CC55F-AA42-4E3F-AA62-2D32A4094AC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D813920-6CAB-46EE-87CF-36EC50555E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C5BC5C0-9353-4917-9BB4-9118EDE7D4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F07885-1AF6-4ED6-A50A-F99F17136F1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126550</xdr:rowOff>
    </xdr:from>
    <xdr:to>
      <xdr:col>55</xdr:col>
      <xdr:colOff>50800</xdr:colOff>
      <xdr:row>63</xdr:row>
      <xdr:rowOff>56700</xdr:rowOff>
    </xdr:to>
    <xdr:sp macro="" textlink="">
      <xdr:nvSpPr>
        <xdr:cNvPr id="245" name="楕円 244">
          <a:extLst>
            <a:ext uri="{FF2B5EF4-FFF2-40B4-BE49-F238E27FC236}">
              <a16:creationId xmlns:a16="http://schemas.microsoft.com/office/drawing/2014/main" id="{2F0C6AC1-D7A9-4E92-9B48-526A7648D9FF}"/>
            </a:ext>
          </a:extLst>
        </xdr:cNvPr>
        <xdr:cNvSpPr/>
      </xdr:nvSpPr>
      <xdr:spPr>
        <a:xfrm>
          <a:off x="10426700" y="107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104977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2F1C630D-05AF-4F09-87F0-D7FD8CC7834B}"/>
            </a:ext>
          </a:extLst>
        </xdr:cNvPr>
        <xdr:cNvSpPr txBox="1"/>
      </xdr:nvSpPr>
      <xdr:spPr>
        <a:xfrm>
          <a:off x="10515600" y="1073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128744</xdr:rowOff>
    </xdr:from>
    <xdr:to>
      <xdr:col>50</xdr:col>
      <xdr:colOff>165100</xdr:colOff>
      <xdr:row>63</xdr:row>
      <xdr:rowOff>58894</xdr:rowOff>
    </xdr:to>
    <xdr:sp macro="" textlink="">
      <xdr:nvSpPr>
        <xdr:cNvPr id="247" name="楕円 246">
          <a:extLst>
            <a:ext uri="{FF2B5EF4-FFF2-40B4-BE49-F238E27FC236}">
              <a16:creationId xmlns:a16="http://schemas.microsoft.com/office/drawing/2014/main" id="{E75B5382-9B0A-45DE-BB83-D2671F7F8402}"/>
            </a:ext>
          </a:extLst>
        </xdr:cNvPr>
        <xdr:cNvSpPr/>
      </xdr:nvSpPr>
      <xdr:spPr>
        <a:xfrm>
          <a:off x="9588500" y="1075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5900</xdr:rowOff>
    </xdr:from>
    <xdr:to>
      <xdr:col>55</xdr:col>
      <xdr:colOff>0</xdr:colOff>
      <xdr:row>63</xdr:row>
      <xdr:rowOff>8094</xdr:rowOff>
    </xdr:to>
    <xdr:cxnSp macro="">
      <xdr:nvCxnSpPr>
        <xdr:cNvPr id="248" name="直線コネクタ 247">
          <a:extLst>
            <a:ext uri="{FF2B5EF4-FFF2-40B4-BE49-F238E27FC236}">
              <a16:creationId xmlns:a16="http://schemas.microsoft.com/office/drawing/2014/main" id="{30B05408-3C9B-419C-B862-C38871F09C1D}"/>
            </a:ext>
          </a:extLst>
        </xdr:cNvPr>
        <xdr:cNvCxnSpPr/>
      </xdr:nvCxnSpPr>
      <xdr:spPr>
        <a:xfrm flipV="1">
          <a:off x="9639300" y="10807250"/>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130720</xdr:rowOff>
    </xdr:from>
    <xdr:to>
      <xdr:col>46</xdr:col>
      <xdr:colOff>38100</xdr:colOff>
      <xdr:row>63</xdr:row>
      <xdr:rowOff>60870</xdr:rowOff>
    </xdr:to>
    <xdr:sp macro="" textlink="">
      <xdr:nvSpPr>
        <xdr:cNvPr id="249" name="楕円 248">
          <a:extLst>
            <a:ext uri="{FF2B5EF4-FFF2-40B4-BE49-F238E27FC236}">
              <a16:creationId xmlns:a16="http://schemas.microsoft.com/office/drawing/2014/main" id="{F3B4A5B7-E647-4622-B2B5-FAB7FEC77D20}"/>
            </a:ext>
          </a:extLst>
        </xdr:cNvPr>
        <xdr:cNvSpPr/>
      </xdr:nvSpPr>
      <xdr:spPr>
        <a:xfrm>
          <a:off x="8699500" y="107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8094</xdr:rowOff>
    </xdr:from>
    <xdr:to>
      <xdr:col>50</xdr:col>
      <xdr:colOff>114300</xdr:colOff>
      <xdr:row>63</xdr:row>
      <xdr:rowOff>10070</xdr:rowOff>
    </xdr:to>
    <xdr:cxnSp macro="">
      <xdr:nvCxnSpPr>
        <xdr:cNvPr id="250" name="直線コネクタ 249">
          <a:extLst>
            <a:ext uri="{FF2B5EF4-FFF2-40B4-BE49-F238E27FC236}">
              <a16:creationId xmlns:a16="http://schemas.microsoft.com/office/drawing/2014/main" id="{38E1E8BC-411B-4C65-8613-AE2BDFF690DE}"/>
            </a:ext>
          </a:extLst>
        </xdr:cNvPr>
        <xdr:cNvCxnSpPr/>
      </xdr:nvCxnSpPr>
      <xdr:spPr>
        <a:xfrm flipV="1">
          <a:off x="8750300" y="10809444"/>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132576</xdr:rowOff>
    </xdr:from>
    <xdr:to>
      <xdr:col>41</xdr:col>
      <xdr:colOff>101600</xdr:colOff>
      <xdr:row>63</xdr:row>
      <xdr:rowOff>62726</xdr:rowOff>
    </xdr:to>
    <xdr:sp macro="" textlink="">
      <xdr:nvSpPr>
        <xdr:cNvPr id="251" name="楕円 250">
          <a:extLst>
            <a:ext uri="{FF2B5EF4-FFF2-40B4-BE49-F238E27FC236}">
              <a16:creationId xmlns:a16="http://schemas.microsoft.com/office/drawing/2014/main" id="{EB3111D4-4355-47D5-A2CB-23931DE3C439}"/>
            </a:ext>
          </a:extLst>
        </xdr:cNvPr>
        <xdr:cNvSpPr/>
      </xdr:nvSpPr>
      <xdr:spPr>
        <a:xfrm>
          <a:off x="7810500" y="107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10070</xdr:rowOff>
    </xdr:from>
    <xdr:to>
      <xdr:col>45</xdr:col>
      <xdr:colOff>177800</xdr:colOff>
      <xdr:row>63</xdr:row>
      <xdr:rowOff>11926</xdr:rowOff>
    </xdr:to>
    <xdr:cxnSp macro="">
      <xdr:nvCxnSpPr>
        <xdr:cNvPr id="252" name="直線コネクタ 251">
          <a:extLst>
            <a:ext uri="{FF2B5EF4-FFF2-40B4-BE49-F238E27FC236}">
              <a16:creationId xmlns:a16="http://schemas.microsoft.com/office/drawing/2014/main" id="{99FD8912-9BC3-492A-A97F-45BAC1738372}"/>
            </a:ext>
          </a:extLst>
        </xdr:cNvPr>
        <xdr:cNvCxnSpPr/>
      </xdr:nvCxnSpPr>
      <xdr:spPr>
        <a:xfrm flipV="1">
          <a:off x="7861300" y="10811420"/>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137931</xdr:rowOff>
    </xdr:from>
    <xdr:to>
      <xdr:col>36</xdr:col>
      <xdr:colOff>165100</xdr:colOff>
      <xdr:row>63</xdr:row>
      <xdr:rowOff>68081</xdr:rowOff>
    </xdr:to>
    <xdr:sp macro="" textlink="">
      <xdr:nvSpPr>
        <xdr:cNvPr id="253" name="楕円 252">
          <a:extLst>
            <a:ext uri="{FF2B5EF4-FFF2-40B4-BE49-F238E27FC236}">
              <a16:creationId xmlns:a16="http://schemas.microsoft.com/office/drawing/2014/main" id="{E646B00A-9EC3-49DE-BCC1-2BA0825F67EA}"/>
            </a:ext>
          </a:extLst>
        </xdr:cNvPr>
        <xdr:cNvSpPr/>
      </xdr:nvSpPr>
      <xdr:spPr>
        <a:xfrm>
          <a:off x="6921500" y="107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11926</xdr:rowOff>
    </xdr:from>
    <xdr:to>
      <xdr:col>41</xdr:col>
      <xdr:colOff>50800</xdr:colOff>
      <xdr:row>63</xdr:row>
      <xdr:rowOff>17281</xdr:rowOff>
    </xdr:to>
    <xdr:cxnSp macro="">
      <xdr:nvCxnSpPr>
        <xdr:cNvPr id="254" name="直線コネクタ 253">
          <a:extLst>
            <a:ext uri="{FF2B5EF4-FFF2-40B4-BE49-F238E27FC236}">
              <a16:creationId xmlns:a16="http://schemas.microsoft.com/office/drawing/2014/main" id="{B0B8A3DA-E4CD-4A41-A0B3-9845A10AD9C3}"/>
            </a:ext>
          </a:extLst>
        </xdr:cNvPr>
        <xdr:cNvCxnSpPr/>
      </xdr:nvCxnSpPr>
      <xdr:spPr>
        <a:xfrm flipV="1">
          <a:off x="6972300" y="10813276"/>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E8371361-62B6-4797-A651-918493349855}"/>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BFB78A0-5F01-412B-9E80-8F77DD0AF804}"/>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54F90A97-4E81-4FD0-B50D-571EA74A863C}"/>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DDA73B8F-839D-4A96-AB13-40421F22B762}"/>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50021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B093120-8343-419A-83AC-4B4804CD4C08}"/>
            </a:ext>
          </a:extLst>
        </xdr:cNvPr>
        <xdr:cNvSpPr txBox="1"/>
      </xdr:nvSpPr>
      <xdr:spPr>
        <a:xfrm>
          <a:off x="9327095" y="1085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51997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D590EE7-7C88-41AE-8390-21E017B33C87}"/>
            </a:ext>
          </a:extLst>
        </xdr:cNvPr>
        <xdr:cNvSpPr txBox="1"/>
      </xdr:nvSpPr>
      <xdr:spPr>
        <a:xfrm>
          <a:off x="8450795" y="1085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53853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165B0D2-BAEA-4A9E-9377-1FC01D338A21}"/>
            </a:ext>
          </a:extLst>
        </xdr:cNvPr>
        <xdr:cNvSpPr txBox="1"/>
      </xdr:nvSpPr>
      <xdr:spPr>
        <a:xfrm>
          <a:off x="7561795" y="1085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59208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228B6234-D813-43CE-A470-FBE30057110E}"/>
            </a:ext>
          </a:extLst>
        </xdr:cNvPr>
        <xdr:cNvSpPr txBox="1"/>
      </xdr:nvSpPr>
      <xdr:spPr>
        <a:xfrm>
          <a:off x="6672795" y="1086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DE331E9-4BC9-4B38-A6DA-27C01CF42E6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A4BA66E-457D-46C4-BEB9-6BE04F933D5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23E115A-E6FD-4D9C-991D-DF5516AD49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9142B09-B9D7-479D-9A9B-545720E24BD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60BCB13-F44A-47CC-A023-B82C6778686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C761EBB-4D8A-43FF-B1B7-FB4A37B4EAE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6430647-CA43-420A-AE3F-51A04828E61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A79386F-7DC2-4A17-A73D-C6F7C75326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50E815C-6AC8-482B-86AC-4523A359A01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6C24778-72CC-4873-8710-F9FF07B777D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3D1DA5F-87B1-4559-ACE3-2C80242A0EB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8CB5FEB-F086-442C-9F16-7000279489C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6D0AB735-A696-4569-BD4D-DA4D2465BC3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695B08B9-6A3F-4BFD-B345-05B607F8658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84220F3-31D7-4B02-B5CE-2BABCA7B51E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F4DB505-1994-4C78-874E-4B019353FF8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AB703F8-8A7D-454D-89DF-C2002EFB51E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6DBD14F-B73A-4097-BA71-9D4105E5F0E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5AA3ED3-F98C-47E2-B51A-9F33765117A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F6FABCD2-0BEB-4364-A792-32B0C081D53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7FF90C6-FDA2-4DD5-B06E-E397698533C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8AF98B4-2A97-4F96-BBC4-4EB23A1E491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88E8652-F8A4-400F-BD35-B1798DC5159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ACE0A53-2E8F-453B-94A1-1DB1243F518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6A82785-2055-4019-9D79-40C6DBA0D9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47CD008B-9B12-4B5B-BFB8-1578D6C82C96}"/>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1A1ECC2B-EA01-4D5D-94BB-A4973C55001B}"/>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C4488B5E-F1CB-451E-A021-AA2830327A86}"/>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F6E6CE80-25AE-4D88-AAFA-322397C1F7B0}"/>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DCD22988-D18B-43AC-914E-A24EA1037493}"/>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DC9E32B-63CE-4008-82C5-0ABC7065627F}"/>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26899A56-77A2-45C7-9C5D-201034DA8C43}"/>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CF769830-8C67-475E-8713-342FC9C699A8}"/>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21F0C142-F63C-4E40-B281-17A7E2D05CDF}"/>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B6027644-4942-493B-AD6C-429E8683D6E1}"/>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845AA925-D63C-473B-AEB4-FD68457A49EC}"/>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B6BBE6C-9591-447A-BFE4-32695274A4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49F85D2-9300-400C-9E83-B35970E3BA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CEBA5BE-4173-4F8E-845E-CC8327E9F6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3742F04-6117-4ACE-A9EA-74787DC73FB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3D8298C-30FC-4632-858E-BE50CA33139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304" name="楕円 303">
          <a:extLst>
            <a:ext uri="{FF2B5EF4-FFF2-40B4-BE49-F238E27FC236}">
              <a16:creationId xmlns:a16="http://schemas.microsoft.com/office/drawing/2014/main" id="{DE81C524-91C5-487A-9267-508E7E1F8FF7}"/>
            </a:ext>
          </a:extLst>
        </xdr:cNvPr>
        <xdr:cNvSpPr/>
      </xdr:nvSpPr>
      <xdr:spPr>
        <a:xfrm>
          <a:off x="45847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6911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02562B8-379D-4B1E-A635-087B3C2405BA}"/>
            </a:ext>
          </a:extLst>
        </xdr:cNvPr>
        <xdr:cNvSpPr txBox="1"/>
      </xdr:nvSpPr>
      <xdr:spPr>
        <a:xfrm>
          <a:off x="4673600" y="1406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137523</xdr:rowOff>
    </xdr:from>
    <xdr:to>
      <xdr:col>20</xdr:col>
      <xdr:colOff>38100</xdr:colOff>
      <xdr:row>83</xdr:row>
      <xdr:rowOff>67673</xdr:rowOff>
    </xdr:to>
    <xdr:sp macro="" textlink="">
      <xdr:nvSpPr>
        <xdr:cNvPr id="306" name="楕円 305">
          <a:extLst>
            <a:ext uri="{FF2B5EF4-FFF2-40B4-BE49-F238E27FC236}">
              <a16:creationId xmlns:a16="http://schemas.microsoft.com/office/drawing/2014/main" id="{5135A899-ADD1-45DA-A510-71375B24E2B0}"/>
            </a:ext>
          </a:extLst>
        </xdr:cNvPr>
        <xdr:cNvSpPr/>
      </xdr:nvSpPr>
      <xdr:spPr>
        <a:xfrm>
          <a:off x="3746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16873</xdr:rowOff>
    </xdr:from>
    <xdr:to>
      <xdr:col>24</xdr:col>
      <xdr:colOff>63500</xdr:colOff>
      <xdr:row>83</xdr:row>
      <xdr:rowOff>34834</xdr:rowOff>
    </xdr:to>
    <xdr:cxnSp macro="">
      <xdr:nvCxnSpPr>
        <xdr:cNvPr id="307" name="直線コネクタ 306">
          <a:extLst>
            <a:ext uri="{FF2B5EF4-FFF2-40B4-BE49-F238E27FC236}">
              <a16:creationId xmlns:a16="http://schemas.microsoft.com/office/drawing/2014/main" id="{17CA4198-DD47-4B17-A3D0-5703D6EB2B1E}"/>
            </a:ext>
          </a:extLst>
        </xdr:cNvPr>
        <xdr:cNvCxnSpPr/>
      </xdr:nvCxnSpPr>
      <xdr:spPr>
        <a:xfrm>
          <a:off x="3797300" y="1424722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106499</xdr:rowOff>
    </xdr:from>
    <xdr:to>
      <xdr:col>15</xdr:col>
      <xdr:colOff>101600</xdr:colOff>
      <xdr:row>83</xdr:row>
      <xdr:rowOff>36649</xdr:rowOff>
    </xdr:to>
    <xdr:sp macro="" textlink="">
      <xdr:nvSpPr>
        <xdr:cNvPr id="308" name="楕円 307">
          <a:extLst>
            <a:ext uri="{FF2B5EF4-FFF2-40B4-BE49-F238E27FC236}">
              <a16:creationId xmlns:a16="http://schemas.microsoft.com/office/drawing/2014/main" id="{D0E36E33-C811-4D2E-90D0-B0110207D965}"/>
            </a:ext>
          </a:extLst>
        </xdr:cNvPr>
        <xdr:cNvSpPr/>
      </xdr:nvSpPr>
      <xdr:spPr>
        <a:xfrm>
          <a:off x="2857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157299</xdr:rowOff>
    </xdr:from>
    <xdr:to>
      <xdr:col>19</xdr:col>
      <xdr:colOff>177800</xdr:colOff>
      <xdr:row>83</xdr:row>
      <xdr:rowOff>16873</xdr:rowOff>
    </xdr:to>
    <xdr:cxnSp macro="">
      <xdr:nvCxnSpPr>
        <xdr:cNvPr id="309" name="直線コネクタ 308">
          <a:extLst>
            <a:ext uri="{FF2B5EF4-FFF2-40B4-BE49-F238E27FC236}">
              <a16:creationId xmlns:a16="http://schemas.microsoft.com/office/drawing/2014/main" id="{EE6EEAE3-620F-4A55-9CE0-FE875F41B556}"/>
            </a:ext>
          </a:extLst>
        </xdr:cNvPr>
        <xdr:cNvCxnSpPr/>
      </xdr:nvCxnSpPr>
      <xdr:spPr>
        <a:xfrm>
          <a:off x="2908300" y="142161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72208</xdr:rowOff>
    </xdr:from>
    <xdr:to>
      <xdr:col>10</xdr:col>
      <xdr:colOff>165100</xdr:colOff>
      <xdr:row>84</xdr:row>
      <xdr:rowOff>2358</xdr:rowOff>
    </xdr:to>
    <xdr:sp macro="" textlink="">
      <xdr:nvSpPr>
        <xdr:cNvPr id="310" name="楕円 309">
          <a:extLst>
            <a:ext uri="{FF2B5EF4-FFF2-40B4-BE49-F238E27FC236}">
              <a16:creationId xmlns:a16="http://schemas.microsoft.com/office/drawing/2014/main" id="{B545DB48-574C-4C92-A48D-36BBDF9E11A1}"/>
            </a:ext>
          </a:extLst>
        </xdr:cNvPr>
        <xdr:cNvSpPr/>
      </xdr:nvSpPr>
      <xdr:spPr>
        <a:xfrm>
          <a:off x="1968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157299</xdr:rowOff>
    </xdr:from>
    <xdr:to>
      <xdr:col>15</xdr:col>
      <xdr:colOff>50800</xdr:colOff>
      <xdr:row>83</xdr:row>
      <xdr:rowOff>123008</xdr:rowOff>
    </xdr:to>
    <xdr:cxnSp macro="">
      <xdr:nvCxnSpPr>
        <xdr:cNvPr id="311" name="直線コネクタ 310">
          <a:extLst>
            <a:ext uri="{FF2B5EF4-FFF2-40B4-BE49-F238E27FC236}">
              <a16:creationId xmlns:a16="http://schemas.microsoft.com/office/drawing/2014/main" id="{EE8DC639-C4D7-4578-A5ED-9522F0DE3FB7}"/>
            </a:ext>
          </a:extLst>
        </xdr:cNvPr>
        <xdr:cNvCxnSpPr/>
      </xdr:nvCxnSpPr>
      <xdr:spPr>
        <a:xfrm flipV="1">
          <a:off x="2019300" y="14216199"/>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37919</xdr:rowOff>
    </xdr:from>
    <xdr:to>
      <xdr:col>6</xdr:col>
      <xdr:colOff>38100</xdr:colOff>
      <xdr:row>83</xdr:row>
      <xdr:rowOff>139519</xdr:rowOff>
    </xdr:to>
    <xdr:sp macro="" textlink="">
      <xdr:nvSpPr>
        <xdr:cNvPr id="312" name="楕円 311">
          <a:extLst>
            <a:ext uri="{FF2B5EF4-FFF2-40B4-BE49-F238E27FC236}">
              <a16:creationId xmlns:a16="http://schemas.microsoft.com/office/drawing/2014/main" id="{F106157B-F994-4B5B-A330-9FEC8627C0D2}"/>
            </a:ext>
          </a:extLst>
        </xdr:cNvPr>
        <xdr:cNvSpPr/>
      </xdr:nvSpPr>
      <xdr:spPr>
        <a:xfrm>
          <a:off x="1079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88719</xdr:rowOff>
    </xdr:from>
    <xdr:to>
      <xdr:col>10</xdr:col>
      <xdr:colOff>114300</xdr:colOff>
      <xdr:row>83</xdr:row>
      <xdr:rowOff>123008</xdr:rowOff>
    </xdr:to>
    <xdr:cxnSp macro="">
      <xdr:nvCxnSpPr>
        <xdr:cNvPr id="313" name="直線コネクタ 312">
          <a:extLst>
            <a:ext uri="{FF2B5EF4-FFF2-40B4-BE49-F238E27FC236}">
              <a16:creationId xmlns:a16="http://schemas.microsoft.com/office/drawing/2014/main" id="{28C83B43-6CE5-4601-BEE4-1BD914DEC45B}"/>
            </a:ext>
          </a:extLst>
        </xdr:cNvPr>
        <xdr:cNvCxnSpPr/>
      </xdr:nvCxnSpPr>
      <xdr:spPr>
        <a:xfrm>
          <a:off x="1130300" y="1431906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9C4B630D-B458-473C-B472-E51F85BC738F}"/>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59AE2468-DDFC-4DA4-9470-3F8413EC39A4}"/>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1256B34A-5D5C-45A2-83A0-8617013C4F46}"/>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9D31E0A5-F96C-4722-860A-01CC601D06A9}"/>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84200</xdr:rowOff>
    </xdr:from>
    <xdr:ext cx="405111" cy="259045"/>
    <xdr:sp macro="" textlink="">
      <xdr:nvSpPr>
        <xdr:cNvPr id="318" name="n_1mainValue【公営住宅】&#10;有形固定資産減価償却率">
          <a:extLst>
            <a:ext uri="{FF2B5EF4-FFF2-40B4-BE49-F238E27FC236}">
              <a16:creationId xmlns:a16="http://schemas.microsoft.com/office/drawing/2014/main" id="{8563D501-3F24-4BAF-B2C8-1269BC5AC0E2}"/>
            </a:ext>
          </a:extLst>
        </xdr:cNvPr>
        <xdr:cNvSpPr txBox="1"/>
      </xdr:nvSpPr>
      <xdr:spPr>
        <a:xfrm>
          <a:off x="35820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9" name="n_2mainValue【公営住宅】&#10;有形固定資産減価償却率">
          <a:extLst>
            <a:ext uri="{FF2B5EF4-FFF2-40B4-BE49-F238E27FC236}">
              <a16:creationId xmlns:a16="http://schemas.microsoft.com/office/drawing/2014/main" id="{A9744B92-1C2C-4132-87E8-623406F2A997}"/>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164935</xdr:rowOff>
    </xdr:from>
    <xdr:ext cx="405111" cy="259045"/>
    <xdr:sp macro="" textlink="">
      <xdr:nvSpPr>
        <xdr:cNvPr id="320" name="n_3mainValue【公営住宅】&#10;有形固定資産減価償却率">
          <a:extLst>
            <a:ext uri="{FF2B5EF4-FFF2-40B4-BE49-F238E27FC236}">
              <a16:creationId xmlns:a16="http://schemas.microsoft.com/office/drawing/2014/main" id="{227822E2-BCAB-4114-9CF4-53D865197C04}"/>
            </a:ext>
          </a:extLst>
        </xdr:cNvPr>
        <xdr:cNvSpPr txBox="1"/>
      </xdr:nvSpPr>
      <xdr:spPr>
        <a:xfrm>
          <a:off x="1816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130646</xdr:rowOff>
    </xdr:from>
    <xdr:ext cx="405111" cy="259045"/>
    <xdr:sp macro="" textlink="">
      <xdr:nvSpPr>
        <xdr:cNvPr id="321" name="n_4mainValue【公営住宅】&#10;有形固定資産減価償却率">
          <a:extLst>
            <a:ext uri="{FF2B5EF4-FFF2-40B4-BE49-F238E27FC236}">
              <a16:creationId xmlns:a16="http://schemas.microsoft.com/office/drawing/2014/main" id="{815A12EB-23C7-4412-A131-00375CC56049}"/>
            </a:ext>
          </a:extLst>
        </xdr:cNvPr>
        <xdr:cNvSpPr txBox="1"/>
      </xdr:nvSpPr>
      <xdr:spPr>
        <a:xfrm>
          <a:off x="927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5BFF1B5-6B6B-42AD-9520-ADCC054284C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D568705-3650-47FD-B123-B9B3A530C0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306681F-DEEA-4C8D-97FD-EC0044F085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0BE2A8E-3E97-4B63-9711-8866E15EF0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849D2C4-F22E-4F4E-939D-2BC3644616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070A67F-9159-492C-BE96-FEE9D917C1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40618F2-11E6-4391-A564-6D4F4268FD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2A24905-5321-4CB0-9CBF-5CBB9EE9D95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78E1C06-1729-4593-955D-D2D9CA23C6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D9C12BC-0505-46CF-8E31-A978771C3A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151453C-B1D3-43E2-AD45-FDD876AE9FA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8324F76-5FC3-4D6C-A550-C412B40A04C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35CCDF42-573E-49C1-8DB9-B9007DD90AD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3FB0DED-297B-4854-8956-11DC460CAEF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4DB73E4-5C85-4357-8E40-5B66F7FEFCB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85FA82A-1A7F-44DF-B47E-747DB8CCA45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07EF2F0-8CCB-491D-8501-000C7D57850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D144FFF3-92DF-43D2-A6F3-1FB2ED8B421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0FDF801-32B5-4F06-84D8-4E649C37C07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634EC4B-6CAF-4BBB-AD63-FC36EB0628F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47314E05-4793-4FFF-BF47-72A01217851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7012E49F-F488-4840-B840-5F586B331AC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DE62B95-AB67-4292-8DEA-D994386122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BA1FC1A-5AB4-442C-BFE5-40DA763B134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D03D7DCA-6975-4C84-9EE2-E787924A87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5FB75C6A-FAE7-457D-AD13-7A35A326B67A}"/>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0E0784DC-60E2-40B6-B716-96F58003B32F}"/>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CD46E47F-4E49-4F2F-8A6D-58D66C88561F}"/>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7A72FBD9-98FC-4347-A770-88409CE2D401}"/>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06F9F1AF-198F-417D-9FF3-E863530207F2}"/>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4F003F47-3E1C-4CD7-B41F-334207CE59ED}"/>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626B230D-669E-436F-A021-2F567A842BD2}"/>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D6A2654E-E459-4797-AC6D-46BEFCF57016}"/>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D5CFE471-0DC8-4479-88CB-0EAE13D6402D}"/>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04872B0D-D4B1-412D-ACBE-2845A3D6D621}"/>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21C036E8-F354-43C9-8620-B1FEBC22C7F6}"/>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EE3D9B8-E6F4-42B6-80C5-30C44DD3E2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0D8949A-B5C9-4EDD-B179-38E0A2017C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388BAA8-20F5-41A9-8D5B-114140372C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846F6D2-53AC-4A7D-AAEF-CBC328F873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C82B11D-7718-418D-B8EB-252360CE05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83094</xdr:rowOff>
    </xdr:from>
    <xdr:to>
      <xdr:col>55</xdr:col>
      <xdr:colOff>50800</xdr:colOff>
      <xdr:row>85</xdr:row>
      <xdr:rowOff>13244</xdr:rowOff>
    </xdr:to>
    <xdr:sp macro="" textlink="">
      <xdr:nvSpPr>
        <xdr:cNvPr id="363" name="楕円 362">
          <a:extLst>
            <a:ext uri="{FF2B5EF4-FFF2-40B4-BE49-F238E27FC236}">
              <a16:creationId xmlns:a16="http://schemas.microsoft.com/office/drawing/2014/main" id="{6DD17142-D0B8-4573-AF0C-FFF15CB44974}"/>
            </a:ext>
          </a:extLst>
        </xdr:cNvPr>
        <xdr:cNvSpPr/>
      </xdr:nvSpPr>
      <xdr:spPr>
        <a:xfrm>
          <a:off x="10426700" y="144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61521</xdr:rowOff>
    </xdr:from>
    <xdr:ext cx="469744" cy="259045"/>
    <xdr:sp macro="" textlink="">
      <xdr:nvSpPr>
        <xdr:cNvPr id="364" name="【公営住宅】&#10;一人当たり面積該当値テキスト">
          <a:extLst>
            <a:ext uri="{FF2B5EF4-FFF2-40B4-BE49-F238E27FC236}">
              <a16:creationId xmlns:a16="http://schemas.microsoft.com/office/drawing/2014/main" id="{CB9061A9-A0B6-465C-B2CE-15F7117B1CF4}"/>
            </a:ext>
          </a:extLst>
        </xdr:cNvPr>
        <xdr:cNvSpPr txBox="1"/>
      </xdr:nvSpPr>
      <xdr:spPr>
        <a:xfrm>
          <a:off x="10515600" y="1446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65" name="楕円 364">
          <a:extLst>
            <a:ext uri="{FF2B5EF4-FFF2-40B4-BE49-F238E27FC236}">
              <a16:creationId xmlns:a16="http://schemas.microsoft.com/office/drawing/2014/main" id="{BA03C2DD-8466-448D-B641-5F29CF06C150}"/>
            </a:ext>
          </a:extLst>
        </xdr:cNvPr>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119743</xdr:rowOff>
    </xdr:from>
    <xdr:to>
      <xdr:col>55</xdr:col>
      <xdr:colOff>0</xdr:colOff>
      <xdr:row>84</xdr:row>
      <xdr:rowOff>133894</xdr:rowOff>
    </xdr:to>
    <xdr:cxnSp macro="">
      <xdr:nvCxnSpPr>
        <xdr:cNvPr id="366" name="直線コネクタ 365">
          <a:extLst>
            <a:ext uri="{FF2B5EF4-FFF2-40B4-BE49-F238E27FC236}">
              <a16:creationId xmlns:a16="http://schemas.microsoft.com/office/drawing/2014/main" id="{F9167F0E-FF63-4F93-BCAC-827F9A4766CD}"/>
            </a:ext>
          </a:extLst>
        </xdr:cNvPr>
        <xdr:cNvCxnSpPr/>
      </xdr:nvCxnSpPr>
      <xdr:spPr>
        <a:xfrm>
          <a:off x="9639300" y="14521543"/>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71338</xdr:rowOff>
    </xdr:from>
    <xdr:to>
      <xdr:col>46</xdr:col>
      <xdr:colOff>38100</xdr:colOff>
      <xdr:row>85</xdr:row>
      <xdr:rowOff>1488</xdr:rowOff>
    </xdr:to>
    <xdr:sp macro="" textlink="">
      <xdr:nvSpPr>
        <xdr:cNvPr id="367" name="楕円 366">
          <a:extLst>
            <a:ext uri="{FF2B5EF4-FFF2-40B4-BE49-F238E27FC236}">
              <a16:creationId xmlns:a16="http://schemas.microsoft.com/office/drawing/2014/main" id="{955DFAE1-7BE5-41E5-B77B-30E03B291327}"/>
            </a:ext>
          </a:extLst>
        </xdr:cNvPr>
        <xdr:cNvSpPr/>
      </xdr:nvSpPr>
      <xdr:spPr>
        <a:xfrm>
          <a:off x="8699500" y="144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119743</xdr:rowOff>
    </xdr:from>
    <xdr:to>
      <xdr:col>50</xdr:col>
      <xdr:colOff>114300</xdr:colOff>
      <xdr:row>84</xdr:row>
      <xdr:rowOff>122138</xdr:rowOff>
    </xdr:to>
    <xdr:cxnSp macro="">
      <xdr:nvCxnSpPr>
        <xdr:cNvPr id="368" name="直線コネクタ 367">
          <a:extLst>
            <a:ext uri="{FF2B5EF4-FFF2-40B4-BE49-F238E27FC236}">
              <a16:creationId xmlns:a16="http://schemas.microsoft.com/office/drawing/2014/main" id="{E1471CAD-5806-437D-B0C1-F0E91B5CF8FA}"/>
            </a:ext>
          </a:extLst>
        </xdr:cNvPr>
        <xdr:cNvCxnSpPr/>
      </xdr:nvCxnSpPr>
      <xdr:spPr>
        <a:xfrm flipV="1">
          <a:off x="8750300" y="14521543"/>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95286</xdr:rowOff>
    </xdr:from>
    <xdr:to>
      <xdr:col>41</xdr:col>
      <xdr:colOff>101600</xdr:colOff>
      <xdr:row>85</xdr:row>
      <xdr:rowOff>25436</xdr:rowOff>
    </xdr:to>
    <xdr:sp macro="" textlink="">
      <xdr:nvSpPr>
        <xdr:cNvPr id="369" name="楕円 368">
          <a:extLst>
            <a:ext uri="{FF2B5EF4-FFF2-40B4-BE49-F238E27FC236}">
              <a16:creationId xmlns:a16="http://schemas.microsoft.com/office/drawing/2014/main" id="{626989F0-7857-40BF-B7E9-53FCEFBB5B17}"/>
            </a:ext>
          </a:extLst>
        </xdr:cNvPr>
        <xdr:cNvSpPr/>
      </xdr:nvSpPr>
      <xdr:spPr>
        <a:xfrm>
          <a:off x="7810500" y="144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122138</xdr:rowOff>
    </xdr:from>
    <xdr:to>
      <xdr:col>45</xdr:col>
      <xdr:colOff>177800</xdr:colOff>
      <xdr:row>84</xdr:row>
      <xdr:rowOff>146086</xdr:rowOff>
    </xdr:to>
    <xdr:cxnSp macro="">
      <xdr:nvCxnSpPr>
        <xdr:cNvPr id="370" name="直線コネクタ 369">
          <a:extLst>
            <a:ext uri="{FF2B5EF4-FFF2-40B4-BE49-F238E27FC236}">
              <a16:creationId xmlns:a16="http://schemas.microsoft.com/office/drawing/2014/main" id="{A29ABED5-2E52-44E4-8D04-F23342864498}"/>
            </a:ext>
          </a:extLst>
        </xdr:cNvPr>
        <xdr:cNvCxnSpPr/>
      </xdr:nvCxnSpPr>
      <xdr:spPr>
        <a:xfrm flipV="1">
          <a:off x="7861300" y="14523938"/>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100947</xdr:rowOff>
    </xdr:from>
    <xdr:to>
      <xdr:col>36</xdr:col>
      <xdr:colOff>165100</xdr:colOff>
      <xdr:row>85</xdr:row>
      <xdr:rowOff>31097</xdr:rowOff>
    </xdr:to>
    <xdr:sp macro="" textlink="">
      <xdr:nvSpPr>
        <xdr:cNvPr id="371" name="楕円 370">
          <a:extLst>
            <a:ext uri="{FF2B5EF4-FFF2-40B4-BE49-F238E27FC236}">
              <a16:creationId xmlns:a16="http://schemas.microsoft.com/office/drawing/2014/main" id="{03EABA2F-EEB1-46AA-B3C8-0E599EA35445}"/>
            </a:ext>
          </a:extLst>
        </xdr:cNvPr>
        <xdr:cNvSpPr/>
      </xdr:nvSpPr>
      <xdr:spPr>
        <a:xfrm>
          <a:off x="6921500" y="145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146086</xdr:rowOff>
    </xdr:from>
    <xdr:to>
      <xdr:col>41</xdr:col>
      <xdr:colOff>50800</xdr:colOff>
      <xdr:row>84</xdr:row>
      <xdr:rowOff>151747</xdr:rowOff>
    </xdr:to>
    <xdr:cxnSp macro="">
      <xdr:nvCxnSpPr>
        <xdr:cNvPr id="372" name="直線コネクタ 371">
          <a:extLst>
            <a:ext uri="{FF2B5EF4-FFF2-40B4-BE49-F238E27FC236}">
              <a16:creationId xmlns:a16="http://schemas.microsoft.com/office/drawing/2014/main" id="{6936AA33-2066-4458-860B-F33E5A8A307E}"/>
            </a:ext>
          </a:extLst>
        </xdr:cNvPr>
        <xdr:cNvCxnSpPr/>
      </xdr:nvCxnSpPr>
      <xdr:spPr>
        <a:xfrm flipV="1">
          <a:off x="6972300" y="14547886"/>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E55EF285-9BF7-412C-9260-8F95EE9FE76A}"/>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C7B22E7C-416B-4A30-8868-C001B10FD2EE}"/>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5BC79E8C-6E28-4293-9B88-6C4C81CA9DB3}"/>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1404483E-BBCA-4744-8CD3-C1F6EB2AED8B}"/>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77" name="n_1mainValue【公営住宅】&#10;一人当たり面積">
          <a:extLst>
            <a:ext uri="{FF2B5EF4-FFF2-40B4-BE49-F238E27FC236}">
              <a16:creationId xmlns:a16="http://schemas.microsoft.com/office/drawing/2014/main" id="{C8AA9C6F-0D96-4308-A76B-4FAC80ABF196}"/>
            </a:ext>
          </a:extLst>
        </xdr:cNvPr>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164065</xdr:rowOff>
    </xdr:from>
    <xdr:ext cx="469744" cy="259045"/>
    <xdr:sp macro="" textlink="">
      <xdr:nvSpPr>
        <xdr:cNvPr id="378" name="n_2mainValue【公営住宅】&#10;一人当たり面積">
          <a:extLst>
            <a:ext uri="{FF2B5EF4-FFF2-40B4-BE49-F238E27FC236}">
              <a16:creationId xmlns:a16="http://schemas.microsoft.com/office/drawing/2014/main" id="{4D1AAFD6-67E8-451E-A717-5302D3D8D407}"/>
            </a:ext>
          </a:extLst>
        </xdr:cNvPr>
        <xdr:cNvSpPr txBox="1"/>
      </xdr:nvSpPr>
      <xdr:spPr>
        <a:xfrm>
          <a:off x="8515427" y="145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16563</xdr:rowOff>
    </xdr:from>
    <xdr:ext cx="469744" cy="259045"/>
    <xdr:sp macro="" textlink="">
      <xdr:nvSpPr>
        <xdr:cNvPr id="379" name="n_3mainValue【公営住宅】&#10;一人当たり面積">
          <a:extLst>
            <a:ext uri="{FF2B5EF4-FFF2-40B4-BE49-F238E27FC236}">
              <a16:creationId xmlns:a16="http://schemas.microsoft.com/office/drawing/2014/main" id="{AC674B9B-8FD9-4EC6-A1ED-9D038E4DB7BD}"/>
            </a:ext>
          </a:extLst>
        </xdr:cNvPr>
        <xdr:cNvSpPr txBox="1"/>
      </xdr:nvSpPr>
      <xdr:spPr>
        <a:xfrm>
          <a:off x="7626427" y="145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22224</xdr:rowOff>
    </xdr:from>
    <xdr:ext cx="469744" cy="259045"/>
    <xdr:sp macro="" textlink="">
      <xdr:nvSpPr>
        <xdr:cNvPr id="380" name="n_4mainValue【公営住宅】&#10;一人当たり面積">
          <a:extLst>
            <a:ext uri="{FF2B5EF4-FFF2-40B4-BE49-F238E27FC236}">
              <a16:creationId xmlns:a16="http://schemas.microsoft.com/office/drawing/2014/main" id="{CB12FFAF-00BD-4C8F-8913-5CDBFA3F5403}"/>
            </a:ext>
          </a:extLst>
        </xdr:cNvPr>
        <xdr:cNvSpPr txBox="1"/>
      </xdr:nvSpPr>
      <xdr:spPr>
        <a:xfrm>
          <a:off x="6737427" y="1459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58A4D1F-CDF8-41D1-9E9D-730B7C0045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E2D2D40-C87B-446C-86BF-32A0C53BC61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C0FB19C-EA3F-47FE-9202-D06D311DA9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DC8E98C-0B03-45D4-8851-FFED0464AF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A3E651F-9920-493D-9459-7755C39565E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1153159-CEAC-4004-B570-45B6CBE743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0312851-6DFE-4CF0-A501-2ABD887DA8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F5964F0-6D54-46F8-A4D9-70891887F2A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F4F28BA9-F88B-444F-8151-D79A12543F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50FF166A-27A7-477F-9890-E83A4F7F03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834D5C27-4EBA-4565-831B-532864566D3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42DABDE6-6E18-401C-AABE-C41BCEA632C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5509940-CEC6-4E61-9F03-DB9C334807E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62281F08-B6D5-411F-A22D-6B75088BDCF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84D11257-E6D8-4240-A3CD-3C62649268C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D3BF5212-7388-49A5-9E19-72D742C5DEB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53E28F1A-80CF-4032-904C-B68EFB578D3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9BDB0A25-A0DF-4B4E-8D8D-F1B54EE1FF3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BE71ADF-6EF0-4A8C-8BAF-6C7F9BED8F4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93DE5CA1-8FB2-4C88-BE5F-48C0FEA72BC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6BF9724C-ECC3-4BA1-AAAB-7A053B44E70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1D0805D0-F5E0-4519-9E1B-A34B0462A7D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A42C9872-5E29-4063-B068-D2C7F16DC7B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5A6EB8D7-FDEE-4DA2-8218-F573EEDACBF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D820138-0F0C-471F-B3A5-48856BB42A7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DA957D42-4CA0-4FF8-8165-35C188FE4F34}"/>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1B3AEFFC-15F6-4FAC-A2E6-8F652457F02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E8C9B4C9-C30F-4B8A-BA40-9DE69FE1B62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1ACE9FB9-B233-442D-8030-A716660F043C}"/>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E13EE07D-0C30-4AF8-8405-0AABA1D44B68}"/>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62609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8EB9A2BC-35F7-447B-80D2-4AB3ABE89866}"/>
            </a:ext>
          </a:extLst>
        </xdr:cNvPr>
        <xdr:cNvSpPr txBox="1"/>
      </xdr:nvSpPr>
      <xdr:spPr>
        <a:xfrm>
          <a:off x="4673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99CD338A-BC3D-41F4-A0D7-51B9EACC918A}"/>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368DC7D3-4344-45EB-BDAA-8CF376B55A58}"/>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DD4AE4AE-3D8B-4D61-976F-8ACE4C180425}"/>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D251F2BD-202F-45B6-93A0-7EFCAF4B6CD0}"/>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8C64237D-34CC-4493-9D9E-141A4529F494}"/>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FF89500-C065-4E73-A748-7CFF09D06A6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7EE3EAB-DF1F-4300-BB89-DB9872364B8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D1F3163-5FD1-4175-B5A2-1FFA316325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CFE3818-E05E-4ACF-86D4-AC0D43DCBF5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74B85C40-B5DF-4AB4-9D59-3AD85E10B01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422" name="楕円 421">
          <a:extLst>
            <a:ext uri="{FF2B5EF4-FFF2-40B4-BE49-F238E27FC236}">
              <a16:creationId xmlns:a16="http://schemas.microsoft.com/office/drawing/2014/main" id="{8C83F739-F567-4281-84B1-3068CC9F40AC}"/>
            </a:ext>
          </a:extLst>
        </xdr:cNvPr>
        <xdr:cNvSpPr/>
      </xdr:nvSpPr>
      <xdr:spPr>
        <a:xfrm>
          <a:off x="4584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93997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3887E94A-FBAD-464F-954C-678CF34C6ED5}"/>
            </a:ext>
          </a:extLst>
        </xdr:cNvPr>
        <xdr:cNvSpPr txBox="1"/>
      </xdr:nvSpPr>
      <xdr:spPr>
        <a:xfrm>
          <a:off x="4673600"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53158</xdr:rowOff>
    </xdr:from>
    <xdr:to>
      <xdr:col>20</xdr:col>
      <xdr:colOff>38100</xdr:colOff>
      <xdr:row>105</xdr:row>
      <xdr:rowOff>154758</xdr:rowOff>
    </xdr:to>
    <xdr:sp macro="" textlink="">
      <xdr:nvSpPr>
        <xdr:cNvPr id="424" name="楕円 423">
          <a:extLst>
            <a:ext uri="{FF2B5EF4-FFF2-40B4-BE49-F238E27FC236}">
              <a16:creationId xmlns:a16="http://schemas.microsoft.com/office/drawing/2014/main" id="{968CFAD0-7D75-4CAD-A377-ADE1CCC41063}"/>
            </a:ext>
          </a:extLst>
        </xdr:cNvPr>
        <xdr:cNvSpPr/>
      </xdr:nvSpPr>
      <xdr:spPr>
        <a:xfrm>
          <a:off x="3746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103958</xdr:rowOff>
    </xdr:from>
    <xdr:to>
      <xdr:col>24</xdr:col>
      <xdr:colOff>63500</xdr:colOff>
      <xdr:row>105</xdr:row>
      <xdr:rowOff>121920</xdr:rowOff>
    </xdr:to>
    <xdr:cxnSp macro="">
      <xdr:nvCxnSpPr>
        <xdr:cNvPr id="425" name="直線コネクタ 424">
          <a:extLst>
            <a:ext uri="{FF2B5EF4-FFF2-40B4-BE49-F238E27FC236}">
              <a16:creationId xmlns:a16="http://schemas.microsoft.com/office/drawing/2014/main" id="{C1A89B0F-1F76-4856-919D-244D14876348}"/>
            </a:ext>
          </a:extLst>
        </xdr:cNvPr>
        <xdr:cNvCxnSpPr/>
      </xdr:nvCxnSpPr>
      <xdr:spPr>
        <a:xfrm>
          <a:off x="3797300" y="1810620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23768</xdr:rowOff>
    </xdr:from>
    <xdr:to>
      <xdr:col>15</xdr:col>
      <xdr:colOff>101600</xdr:colOff>
      <xdr:row>105</xdr:row>
      <xdr:rowOff>125368</xdr:rowOff>
    </xdr:to>
    <xdr:sp macro="" textlink="">
      <xdr:nvSpPr>
        <xdr:cNvPr id="426" name="楕円 425">
          <a:extLst>
            <a:ext uri="{FF2B5EF4-FFF2-40B4-BE49-F238E27FC236}">
              <a16:creationId xmlns:a16="http://schemas.microsoft.com/office/drawing/2014/main" id="{8793C8C5-FC95-48B2-B79A-5767E99B0BD2}"/>
            </a:ext>
          </a:extLst>
        </xdr:cNvPr>
        <xdr:cNvSpPr/>
      </xdr:nvSpPr>
      <xdr:spPr>
        <a:xfrm>
          <a:off x="2857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74568</xdr:rowOff>
    </xdr:from>
    <xdr:to>
      <xdr:col>19</xdr:col>
      <xdr:colOff>177800</xdr:colOff>
      <xdr:row>105</xdr:row>
      <xdr:rowOff>103958</xdr:rowOff>
    </xdr:to>
    <xdr:cxnSp macro="">
      <xdr:nvCxnSpPr>
        <xdr:cNvPr id="427" name="直線コネクタ 426">
          <a:extLst>
            <a:ext uri="{FF2B5EF4-FFF2-40B4-BE49-F238E27FC236}">
              <a16:creationId xmlns:a16="http://schemas.microsoft.com/office/drawing/2014/main" id="{37A9F829-93E9-4051-B305-4C5F66F340D8}"/>
            </a:ext>
          </a:extLst>
        </xdr:cNvPr>
        <xdr:cNvCxnSpPr/>
      </xdr:nvCxnSpPr>
      <xdr:spPr>
        <a:xfrm>
          <a:off x="2908300" y="1807681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28" name="楕円 427">
          <a:extLst>
            <a:ext uri="{FF2B5EF4-FFF2-40B4-BE49-F238E27FC236}">
              <a16:creationId xmlns:a16="http://schemas.microsoft.com/office/drawing/2014/main" id="{18059359-A318-49F2-81CD-CCC03E4723E9}"/>
            </a:ext>
          </a:extLst>
        </xdr:cNvPr>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74568</xdr:rowOff>
    </xdr:to>
    <xdr:cxnSp macro="">
      <xdr:nvCxnSpPr>
        <xdr:cNvPr id="429" name="直線コネクタ 428">
          <a:extLst>
            <a:ext uri="{FF2B5EF4-FFF2-40B4-BE49-F238E27FC236}">
              <a16:creationId xmlns:a16="http://schemas.microsoft.com/office/drawing/2014/main" id="{DDF81B83-5F40-4AD7-817A-B1AA87F3E6A4}"/>
            </a:ext>
          </a:extLst>
        </xdr:cNvPr>
        <xdr:cNvCxnSpPr/>
      </xdr:nvCxnSpPr>
      <xdr:spPr>
        <a:xfrm>
          <a:off x="2019300" y="180441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129902</xdr:rowOff>
    </xdr:from>
    <xdr:to>
      <xdr:col>6</xdr:col>
      <xdr:colOff>38100</xdr:colOff>
      <xdr:row>105</xdr:row>
      <xdr:rowOff>60052</xdr:rowOff>
    </xdr:to>
    <xdr:sp macro="" textlink="">
      <xdr:nvSpPr>
        <xdr:cNvPr id="430" name="楕円 429">
          <a:extLst>
            <a:ext uri="{FF2B5EF4-FFF2-40B4-BE49-F238E27FC236}">
              <a16:creationId xmlns:a16="http://schemas.microsoft.com/office/drawing/2014/main" id="{605BE665-5F3A-4C03-82E7-AF159D6A9D85}"/>
            </a:ext>
          </a:extLst>
        </xdr:cNvPr>
        <xdr:cNvSpPr/>
      </xdr:nvSpPr>
      <xdr:spPr>
        <a:xfrm>
          <a:off x="1079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9252</xdr:rowOff>
    </xdr:from>
    <xdr:to>
      <xdr:col>10</xdr:col>
      <xdr:colOff>114300</xdr:colOff>
      <xdr:row>105</xdr:row>
      <xdr:rowOff>41911</xdr:rowOff>
    </xdr:to>
    <xdr:cxnSp macro="">
      <xdr:nvCxnSpPr>
        <xdr:cNvPr id="431" name="直線コネクタ 430">
          <a:extLst>
            <a:ext uri="{FF2B5EF4-FFF2-40B4-BE49-F238E27FC236}">
              <a16:creationId xmlns:a16="http://schemas.microsoft.com/office/drawing/2014/main" id="{BA7E6C50-53E5-41B9-B58E-09E7817FD186}"/>
            </a:ext>
          </a:extLst>
        </xdr:cNvPr>
        <xdr:cNvCxnSpPr/>
      </xdr:nvCxnSpPr>
      <xdr:spPr>
        <a:xfrm>
          <a:off x="1130300" y="180115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153325</xdr:rowOff>
    </xdr:from>
    <xdr:ext cx="405111" cy="259045"/>
    <xdr:sp macro="" textlink="">
      <xdr:nvSpPr>
        <xdr:cNvPr id="432" name="n_1aveValue【港湾・漁港】&#10;有形固定資産減価償却率">
          <a:extLst>
            <a:ext uri="{FF2B5EF4-FFF2-40B4-BE49-F238E27FC236}">
              <a16:creationId xmlns:a16="http://schemas.microsoft.com/office/drawing/2014/main" id="{DC918E77-25CA-4B17-A5B3-DA8F6E09B7B2}"/>
            </a:ext>
          </a:extLst>
        </xdr:cNvPr>
        <xdr:cNvSpPr txBox="1"/>
      </xdr:nvSpPr>
      <xdr:spPr>
        <a:xfrm>
          <a:off x="35820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433" name="n_2aveValue【港湾・漁港】&#10;有形固定資産減価償却率">
          <a:extLst>
            <a:ext uri="{FF2B5EF4-FFF2-40B4-BE49-F238E27FC236}">
              <a16:creationId xmlns:a16="http://schemas.microsoft.com/office/drawing/2014/main" id="{1AB48D1F-A43B-45C6-B07C-E794C5AD2792}"/>
            </a:ext>
          </a:extLst>
        </xdr:cNvPr>
        <xdr:cNvSpPr txBox="1"/>
      </xdr:nvSpPr>
      <xdr:spPr>
        <a:xfrm>
          <a:off x="2705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4" name="n_3aveValue【港湾・漁港】&#10;有形固定資産減価償却率">
          <a:extLst>
            <a:ext uri="{FF2B5EF4-FFF2-40B4-BE49-F238E27FC236}">
              <a16:creationId xmlns:a16="http://schemas.microsoft.com/office/drawing/2014/main" id="{55A1721E-C818-48E6-8056-5833A5D08281}"/>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95266</xdr:rowOff>
    </xdr:from>
    <xdr:ext cx="405111" cy="259045"/>
    <xdr:sp macro="" textlink="">
      <xdr:nvSpPr>
        <xdr:cNvPr id="435" name="n_4aveValue【港湾・漁港】&#10;有形固定資産減価償却率">
          <a:extLst>
            <a:ext uri="{FF2B5EF4-FFF2-40B4-BE49-F238E27FC236}">
              <a16:creationId xmlns:a16="http://schemas.microsoft.com/office/drawing/2014/main" id="{5CF387B1-C66F-47F3-BD38-D5B429508AC3}"/>
            </a:ext>
          </a:extLst>
        </xdr:cNvPr>
        <xdr:cNvSpPr txBox="1"/>
      </xdr:nvSpPr>
      <xdr:spPr>
        <a:xfrm>
          <a:off x="927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145885</xdr:rowOff>
    </xdr:from>
    <xdr:ext cx="405111" cy="259045"/>
    <xdr:sp macro="" textlink="">
      <xdr:nvSpPr>
        <xdr:cNvPr id="436" name="n_1mainValue【港湾・漁港】&#10;有形固定資産減価償却率">
          <a:extLst>
            <a:ext uri="{FF2B5EF4-FFF2-40B4-BE49-F238E27FC236}">
              <a16:creationId xmlns:a16="http://schemas.microsoft.com/office/drawing/2014/main" id="{1C5E7E4F-4388-4DB0-A032-826470401DD0}"/>
            </a:ext>
          </a:extLst>
        </xdr:cNvPr>
        <xdr:cNvSpPr txBox="1"/>
      </xdr:nvSpPr>
      <xdr:spPr>
        <a:xfrm>
          <a:off x="3582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116495</xdr:rowOff>
    </xdr:from>
    <xdr:ext cx="405111" cy="259045"/>
    <xdr:sp macro="" textlink="">
      <xdr:nvSpPr>
        <xdr:cNvPr id="437" name="n_2mainValue【港湾・漁港】&#10;有形固定資産減価償却率">
          <a:extLst>
            <a:ext uri="{FF2B5EF4-FFF2-40B4-BE49-F238E27FC236}">
              <a16:creationId xmlns:a16="http://schemas.microsoft.com/office/drawing/2014/main" id="{EE33F851-A84F-4868-AA24-95D968017FE8}"/>
            </a:ext>
          </a:extLst>
        </xdr:cNvPr>
        <xdr:cNvSpPr txBox="1"/>
      </xdr:nvSpPr>
      <xdr:spPr>
        <a:xfrm>
          <a:off x="2705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438" name="n_3mainValue【港湾・漁港】&#10;有形固定資産減価償却率">
          <a:extLst>
            <a:ext uri="{FF2B5EF4-FFF2-40B4-BE49-F238E27FC236}">
              <a16:creationId xmlns:a16="http://schemas.microsoft.com/office/drawing/2014/main" id="{90D7E139-E4FE-4578-A61D-3F600C3756A7}"/>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76579</xdr:rowOff>
    </xdr:from>
    <xdr:ext cx="405111" cy="259045"/>
    <xdr:sp macro="" textlink="">
      <xdr:nvSpPr>
        <xdr:cNvPr id="439" name="n_4mainValue【港湾・漁港】&#10;有形固定資産減価償却率">
          <a:extLst>
            <a:ext uri="{FF2B5EF4-FFF2-40B4-BE49-F238E27FC236}">
              <a16:creationId xmlns:a16="http://schemas.microsoft.com/office/drawing/2014/main" id="{E6A7D122-D965-415E-B3B8-E04EAFE5FF82}"/>
            </a:ext>
          </a:extLst>
        </xdr:cNvPr>
        <xdr:cNvSpPr txBox="1"/>
      </xdr:nvSpPr>
      <xdr:spPr>
        <a:xfrm>
          <a:off x="927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441578E-E7C1-4D5F-BF94-3FFEFF6BE9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9DB64108-DB87-4B3B-9587-FC4BEA6F3B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1AB20B4-4556-48B1-A27A-F6FEF88C756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73268F5D-2596-4073-AE37-B08F12F681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DD911E7B-8797-4EFA-8954-D4A3931950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77FDA38-FE14-4080-AE12-7520D3F17D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F611BF97-D391-4C66-89E1-5E74B36223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DC608FCC-705D-429C-90AD-65E84702C53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1321F3E1-10F3-4F52-AA36-F4CFFFB925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F01458B2-B4B1-4AEF-8542-C1EC2F5A335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ACA220A1-4DC9-4756-82FB-3E81EA052FE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A0BFF5F6-ADD8-4FE9-BA78-202FA060621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B5AA8237-3DE0-43A7-A662-85278C6DE01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B751F2AD-78A3-44E0-BD4E-AAD7BC51B4ED}"/>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1249B588-AE73-45E0-B746-55FC1D80166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98E72711-C137-410B-80F6-24923493FEBB}"/>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995DECA1-1C93-4E2C-B6D5-6E7BB92A2C7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FB428494-0C23-4579-A04C-8A6E41492F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BA2C4DEA-3AF4-4483-A9B5-B7B063195B3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B6A7DE81-A1CD-463B-A2B8-859CF6AA4A79}"/>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A1F2D89E-07C3-4856-A5C9-FA80CB1F392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8B774E69-F2B3-417C-A7F9-E2C4C204309C}"/>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3E657D33-10FB-454F-9F92-11BC4227697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4CEE6B21-B32D-4103-BA4B-021B6786E5D7}"/>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0215E9D5-7EEF-4CAD-B247-808981763F19}"/>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6E1E6816-28C3-40B0-BC4C-7A017B48E932}"/>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F29FF3CC-9517-4562-A4AF-8F168510142F}"/>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F67A29AD-2B36-4FD9-B188-47EF3D682148}"/>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84357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2A1C784F-1767-4FF6-9767-6166CF84BF61}"/>
            </a:ext>
          </a:extLst>
        </xdr:cNvPr>
        <xdr:cNvSpPr txBox="1"/>
      </xdr:nvSpPr>
      <xdr:spPr>
        <a:xfrm>
          <a:off x="10515600" y="18258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9AC5C9C3-EB52-4A45-9C4C-CB07CDDE1C55}"/>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75666150-8FBB-4BB9-A2A5-6C545937BD45}"/>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984D6877-7247-484B-BC33-3E2A1A99A40A}"/>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0C53D50F-4E62-491A-8480-531F8D909F29}"/>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E90E26BC-4F19-4D5A-A097-638764F1E335}"/>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E0A6883-9A77-4408-B9D5-5C3DA8954C8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CD91670-D0E5-44D2-8F21-4BDB48C367E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E9677DF-F2E2-4D26-8515-D1D14BD314E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C7AE459-CE24-49AA-8971-E8FE5CD2E88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D5013ACF-E1C9-4F19-8498-44457CAA97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28415</xdr:rowOff>
    </xdr:from>
    <xdr:to>
      <xdr:col>55</xdr:col>
      <xdr:colOff>50800</xdr:colOff>
      <xdr:row>108</xdr:row>
      <xdr:rowOff>130015</xdr:rowOff>
    </xdr:to>
    <xdr:sp macro="" textlink="">
      <xdr:nvSpPr>
        <xdr:cNvPr id="479" name="楕円 478">
          <a:extLst>
            <a:ext uri="{FF2B5EF4-FFF2-40B4-BE49-F238E27FC236}">
              <a16:creationId xmlns:a16="http://schemas.microsoft.com/office/drawing/2014/main" id="{924EEE35-A36A-48A0-9A60-218D837631E8}"/>
            </a:ext>
          </a:extLst>
        </xdr:cNvPr>
        <xdr:cNvSpPr/>
      </xdr:nvSpPr>
      <xdr:spPr>
        <a:xfrm>
          <a:off x="10426700" y="185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114792</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CC57BF2E-3EBA-45DE-9F58-0E5D33B4C3CA}"/>
            </a:ext>
          </a:extLst>
        </xdr:cNvPr>
        <xdr:cNvSpPr txBox="1"/>
      </xdr:nvSpPr>
      <xdr:spPr>
        <a:xfrm>
          <a:off x="10515600" y="1845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30456</xdr:rowOff>
    </xdr:from>
    <xdr:to>
      <xdr:col>50</xdr:col>
      <xdr:colOff>165100</xdr:colOff>
      <xdr:row>108</xdr:row>
      <xdr:rowOff>132056</xdr:rowOff>
    </xdr:to>
    <xdr:sp macro="" textlink="">
      <xdr:nvSpPr>
        <xdr:cNvPr id="481" name="楕円 480">
          <a:extLst>
            <a:ext uri="{FF2B5EF4-FFF2-40B4-BE49-F238E27FC236}">
              <a16:creationId xmlns:a16="http://schemas.microsoft.com/office/drawing/2014/main" id="{73AB6EC8-A9CC-44B3-BCCA-E554563DA0C2}"/>
            </a:ext>
          </a:extLst>
        </xdr:cNvPr>
        <xdr:cNvSpPr/>
      </xdr:nvSpPr>
      <xdr:spPr>
        <a:xfrm>
          <a:off x="9588500" y="185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79215</xdr:rowOff>
    </xdr:from>
    <xdr:to>
      <xdr:col>55</xdr:col>
      <xdr:colOff>0</xdr:colOff>
      <xdr:row>108</xdr:row>
      <xdr:rowOff>81256</xdr:rowOff>
    </xdr:to>
    <xdr:cxnSp macro="">
      <xdr:nvCxnSpPr>
        <xdr:cNvPr id="482" name="直線コネクタ 481">
          <a:extLst>
            <a:ext uri="{FF2B5EF4-FFF2-40B4-BE49-F238E27FC236}">
              <a16:creationId xmlns:a16="http://schemas.microsoft.com/office/drawing/2014/main" id="{9670BA78-7E7A-43A3-81B7-CFFDCD97DC27}"/>
            </a:ext>
          </a:extLst>
        </xdr:cNvPr>
        <xdr:cNvCxnSpPr/>
      </xdr:nvCxnSpPr>
      <xdr:spPr>
        <a:xfrm flipV="1">
          <a:off x="9639300" y="18595815"/>
          <a:ext cx="8382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31192</xdr:rowOff>
    </xdr:from>
    <xdr:to>
      <xdr:col>46</xdr:col>
      <xdr:colOff>38100</xdr:colOff>
      <xdr:row>108</xdr:row>
      <xdr:rowOff>132792</xdr:rowOff>
    </xdr:to>
    <xdr:sp macro="" textlink="">
      <xdr:nvSpPr>
        <xdr:cNvPr id="483" name="楕円 482">
          <a:extLst>
            <a:ext uri="{FF2B5EF4-FFF2-40B4-BE49-F238E27FC236}">
              <a16:creationId xmlns:a16="http://schemas.microsoft.com/office/drawing/2014/main" id="{FDFE6660-42AE-4218-9B9C-D7D801AC14B6}"/>
            </a:ext>
          </a:extLst>
        </xdr:cNvPr>
        <xdr:cNvSpPr/>
      </xdr:nvSpPr>
      <xdr:spPr>
        <a:xfrm>
          <a:off x="8699500" y="1854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81256</xdr:rowOff>
    </xdr:from>
    <xdr:to>
      <xdr:col>50</xdr:col>
      <xdr:colOff>114300</xdr:colOff>
      <xdr:row>108</xdr:row>
      <xdr:rowOff>81992</xdr:rowOff>
    </xdr:to>
    <xdr:cxnSp macro="">
      <xdr:nvCxnSpPr>
        <xdr:cNvPr id="484" name="直線コネクタ 483">
          <a:extLst>
            <a:ext uri="{FF2B5EF4-FFF2-40B4-BE49-F238E27FC236}">
              <a16:creationId xmlns:a16="http://schemas.microsoft.com/office/drawing/2014/main" id="{EB417164-A0E0-4011-AC5B-B1E40B1288D0}"/>
            </a:ext>
          </a:extLst>
        </xdr:cNvPr>
        <xdr:cNvCxnSpPr/>
      </xdr:nvCxnSpPr>
      <xdr:spPr>
        <a:xfrm flipV="1">
          <a:off x="8750300" y="18597856"/>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31778</xdr:rowOff>
    </xdr:from>
    <xdr:to>
      <xdr:col>41</xdr:col>
      <xdr:colOff>101600</xdr:colOff>
      <xdr:row>108</xdr:row>
      <xdr:rowOff>133378</xdr:rowOff>
    </xdr:to>
    <xdr:sp macro="" textlink="">
      <xdr:nvSpPr>
        <xdr:cNvPr id="485" name="楕円 484">
          <a:extLst>
            <a:ext uri="{FF2B5EF4-FFF2-40B4-BE49-F238E27FC236}">
              <a16:creationId xmlns:a16="http://schemas.microsoft.com/office/drawing/2014/main" id="{712C19CB-FEC5-4A03-9518-30B04F5F7D52}"/>
            </a:ext>
          </a:extLst>
        </xdr:cNvPr>
        <xdr:cNvSpPr/>
      </xdr:nvSpPr>
      <xdr:spPr>
        <a:xfrm>
          <a:off x="7810500" y="185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81992</xdr:rowOff>
    </xdr:from>
    <xdr:to>
      <xdr:col>45</xdr:col>
      <xdr:colOff>177800</xdr:colOff>
      <xdr:row>108</xdr:row>
      <xdr:rowOff>82578</xdr:rowOff>
    </xdr:to>
    <xdr:cxnSp macro="">
      <xdr:nvCxnSpPr>
        <xdr:cNvPr id="486" name="直線コネクタ 485">
          <a:extLst>
            <a:ext uri="{FF2B5EF4-FFF2-40B4-BE49-F238E27FC236}">
              <a16:creationId xmlns:a16="http://schemas.microsoft.com/office/drawing/2014/main" id="{F7983C9C-F279-4BAD-889E-A5CB637D5E1D}"/>
            </a:ext>
          </a:extLst>
        </xdr:cNvPr>
        <xdr:cNvCxnSpPr/>
      </xdr:nvCxnSpPr>
      <xdr:spPr>
        <a:xfrm flipV="1">
          <a:off x="7861300" y="18598592"/>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32845</xdr:rowOff>
    </xdr:from>
    <xdr:to>
      <xdr:col>36</xdr:col>
      <xdr:colOff>165100</xdr:colOff>
      <xdr:row>108</xdr:row>
      <xdr:rowOff>134445</xdr:rowOff>
    </xdr:to>
    <xdr:sp macro="" textlink="">
      <xdr:nvSpPr>
        <xdr:cNvPr id="487" name="楕円 486">
          <a:extLst>
            <a:ext uri="{FF2B5EF4-FFF2-40B4-BE49-F238E27FC236}">
              <a16:creationId xmlns:a16="http://schemas.microsoft.com/office/drawing/2014/main" id="{D3C54321-07E8-410D-A1A0-D641684B220B}"/>
            </a:ext>
          </a:extLst>
        </xdr:cNvPr>
        <xdr:cNvSpPr/>
      </xdr:nvSpPr>
      <xdr:spPr>
        <a:xfrm>
          <a:off x="6921500" y="185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82578</xdr:rowOff>
    </xdr:from>
    <xdr:to>
      <xdr:col>41</xdr:col>
      <xdr:colOff>50800</xdr:colOff>
      <xdr:row>108</xdr:row>
      <xdr:rowOff>83645</xdr:rowOff>
    </xdr:to>
    <xdr:cxnSp macro="">
      <xdr:nvCxnSpPr>
        <xdr:cNvPr id="488" name="直線コネクタ 487">
          <a:extLst>
            <a:ext uri="{FF2B5EF4-FFF2-40B4-BE49-F238E27FC236}">
              <a16:creationId xmlns:a16="http://schemas.microsoft.com/office/drawing/2014/main" id="{D8B50153-CDE7-40D2-ABD2-6EA28E24EB1E}"/>
            </a:ext>
          </a:extLst>
        </xdr:cNvPr>
        <xdr:cNvCxnSpPr/>
      </xdr:nvCxnSpPr>
      <xdr:spPr>
        <a:xfrm flipV="1">
          <a:off x="6972300" y="1859917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14045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C501BE07-69EA-47EB-811F-14EA2140ED70}"/>
            </a:ext>
          </a:extLst>
        </xdr:cNvPr>
        <xdr:cNvSpPr txBox="1"/>
      </xdr:nvSpPr>
      <xdr:spPr>
        <a:xfrm>
          <a:off x="9281505" y="1818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16A63C7B-5E65-447B-9B69-0BAEF3A30E34}"/>
            </a:ext>
          </a:extLst>
        </xdr:cNvPr>
        <xdr:cNvSpPr txBox="1"/>
      </xdr:nvSpPr>
      <xdr:spPr>
        <a:xfrm>
          <a:off x="84052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8404CB96-F66B-4C0B-B60F-889361A85F06}"/>
            </a:ext>
          </a:extLst>
        </xdr:cNvPr>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C0379E61-38DF-4CEB-9C1F-EEC75A7DFC61}"/>
            </a:ext>
          </a:extLst>
        </xdr:cNvPr>
        <xdr:cNvSpPr txBox="1"/>
      </xdr:nvSpPr>
      <xdr:spPr>
        <a:xfrm>
          <a:off x="6627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123183</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44777534-4C16-4BAB-A8F7-A2EE93E86AB2}"/>
            </a:ext>
          </a:extLst>
        </xdr:cNvPr>
        <xdr:cNvSpPr txBox="1"/>
      </xdr:nvSpPr>
      <xdr:spPr>
        <a:xfrm>
          <a:off x="9327095" y="1863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123919</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EBA4FD21-D1B2-43D0-97CB-D4A7EF610DC1}"/>
            </a:ext>
          </a:extLst>
        </xdr:cNvPr>
        <xdr:cNvSpPr txBox="1"/>
      </xdr:nvSpPr>
      <xdr:spPr>
        <a:xfrm>
          <a:off x="8450795" y="1864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124505</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30BAE660-D7C2-42E3-85A1-D211AF0F4172}"/>
            </a:ext>
          </a:extLst>
        </xdr:cNvPr>
        <xdr:cNvSpPr txBox="1"/>
      </xdr:nvSpPr>
      <xdr:spPr>
        <a:xfrm>
          <a:off x="7561795" y="1864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125572</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95021D7D-C2BA-4E4C-8703-457DBFB84535}"/>
            </a:ext>
          </a:extLst>
        </xdr:cNvPr>
        <xdr:cNvSpPr txBox="1"/>
      </xdr:nvSpPr>
      <xdr:spPr>
        <a:xfrm>
          <a:off x="6672795" y="186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5027C57D-4AE5-49CF-B8B4-89C1A685F4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E7E1C54B-8345-4272-83F1-501A99EE94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42A3C1A5-D78E-4634-B6F6-4B6FE07817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321914DC-0F30-4F46-8CF2-BA6BDEE5A6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D04982E-F32B-412E-B1C1-76039C4915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20AE6D82-B21B-4522-AF7A-DD430912C8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EDEB4AAE-7F7C-4882-8A25-951960B6884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FFA262F-7209-4A95-81BA-85323B4D44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DB9E1BD3-48D3-4D79-AB86-D970798A55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7416999B-A683-4EDC-A957-8E86530181A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1A02252C-716F-4D07-AFB8-FF2FCD30A8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B5AEB1C4-417B-439D-9BEA-7172055723D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71033FB4-C74C-4FDD-AA1A-757995D6161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F5B6244D-E9A7-404A-A9AE-38A1E8708E0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D7FB21AB-8131-4D61-BBB9-BB32E2269A1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72F5225F-01B6-44F0-A373-3C408663573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A0521008-C05E-4515-95C4-43156FF32E8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6F167C3C-87CE-455F-8260-F5AE288FAC1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5706BA12-3D3B-4502-8479-F9C1FC0C363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9322B5F9-C0DB-45B8-9279-5B827E485E8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771647EF-22B7-494F-8799-ED8999891AF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5D1307B8-AA92-4C3A-978A-F138A1DFBB7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53EE6D5C-6EE2-4802-85FE-8D539E3F43E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F14E2C63-F48A-4F4D-91B8-D9C88600D0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4DA7185D-ADD4-4596-BDD6-E27E573E890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EAA51EF3-3797-4B42-B84D-3717D4D755B0}"/>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9C7CC37F-F860-411A-9460-EDD63EE2556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1DFB30FB-46D4-4E45-AF4C-2580A75E237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FA20EFE6-FCCB-4B21-8D1A-68EDB1275957}"/>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3723BE95-7F75-43FC-B28B-A5490AA6A584}"/>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0D428A9E-9540-41A9-B69B-27C5D88B3732}"/>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F5B6959D-C30C-4826-86D3-E2B60613676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C6F7BB3A-61C2-4BBC-BCD8-D6A35AA44FA1}"/>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77FB2291-7110-4EFF-94D6-965E04F515CC}"/>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53BAD06E-067B-492A-81C4-8D988EEF4676}"/>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EAD6A0E4-96B5-4859-8C6C-63B45E07A4C2}"/>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5638EBC-62F8-4963-A1DB-FEBEB010B2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F22D935-7A2B-4D1F-8546-DCFC236E58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A9CCA41-4DE5-45F5-B554-A10946A01B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3C0EEA4-5E7A-4DAF-8FC9-CEE1FC8C1B2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B6756819-5BA6-4E78-9A9B-902193ABFB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95613</xdr:rowOff>
    </xdr:from>
    <xdr:to>
      <xdr:col>85</xdr:col>
      <xdr:colOff>177800</xdr:colOff>
      <xdr:row>42</xdr:row>
      <xdr:rowOff>25763</xdr:rowOff>
    </xdr:to>
    <xdr:sp macro="" textlink="">
      <xdr:nvSpPr>
        <xdr:cNvPr id="538" name="楕円 537">
          <a:extLst>
            <a:ext uri="{FF2B5EF4-FFF2-40B4-BE49-F238E27FC236}">
              <a16:creationId xmlns:a16="http://schemas.microsoft.com/office/drawing/2014/main" id="{9D428239-359D-453D-B0F1-86E419FA414D}"/>
            </a:ext>
          </a:extLst>
        </xdr:cNvPr>
        <xdr:cNvSpPr/>
      </xdr:nvSpPr>
      <xdr:spPr>
        <a:xfrm>
          <a:off x="162687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10540</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0C4554D0-7846-4AEA-8308-C52C00A3CE38}"/>
            </a:ext>
          </a:extLst>
        </xdr:cNvPr>
        <xdr:cNvSpPr txBox="1"/>
      </xdr:nvSpPr>
      <xdr:spPr>
        <a:xfrm>
          <a:off x="16357600" y="703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93980</xdr:rowOff>
    </xdr:from>
    <xdr:to>
      <xdr:col>81</xdr:col>
      <xdr:colOff>101600</xdr:colOff>
      <xdr:row>42</xdr:row>
      <xdr:rowOff>24130</xdr:rowOff>
    </xdr:to>
    <xdr:sp macro="" textlink="">
      <xdr:nvSpPr>
        <xdr:cNvPr id="540" name="楕円 539">
          <a:extLst>
            <a:ext uri="{FF2B5EF4-FFF2-40B4-BE49-F238E27FC236}">
              <a16:creationId xmlns:a16="http://schemas.microsoft.com/office/drawing/2014/main" id="{E984863A-6092-4BEE-B25E-EFA1C6F0B788}"/>
            </a:ext>
          </a:extLst>
        </xdr:cNvPr>
        <xdr:cNvSpPr/>
      </xdr:nvSpPr>
      <xdr:spPr>
        <a:xfrm>
          <a:off x="1543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146413</xdr:rowOff>
    </xdr:to>
    <xdr:cxnSp macro="">
      <xdr:nvCxnSpPr>
        <xdr:cNvPr id="541" name="直線コネクタ 540">
          <a:extLst>
            <a:ext uri="{FF2B5EF4-FFF2-40B4-BE49-F238E27FC236}">
              <a16:creationId xmlns:a16="http://schemas.microsoft.com/office/drawing/2014/main" id="{BE6BB099-20E4-4F72-8E8A-5F32B994D24C}"/>
            </a:ext>
          </a:extLst>
        </xdr:cNvPr>
        <xdr:cNvCxnSpPr/>
      </xdr:nvCxnSpPr>
      <xdr:spPr>
        <a:xfrm>
          <a:off x="15481300" y="71742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58057</xdr:rowOff>
    </xdr:from>
    <xdr:to>
      <xdr:col>76</xdr:col>
      <xdr:colOff>165100</xdr:colOff>
      <xdr:row>41</xdr:row>
      <xdr:rowOff>159657</xdr:rowOff>
    </xdr:to>
    <xdr:sp macro="" textlink="">
      <xdr:nvSpPr>
        <xdr:cNvPr id="542" name="楕円 541">
          <a:extLst>
            <a:ext uri="{FF2B5EF4-FFF2-40B4-BE49-F238E27FC236}">
              <a16:creationId xmlns:a16="http://schemas.microsoft.com/office/drawing/2014/main" id="{687D05C2-901C-4499-98C1-2133B0AD5432}"/>
            </a:ext>
          </a:extLst>
        </xdr:cNvPr>
        <xdr:cNvSpPr/>
      </xdr:nvSpPr>
      <xdr:spPr>
        <a:xfrm>
          <a:off x="14541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108857</xdr:rowOff>
    </xdr:from>
    <xdr:to>
      <xdr:col>81</xdr:col>
      <xdr:colOff>50800</xdr:colOff>
      <xdr:row>41</xdr:row>
      <xdr:rowOff>144780</xdr:rowOff>
    </xdr:to>
    <xdr:cxnSp macro="">
      <xdr:nvCxnSpPr>
        <xdr:cNvPr id="543" name="直線コネクタ 542">
          <a:extLst>
            <a:ext uri="{FF2B5EF4-FFF2-40B4-BE49-F238E27FC236}">
              <a16:creationId xmlns:a16="http://schemas.microsoft.com/office/drawing/2014/main" id="{B451A789-D83A-4F65-8001-E82F6EE29910}"/>
            </a:ext>
          </a:extLst>
        </xdr:cNvPr>
        <xdr:cNvCxnSpPr/>
      </xdr:nvCxnSpPr>
      <xdr:spPr>
        <a:xfrm>
          <a:off x="14592300" y="71383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22134</xdr:rowOff>
    </xdr:from>
    <xdr:to>
      <xdr:col>72</xdr:col>
      <xdr:colOff>38100</xdr:colOff>
      <xdr:row>41</xdr:row>
      <xdr:rowOff>123734</xdr:rowOff>
    </xdr:to>
    <xdr:sp macro="" textlink="">
      <xdr:nvSpPr>
        <xdr:cNvPr id="544" name="楕円 543">
          <a:extLst>
            <a:ext uri="{FF2B5EF4-FFF2-40B4-BE49-F238E27FC236}">
              <a16:creationId xmlns:a16="http://schemas.microsoft.com/office/drawing/2014/main" id="{4A53CEC5-3E26-425A-91E4-EB43606F35B0}"/>
            </a:ext>
          </a:extLst>
        </xdr:cNvPr>
        <xdr:cNvSpPr/>
      </xdr:nvSpPr>
      <xdr:spPr>
        <a:xfrm>
          <a:off x="13652500" y="7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72934</xdr:rowOff>
    </xdr:from>
    <xdr:to>
      <xdr:col>76</xdr:col>
      <xdr:colOff>114300</xdr:colOff>
      <xdr:row>41</xdr:row>
      <xdr:rowOff>108857</xdr:rowOff>
    </xdr:to>
    <xdr:cxnSp macro="">
      <xdr:nvCxnSpPr>
        <xdr:cNvPr id="545" name="直線コネクタ 544">
          <a:extLst>
            <a:ext uri="{FF2B5EF4-FFF2-40B4-BE49-F238E27FC236}">
              <a16:creationId xmlns:a16="http://schemas.microsoft.com/office/drawing/2014/main" id="{4F554A2C-BBCD-49AF-84FE-F3446BD47CC9}"/>
            </a:ext>
          </a:extLst>
        </xdr:cNvPr>
        <xdr:cNvCxnSpPr/>
      </xdr:nvCxnSpPr>
      <xdr:spPr>
        <a:xfrm>
          <a:off x="13703300" y="71023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162560</xdr:rowOff>
    </xdr:from>
    <xdr:to>
      <xdr:col>67</xdr:col>
      <xdr:colOff>101600</xdr:colOff>
      <xdr:row>41</xdr:row>
      <xdr:rowOff>92710</xdr:rowOff>
    </xdr:to>
    <xdr:sp macro="" textlink="">
      <xdr:nvSpPr>
        <xdr:cNvPr id="546" name="楕円 545">
          <a:extLst>
            <a:ext uri="{FF2B5EF4-FFF2-40B4-BE49-F238E27FC236}">
              <a16:creationId xmlns:a16="http://schemas.microsoft.com/office/drawing/2014/main" id="{916899F5-0609-472D-8361-1E19C7D863D6}"/>
            </a:ext>
          </a:extLst>
        </xdr:cNvPr>
        <xdr:cNvSpPr/>
      </xdr:nvSpPr>
      <xdr:spPr>
        <a:xfrm>
          <a:off x="1276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41910</xdr:rowOff>
    </xdr:from>
    <xdr:to>
      <xdr:col>71</xdr:col>
      <xdr:colOff>177800</xdr:colOff>
      <xdr:row>41</xdr:row>
      <xdr:rowOff>72934</xdr:rowOff>
    </xdr:to>
    <xdr:cxnSp macro="">
      <xdr:nvCxnSpPr>
        <xdr:cNvPr id="547" name="直線コネクタ 546">
          <a:extLst>
            <a:ext uri="{FF2B5EF4-FFF2-40B4-BE49-F238E27FC236}">
              <a16:creationId xmlns:a16="http://schemas.microsoft.com/office/drawing/2014/main" id="{F9A984F6-27D7-48F2-9F2E-33F380E36C29}"/>
            </a:ext>
          </a:extLst>
        </xdr:cNvPr>
        <xdr:cNvCxnSpPr/>
      </xdr:nvCxnSpPr>
      <xdr:spPr>
        <a:xfrm>
          <a:off x="12814300" y="70713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2CB62F98-9D2A-41F4-AE95-9120E84D925E}"/>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450D4905-824B-43D8-8173-0B85F0567B3C}"/>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F754A8BF-FC94-4683-90EF-FB0EAD82A49A}"/>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C7155AAF-E672-4BBE-8743-250B92B80C8A}"/>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15257</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6AF964F3-C0B4-461A-B7E9-CD63863D34FF}"/>
            </a:ext>
          </a:extLst>
        </xdr:cNvPr>
        <xdr:cNvSpPr txBox="1"/>
      </xdr:nvSpPr>
      <xdr:spPr>
        <a:xfrm>
          <a:off x="152660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150784</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E1CEB317-6354-450F-94EF-61BF5DB10182}"/>
            </a:ext>
          </a:extLst>
        </xdr:cNvPr>
        <xdr:cNvSpPr txBox="1"/>
      </xdr:nvSpPr>
      <xdr:spPr>
        <a:xfrm>
          <a:off x="1438974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114861</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700B0DF5-C9B4-48F1-B27A-223DD0A226AC}"/>
            </a:ext>
          </a:extLst>
        </xdr:cNvPr>
        <xdr:cNvSpPr txBox="1"/>
      </xdr:nvSpPr>
      <xdr:spPr>
        <a:xfrm>
          <a:off x="1350074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83837</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31F08434-40A3-464B-9421-9D3F1D314B82}"/>
            </a:ext>
          </a:extLst>
        </xdr:cNvPr>
        <xdr:cNvSpPr txBox="1"/>
      </xdr:nvSpPr>
      <xdr:spPr>
        <a:xfrm>
          <a:off x="12611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9F4733AB-44BB-40A8-90FF-BDA189DEA7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B1A1F82F-2F90-45EF-A1EE-BEBAC4A868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2395A988-BA98-4B26-8E60-97804AA206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F2E15B1A-2DAA-40B0-8AFF-0A0B495BE0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DFAC5A63-8221-4FC3-B3BC-70835AB42F4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4A54F85F-BA2C-4CD8-B0A2-76ECE09C88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7E945386-D10D-43E3-9B42-94DDA76DD6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BDF934B8-224B-4BF8-8153-93BF65BF7B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C391703C-16C1-4237-9309-D6497334F5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2C85C58B-B4BE-46A7-93B7-1CB104A62E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22683C75-E2B9-4A45-9B1E-1ED228318FB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FDFA0E14-E583-4F9C-88E0-4D921C399AC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B5546618-73E8-4F54-98DC-C8EA70BE9DA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1BA2D00F-5348-46DC-B402-A7ECA107B92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836F309F-FEA9-4E92-B8A4-D9A472B1052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7F2D188D-60AD-4AF6-8C3A-DECF3259B7D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0919223C-4070-4D36-AF3F-33BFECDEB4B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323D2E5E-17DF-411A-B921-60F994BB629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CBAE46F-7C35-42A6-8BAF-0281B9C8F1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D9C7F9D7-43BF-4EDB-BE67-664BA83631C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18EDD647-52DD-4D3F-80D4-F2061D476CF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EE12F3B4-D5B0-4D00-B728-A52E393A3A5D}"/>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EB2D1E7C-6A83-4BD7-954A-E308DBE6C46E}"/>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5D12B891-31C4-4BCC-9111-754B7BC9B84A}"/>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4861E1FB-92C4-4826-8E86-E7B7E9AD1876}"/>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08D34513-0CAE-4470-8A04-2E0F1B3F32DA}"/>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D3BAE1C0-1775-4742-9559-55B6173F18F0}"/>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94278D94-C640-439C-8524-6E503055BCCC}"/>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2F1103C8-E702-4D18-BF41-53948DEF0B08}"/>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F8174C39-61D6-4758-B9CE-F102A43766D4}"/>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7DDE0350-A78B-48B6-952D-B244DDBADF68}"/>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AB0976C5-B606-4006-9A2C-9B698B84D8DC}"/>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B701838-869B-418C-B483-88F4C4F856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2E9A455-91F7-4BD5-86CB-5F040681267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5F8F049-FFD3-467E-85A2-B5FF32F3EC1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6EE415D-1659-4F2B-ACAD-969683A4360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2F5D9B2-E420-4123-AF0A-5D038DFA77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122784</xdr:rowOff>
    </xdr:from>
    <xdr:to>
      <xdr:col>116</xdr:col>
      <xdr:colOff>114300</xdr:colOff>
      <xdr:row>40</xdr:row>
      <xdr:rowOff>52934</xdr:rowOff>
    </xdr:to>
    <xdr:sp macro="" textlink="">
      <xdr:nvSpPr>
        <xdr:cNvPr id="593" name="楕円 592">
          <a:extLst>
            <a:ext uri="{FF2B5EF4-FFF2-40B4-BE49-F238E27FC236}">
              <a16:creationId xmlns:a16="http://schemas.microsoft.com/office/drawing/2014/main" id="{F383B326-A236-4ACB-B6A4-825A56BA0B8C}"/>
            </a:ext>
          </a:extLst>
        </xdr:cNvPr>
        <xdr:cNvSpPr/>
      </xdr:nvSpPr>
      <xdr:spPr>
        <a:xfrm>
          <a:off x="22110700" y="68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101211</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A63E0F92-7266-4B09-8BD9-F43E56130594}"/>
            </a:ext>
          </a:extLst>
        </xdr:cNvPr>
        <xdr:cNvSpPr txBox="1"/>
      </xdr:nvSpPr>
      <xdr:spPr>
        <a:xfrm>
          <a:off x="22199600" y="678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126441</xdr:rowOff>
    </xdr:from>
    <xdr:to>
      <xdr:col>112</xdr:col>
      <xdr:colOff>38100</xdr:colOff>
      <xdr:row>40</xdr:row>
      <xdr:rowOff>56591</xdr:rowOff>
    </xdr:to>
    <xdr:sp macro="" textlink="">
      <xdr:nvSpPr>
        <xdr:cNvPr id="595" name="楕円 594">
          <a:extLst>
            <a:ext uri="{FF2B5EF4-FFF2-40B4-BE49-F238E27FC236}">
              <a16:creationId xmlns:a16="http://schemas.microsoft.com/office/drawing/2014/main" id="{EFAB4C03-0CB7-4207-84DC-5681D6C5081C}"/>
            </a:ext>
          </a:extLst>
        </xdr:cNvPr>
        <xdr:cNvSpPr/>
      </xdr:nvSpPr>
      <xdr:spPr>
        <a:xfrm>
          <a:off x="21272500" y="6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2134</xdr:rowOff>
    </xdr:from>
    <xdr:to>
      <xdr:col>116</xdr:col>
      <xdr:colOff>63500</xdr:colOff>
      <xdr:row>40</xdr:row>
      <xdr:rowOff>5791</xdr:rowOff>
    </xdr:to>
    <xdr:cxnSp macro="">
      <xdr:nvCxnSpPr>
        <xdr:cNvPr id="596" name="直線コネクタ 595">
          <a:extLst>
            <a:ext uri="{FF2B5EF4-FFF2-40B4-BE49-F238E27FC236}">
              <a16:creationId xmlns:a16="http://schemas.microsoft.com/office/drawing/2014/main" id="{BDCF83CE-572C-484B-A085-162F3B191429}"/>
            </a:ext>
          </a:extLst>
        </xdr:cNvPr>
        <xdr:cNvCxnSpPr/>
      </xdr:nvCxnSpPr>
      <xdr:spPr>
        <a:xfrm flipV="1">
          <a:off x="21323300" y="6860134"/>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597" name="楕円 596">
          <a:extLst>
            <a:ext uri="{FF2B5EF4-FFF2-40B4-BE49-F238E27FC236}">
              <a16:creationId xmlns:a16="http://schemas.microsoft.com/office/drawing/2014/main" id="{D0B83406-9471-4DFA-9510-23EA2AF5A83B}"/>
            </a:ext>
          </a:extLst>
        </xdr:cNvPr>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xdr:rowOff>
    </xdr:from>
    <xdr:to>
      <xdr:col>111</xdr:col>
      <xdr:colOff>177800</xdr:colOff>
      <xdr:row>40</xdr:row>
      <xdr:rowOff>7620</xdr:rowOff>
    </xdr:to>
    <xdr:cxnSp macro="">
      <xdr:nvCxnSpPr>
        <xdr:cNvPr id="598" name="直線コネクタ 597">
          <a:extLst>
            <a:ext uri="{FF2B5EF4-FFF2-40B4-BE49-F238E27FC236}">
              <a16:creationId xmlns:a16="http://schemas.microsoft.com/office/drawing/2014/main" id="{D88808D6-3309-4E8D-ACC5-EDA195F357AA}"/>
            </a:ext>
          </a:extLst>
        </xdr:cNvPr>
        <xdr:cNvCxnSpPr/>
      </xdr:nvCxnSpPr>
      <xdr:spPr>
        <a:xfrm flipV="1">
          <a:off x="20434300" y="686379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131013</xdr:rowOff>
    </xdr:from>
    <xdr:to>
      <xdr:col>102</xdr:col>
      <xdr:colOff>165100</xdr:colOff>
      <xdr:row>40</xdr:row>
      <xdr:rowOff>61163</xdr:rowOff>
    </xdr:to>
    <xdr:sp macro="" textlink="">
      <xdr:nvSpPr>
        <xdr:cNvPr id="599" name="楕円 598">
          <a:extLst>
            <a:ext uri="{FF2B5EF4-FFF2-40B4-BE49-F238E27FC236}">
              <a16:creationId xmlns:a16="http://schemas.microsoft.com/office/drawing/2014/main" id="{25741065-19B4-4745-AE52-A8945EA971C7}"/>
            </a:ext>
          </a:extLst>
        </xdr:cNvPr>
        <xdr:cNvSpPr/>
      </xdr:nvSpPr>
      <xdr:spPr>
        <a:xfrm>
          <a:off x="19494500" y="6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10363</xdr:rowOff>
    </xdr:to>
    <xdr:cxnSp macro="">
      <xdr:nvCxnSpPr>
        <xdr:cNvPr id="600" name="直線コネクタ 599">
          <a:extLst>
            <a:ext uri="{FF2B5EF4-FFF2-40B4-BE49-F238E27FC236}">
              <a16:creationId xmlns:a16="http://schemas.microsoft.com/office/drawing/2014/main" id="{CF17299D-4134-4337-AC9E-652F2782B22D}"/>
            </a:ext>
          </a:extLst>
        </xdr:cNvPr>
        <xdr:cNvCxnSpPr/>
      </xdr:nvCxnSpPr>
      <xdr:spPr>
        <a:xfrm flipV="1">
          <a:off x="19545300" y="686562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135586</xdr:rowOff>
    </xdr:from>
    <xdr:to>
      <xdr:col>98</xdr:col>
      <xdr:colOff>38100</xdr:colOff>
      <xdr:row>40</xdr:row>
      <xdr:rowOff>65736</xdr:rowOff>
    </xdr:to>
    <xdr:sp macro="" textlink="">
      <xdr:nvSpPr>
        <xdr:cNvPr id="601" name="楕円 600">
          <a:extLst>
            <a:ext uri="{FF2B5EF4-FFF2-40B4-BE49-F238E27FC236}">
              <a16:creationId xmlns:a16="http://schemas.microsoft.com/office/drawing/2014/main" id="{385C6422-4D79-4A13-965B-AC24E0505C9A}"/>
            </a:ext>
          </a:extLst>
        </xdr:cNvPr>
        <xdr:cNvSpPr/>
      </xdr:nvSpPr>
      <xdr:spPr>
        <a:xfrm>
          <a:off x="18605500" y="68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10363</xdr:rowOff>
    </xdr:from>
    <xdr:to>
      <xdr:col>102</xdr:col>
      <xdr:colOff>114300</xdr:colOff>
      <xdr:row>40</xdr:row>
      <xdr:rowOff>14936</xdr:rowOff>
    </xdr:to>
    <xdr:cxnSp macro="">
      <xdr:nvCxnSpPr>
        <xdr:cNvPr id="602" name="直線コネクタ 601">
          <a:extLst>
            <a:ext uri="{FF2B5EF4-FFF2-40B4-BE49-F238E27FC236}">
              <a16:creationId xmlns:a16="http://schemas.microsoft.com/office/drawing/2014/main" id="{BA165ADA-9CFE-40F9-8E6D-ED7E079D0E6A}"/>
            </a:ext>
          </a:extLst>
        </xdr:cNvPr>
        <xdr:cNvCxnSpPr/>
      </xdr:nvCxnSpPr>
      <xdr:spPr>
        <a:xfrm flipV="1">
          <a:off x="18656300" y="6868363"/>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DB06280A-0E4F-4893-8C62-27B95FB230FA}"/>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4F169A56-9C5F-4AB9-84D9-06A09DA00F33}"/>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DD688E8D-B3AC-4751-ACD1-2DD945572CF0}"/>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4D89BF7C-CDC3-47E0-BCC7-CBA6ADE32EDF}"/>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47718</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4ADA0E32-7A30-4F83-9ED8-BEA9854225F9}"/>
            </a:ext>
          </a:extLst>
        </xdr:cNvPr>
        <xdr:cNvSpPr txBox="1"/>
      </xdr:nvSpPr>
      <xdr:spPr>
        <a:xfrm>
          <a:off x="21075727" y="690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CAE81FA9-1E10-44E4-9BE2-271E8C19E385}"/>
            </a:ext>
          </a:extLst>
        </xdr:cNvPr>
        <xdr:cNvSpPr txBox="1"/>
      </xdr:nvSpPr>
      <xdr:spPr>
        <a:xfrm>
          <a:off x="20199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52290</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AB47BCD8-1FCC-4A0B-A470-7A1A2FB3665E}"/>
            </a:ext>
          </a:extLst>
        </xdr:cNvPr>
        <xdr:cNvSpPr txBox="1"/>
      </xdr:nvSpPr>
      <xdr:spPr>
        <a:xfrm>
          <a:off x="19310427" y="691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56863</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EB21ACFB-2F51-4086-BE67-53A4D816DDDF}"/>
            </a:ext>
          </a:extLst>
        </xdr:cNvPr>
        <xdr:cNvSpPr txBox="1"/>
      </xdr:nvSpPr>
      <xdr:spPr>
        <a:xfrm>
          <a:off x="18421427" y="691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78FA3E09-C39D-4B91-AF14-EA4EC216C5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E5514C0D-BCF5-4FA0-A877-3E3E375F53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DC57F22A-D9F9-4E71-9246-A386D5F220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5D0924F3-8826-4BFA-A1AD-381620EC6E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D7A92A75-1EE5-4858-A8A3-843E08D207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B1B849CA-2D27-472A-BDE7-11A597EFC3A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EB74F00-FB65-4EAA-9358-C9CF083E3AD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D2FC3C2-2C48-455D-BA07-6833C8F258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CE5D8671-DB70-4232-9554-922601ED2ED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7C1FFD9-315A-4899-818F-933BAFCDBD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811F932D-7C8C-41B8-BF61-1496F47C6D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98BC7576-77F9-4C70-8941-C867AB01A9D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F667B56E-BA60-4603-B72D-AB22C8159B3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1C1CD4A4-5DD2-4C14-B18A-B99EB939A96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51D1BDB9-7756-4983-BF69-8D112FE1C90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DC03280D-56B4-4BA0-8ECC-AF0BC8530DB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180E59F7-97E7-4500-949D-54BF30EC50C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5D59CE6B-74CD-4AAD-A263-8BC2C53C781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752E0554-6451-4AA7-8E4C-D7387A2EC5A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142F638E-9B52-4E5C-A1DD-B76FB82A4C9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1889A179-0999-442B-83B9-9B3324048BF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6B0B134B-3683-44A7-BB69-C2CB81F3D10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F3882982-A2C1-4A67-B52E-7DA2F8F7FF6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E03CB4F2-918A-4F7C-BB14-71D354E534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49D3A90B-253E-4F21-88DB-5DF34953C8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E94284F9-F31E-4E5F-B4F0-A5BFD9A9A987}"/>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4892E577-4AA6-41B8-A82A-AD37EE9DB48A}"/>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CADE7BB2-94F0-4F6E-8045-FB5CC8EA02AE}"/>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D5AB3353-B8C8-4871-A138-FDFF8E864CA9}"/>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3F285BEE-6E68-4C74-8D4B-F11981D536EC}"/>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46DB881E-E1FF-41BA-ABC1-89201D35DADB}"/>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A64D0D41-565E-49BB-BE2D-E029CBC0094F}"/>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734E626F-22AD-4D9C-8106-A1819F864E16}"/>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4FA48414-2E86-4286-A2E9-3D646C845664}"/>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C408EF9F-43BB-49A7-A4CD-F6F23FDA498C}"/>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DB5F08E4-4B85-473B-854A-65B2E63CD5CD}"/>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46B9681-25D1-4451-906E-E6F632CDA6B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282B78A-137C-4B4D-A403-15A24ACD6C5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7B20A75-667B-4587-B05E-B01B505CE8D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3AD9CCE-3352-4F6B-8E02-02A9591D5E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262CFD3-668A-4894-9BD7-22D6981FB87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29210</xdr:rowOff>
    </xdr:from>
    <xdr:to>
      <xdr:col>85</xdr:col>
      <xdr:colOff>177800</xdr:colOff>
      <xdr:row>62</xdr:row>
      <xdr:rowOff>130810</xdr:rowOff>
    </xdr:to>
    <xdr:sp macro="" textlink="">
      <xdr:nvSpPr>
        <xdr:cNvPr id="652" name="楕円 651">
          <a:extLst>
            <a:ext uri="{FF2B5EF4-FFF2-40B4-BE49-F238E27FC236}">
              <a16:creationId xmlns:a16="http://schemas.microsoft.com/office/drawing/2014/main" id="{29BCD187-6D6F-4B3C-BFE0-456DE9733F81}"/>
            </a:ext>
          </a:extLst>
        </xdr:cNvPr>
        <xdr:cNvSpPr/>
      </xdr:nvSpPr>
      <xdr:spPr>
        <a:xfrm>
          <a:off x="16268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7637</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D7C3A9D8-85F3-4FF1-B025-FB36A64AD0BA}"/>
            </a:ext>
          </a:extLst>
        </xdr:cNvPr>
        <xdr:cNvSpPr txBox="1"/>
      </xdr:nvSpPr>
      <xdr:spPr>
        <a:xfrm>
          <a:off x="16357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22678</xdr:rowOff>
    </xdr:from>
    <xdr:to>
      <xdr:col>81</xdr:col>
      <xdr:colOff>101600</xdr:colOff>
      <xdr:row>62</xdr:row>
      <xdr:rowOff>124278</xdr:rowOff>
    </xdr:to>
    <xdr:sp macro="" textlink="">
      <xdr:nvSpPr>
        <xdr:cNvPr id="654" name="楕円 653">
          <a:extLst>
            <a:ext uri="{FF2B5EF4-FFF2-40B4-BE49-F238E27FC236}">
              <a16:creationId xmlns:a16="http://schemas.microsoft.com/office/drawing/2014/main" id="{E9D6542A-1D21-4F7C-9F71-8122BFA80E9F}"/>
            </a:ext>
          </a:extLst>
        </xdr:cNvPr>
        <xdr:cNvSpPr/>
      </xdr:nvSpPr>
      <xdr:spPr>
        <a:xfrm>
          <a:off x="15430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73478</xdr:rowOff>
    </xdr:from>
    <xdr:to>
      <xdr:col>85</xdr:col>
      <xdr:colOff>127000</xdr:colOff>
      <xdr:row>62</xdr:row>
      <xdr:rowOff>80010</xdr:rowOff>
    </xdr:to>
    <xdr:cxnSp macro="">
      <xdr:nvCxnSpPr>
        <xdr:cNvPr id="655" name="直線コネクタ 654">
          <a:extLst>
            <a:ext uri="{FF2B5EF4-FFF2-40B4-BE49-F238E27FC236}">
              <a16:creationId xmlns:a16="http://schemas.microsoft.com/office/drawing/2014/main" id="{B8B29A2F-49DB-4C7B-B4DC-84F547F3A9B4}"/>
            </a:ext>
          </a:extLst>
        </xdr:cNvPr>
        <xdr:cNvCxnSpPr/>
      </xdr:nvCxnSpPr>
      <xdr:spPr>
        <a:xfrm>
          <a:off x="15481300" y="1070337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14515</xdr:rowOff>
    </xdr:from>
    <xdr:to>
      <xdr:col>76</xdr:col>
      <xdr:colOff>165100</xdr:colOff>
      <xdr:row>62</xdr:row>
      <xdr:rowOff>116115</xdr:rowOff>
    </xdr:to>
    <xdr:sp macro="" textlink="">
      <xdr:nvSpPr>
        <xdr:cNvPr id="656" name="楕円 655">
          <a:extLst>
            <a:ext uri="{FF2B5EF4-FFF2-40B4-BE49-F238E27FC236}">
              <a16:creationId xmlns:a16="http://schemas.microsoft.com/office/drawing/2014/main" id="{4BE7DACB-27ED-4C9C-AC7E-F2C8923142AA}"/>
            </a:ext>
          </a:extLst>
        </xdr:cNvPr>
        <xdr:cNvSpPr/>
      </xdr:nvSpPr>
      <xdr:spPr>
        <a:xfrm>
          <a:off x="14541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65315</xdr:rowOff>
    </xdr:from>
    <xdr:to>
      <xdr:col>81</xdr:col>
      <xdr:colOff>50800</xdr:colOff>
      <xdr:row>62</xdr:row>
      <xdr:rowOff>73478</xdr:rowOff>
    </xdr:to>
    <xdr:cxnSp macro="">
      <xdr:nvCxnSpPr>
        <xdr:cNvPr id="657" name="直線コネクタ 656">
          <a:extLst>
            <a:ext uri="{FF2B5EF4-FFF2-40B4-BE49-F238E27FC236}">
              <a16:creationId xmlns:a16="http://schemas.microsoft.com/office/drawing/2014/main" id="{F804A832-032F-410F-9B5D-110A6964B8B0}"/>
            </a:ext>
          </a:extLst>
        </xdr:cNvPr>
        <xdr:cNvCxnSpPr/>
      </xdr:nvCxnSpPr>
      <xdr:spPr>
        <a:xfrm>
          <a:off x="14592300" y="1069521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159838</xdr:rowOff>
    </xdr:from>
    <xdr:to>
      <xdr:col>72</xdr:col>
      <xdr:colOff>38100</xdr:colOff>
      <xdr:row>62</xdr:row>
      <xdr:rowOff>89988</xdr:rowOff>
    </xdr:to>
    <xdr:sp macro="" textlink="">
      <xdr:nvSpPr>
        <xdr:cNvPr id="658" name="楕円 657">
          <a:extLst>
            <a:ext uri="{FF2B5EF4-FFF2-40B4-BE49-F238E27FC236}">
              <a16:creationId xmlns:a16="http://schemas.microsoft.com/office/drawing/2014/main" id="{32219EA9-FDE4-494D-A09E-5048D89ECAE8}"/>
            </a:ext>
          </a:extLst>
        </xdr:cNvPr>
        <xdr:cNvSpPr/>
      </xdr:nvSpPr>
      <xdr:spPr>
        <a:xfrm>
          <a:off x="13652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39188</xdr:rowOff>
    </xdr:from>
    <xdr:to>
      <xdr:col>76</xdr:col>
      <xdr:colOff>114300</xdr:colOff>
      <xdr:row>62</xdr:row>
      <xdr:rowOff>65315</xdr:rowOff>
    </xdr:to>
    <xdr:cxnSp macro="">
      <xdr:nvCxnSpPr>
        <xdr:cNvPr id="659" name="直線コネクタ 658">
          <a:extLst>
            <a:ext uri="{FF2B5EF4-FFF2-40B4-BE49-F238E27FC236}">
              <a16:creationId xmlns:a16="http://schemas.microsoft.com/office/drawing/2014/main" id="{F35CB256-5831-4435-B555-2FE304B2D667}"/>
            </a:ext>
          </a:extLst>
        </xdr:cNvPr>
        <xdr:cNvCxnSpPr/>
      </xdr:nvCxnSpPr>
      <xdr:spPr>
        <a:xfrm>
          <a:off x="13703300" y="106690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138612</xdr:rowOff>
    </xdr:from>
    <xdr:to>
      <xdr:col>67</xdr:col>
      <xdr:colOff>101600</xdr:colOff>
      <xdr:row>62</xdr:row>
      <xdr:rowOff>68762</xdr:rowOff>
    </xdr:to>
    <xdr:sp macro="" textlink="">
      <xdr:nvSpPr>
        <xdr:cNvPr id="660" name="楕円 659">
          <a:extLst>
            <a:ext uri="{FF2B5EF4-FFF2-40B4-BE49-F238E27FC236}">
              <a16:creationId xmlns:a16="http://schemas.microsoft.com/office/drawing/2014/main" id="{EF127022-09E8-41B8-96F1-9C2132C4CB19}"/>
            </a:ext>
          </a:extLst>
        </xdr:cNvPr>
        <xdr:cNvSpPr/>
      </xdr:nvSpPr>
      <xdr:spPr>
        <a:xfrm>
          <a:off x="12763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17962</xdr:rowOff>
    </xdr:from>
    <xdr:to>
      <xdr:col>71</xdr:col>
      <xdr:colOff>177800</xdr:colOff>
      <xdr:row>62</xdr:row>
      <xdr:rowOff>39188</xdr:rowOff>
    </xdr:to>
    <xdr:cxnSp macro="">
      <xdr:nvCxnSpPr>
        <xdr:cNvPr id="661" name="直線コネクタ 660">
          <a:extLst>
            <a:ext uri="{FF2B5EF4-FFF2-40B4-BE49-F238E27FC236}">
              <a16:creationId xmlns:a16="http://schemas.microsoft.com/office/drawing/2014/main" id="{8159D88A-610F-46B8-AE83-D36DC469FB29}"/>
            </a:ext>
          </a:extLst>
        </xdr:cNvPr>
        <xdr:cNvCxnSpPr/>
      </xdr:nvCxnSpPr>
      <xdr:spPr>
        <a:xfrm>
          <a:off x="12814300" y="106478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662" name="n_1aveValue【学校施設】&#10;有形固定資産減価償却率">
          <a:extLst>
            <a:ext uri="{FF2B5EF4-FFF2-40B4-BE49-F238E27FC236}">
              <a16:creationId xmlns:a16="http://schemas.microsoft.com/office/drawing/2014/main" id="{8B933D35-FBA9-4B5C-A806-E06C28498121}"/>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663" name="n_2aveValue【学校施設】&#10;有形固定資産減価償却率">
          <a:extLst>
            <a:ext uri="{FF2B5EF4-FFF2-40B4-BE49-F238E27FC236}">
              <a16:creationId xmlns:a16="http://schemas.microsoft.com/office/drawing/2014/main" id="{BC1A1710-68EC-42AD-8982-8B811CA000B4}"/>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664" name="n_3aveValue【学校施設】&#10;有形固定資産減価償却率">
          <a:extLst>
            <a:ext uri="{FF2B5EF4-FFF2-40B4-BE49-F238E27FC236}">
              <a16:creationId xmlns:a16="http://schemas.microsoft.com/office/drawing/2014/main" id="{9D7B2FE3-B4E5-4C71-A8D4-B8C5FEEEE086}"/>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665" name="n_4aveValue【学校施設】&#10;有形固定資産減価償却率">
          <a:extLst>
            <a:ext uri="{FF2B5EF4-FFF2-40B4-BE49-F238E27FC236}">
              <a16:creationId xmlns:a16="http://schemas.microsoft.com/office/drawing/2014/main" id="{B2F3C6DB-7500-4D5E-914D-DC47AE71B9EE}"/>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115405</xdr:rowOff>
    </xdr:from>
    <xdr:ext cx="405111" cy="259045"/>
    <xdr:sp macro="" textlink="">
      <xdr:nvSpPr>
        <xdr:cNvPr id="666" name="n_1mainValue【学校施設】&#10;有形固定資産減価償却率">
          <a:extLst>
            <a:ext uri="{FF2B5EF4-FFF2-40B4-BE49-F238E27FC236}">
              <a16:creationId xmlns:a16="http://schemas.microsoft.com/office/drawing/2014/main" id="{E9C162AC-E306-4B02-A22F-E5480C246966}"/>
            </a:ext>
          </a:extLst>
        </xdr:cNvPr>
        <xdr:cNvSpPr txBox="1"/>
      </xdr:nvSpPr>
      <xdr:spPr>
        <a:xfrm>
          <a:off x="152660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107242</xdr:rowOff>
    </xdr:from>
    <xdr:ext cx="405111" cy="259045"/>
    <xdr:sp macro="" textlink="">
      <xdr:nvSpPr>
        <xdr:cNvPr id="667" name="n_2mainValue【学校施設】&#10;有形固定資産減価償却率">
          <a:extLst>
            <a:ext uri="{FF2B5EF4-FFF2-40B4-BE49-F238E27FC236}">
              <a16:creationId xmlns:a16="http://schemas.microsoft.com/office/drawing/2014/main" id="{ADC2A892-FC7D-4808-B0BC-2E8A86CE44FB}"/>
            </a:ext>
          </a:extLst>
        </xdr:cNvPr>
        <xdr:cNvSpPr txBox="1"/>
      </xdr:nvSpPr>
      <xdr:spPr>
        <a:xfrm>
          <a:off x="14389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81115</xdr:rowOff>
    </xdr:from>
    <xdr:ext cx="405111" cy="259045"/>
    <xdr:sp macro="" textlink="">
      <xdr:nvSpPr>
        <xdr:cNvPr id="668" name="n_3mainValue【学校施設】&#10;有形固定資産減価償却率">
          <a:extLst>
            <a:ext uri="{FF2B5EF4-FFF2-40B4-BE49-F238E27FC236}">
              <a16:creationId xmlns:a16="http://schemas.microsoft.com/office/drawing/2014/main" id="{54ED9063-ADF2-4C35-AEEF-CC89ADD1E494}"/>
            </a:ext>
          </a:extLst>
        </xdr:cNvPr>
        <xdr:cNvSpPr txBox="1"/>
      </xdr:nvSpPr>
      <xdr:spPr>
        <a:xfrm>
          <a:off x="13500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59889</xdr:rowOff>
    </xdr:from>
    <xdr:ext cx="405111" cy="259045"/>
    <xdr:sp macro="" textlink="">
      <xdr:nvSpPr>
        <xdr:cNvPr id="669" name="n_4mainValue【学校施設】&#10;有形固定資産減価償却率">
          <a:extLst>
            <a:ext uri="{FF2B5EF4-FFF2-40B4-BE49-F238E27FC236}">
              <a16:creationId xmlns:a16="http://schemas.microsoft.com/office/drawing/2014/main" id="{AB69ED07-9C40-4CF5-B4A0-1AC875120F03}"/>
            </a:ext>
          </a:extLst>
        </xdr:cNvPr>
        <xdr:cNvSpPr txBox="1"/>
      </xdr:nvSpPr>
      <xdr:spPr>
        <a:xfrm>
          <a:off x="12611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2EE111BC-BF4B-4542-97B3-F99EB5FDC7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7BFEC53-461E-4544-B3CC-5CCDF41317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D22B49A0-F596-4A9D-BF1B-094362365A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F5A52798-4988-4E72-904F-74FDA1E125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44C660A1-872E-40CD-B66E-3AAA7CF530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9014F2F1-0475-4F40-98BB-2231FF3ECB8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B5FA16A-77A1-4BC5-8410-3167F1AEAA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8A290CB-18A3-4F4B-BB39-A4708B7A6BA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3B77E112-5052-46C2-9B18-72A25B48184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4048532F-AF3E-4881-A37B-356C9663A1E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B546DA3-B63D-488E-BBF7-2B779C8A055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334E311C-9218-49A4-8198-BDEBA3A8A75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52E7FE62-C526-4B3E-BE75-3AF71503172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5C6C8649-486C-4DFF-B8A1-A529B7B0D535}"/>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2ABE483E-BBB0-4850-81FF-8597D648A07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32E23870-4C3D-4F7E-8039-FB24A635BFFA}"/>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CC9F9852-2DB6-4B4C-9787-F5074E01CB1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F9732D77-E7BD-445C-A2FE-4DE075123274}"/>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632DE662-352F-4537-BFC6-92DADB84680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08551F79-9328-4462-8F10-A3740C1426C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2E4C7169-9E0B-48C5-BBA0-1C8CD1A2B6D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A3B7826C-136A-4BF2-A13F-5D7E57DF776E}"/>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689DFB57-8D5F-4599-B214-B1C0225247C9}"/>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FB5E9B02-57B7-4E49-9182-096BD7D74510}"/>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AA1783B5-20D4-4BC5-B4CE-8A97F9F9B6B6}"/>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89673D2E-8564-4F72-816E-BE4F17399A6E}"/>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330E74E3-BA28-4D31-953C-09FF68B19C78}"/>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4125BF22-B993-46D2-A889-310B5E0610AD}"/>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7F0BB7D0-A70C-4C57-9E08-39C50B44A4AA}"/>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FDC5A487-EA6C-40F5-A194-4867ADF966D1}"/>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D6929AFF-3753-41B4-8FFE-6E9D109157DC}"/>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D44665A2-7D7E-4FE9-AAA9-B5DBDE9D69E3}"/>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35A2D6F-8994-475A-997C-718B70D8B7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3260588-EC1B-44D0-AF02-D6AA8CAAD3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397AC05-2E9F-4540-962B-BA4CAC75E8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023A1B4-EB6D-42F7-94D8-29338FF7B16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6736C5E-8015-4645-BCAD-E1B3812101A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171079</xdr:rowOff>
    </xdr:from>
    <xdr:to>
      <xdr:col>116</xdr:col>
      <xdr:colOff>114300</xdr:colOff>
      <xdr:row>63</xdr:row>
      <xdr:rowOff>101229</xdr:rowOff>
    </xdr:to>
    <xdr:sp macro="" textlink="">
      <xdr:nvSpPr>
        <xdr:cNvPr id="707" name="楕円 706">
          <a:extLst>
            <a:ext uri="{FF2B5EF4-FFF2-40B4-BE49-F238E27FC236}">
              <a16:creationId xmlns:a16="http://schemas.microsoft.com/office/drawing/2014/main" id="{C7484FC2-E1D3-4CCF-9F23-E9C867826D94}"/>
            </a:ext>
          </a:extLst>
        </xdr:cNvPr>
        <xdr:cNvSpPr/>
      </xdr:nvSpPr>
      <xdr:spPr>
        <a:xfrm>
          <a:off x="22110700" y="1080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86006</xdr:rowOff>
    </xdr:from>
    <xdr:ext cx="469744" cy="259045"/>
    <xdr:sp macro="" textlink="">
      <xdr:nvSpPr>
        <xdr:cNvPr id="708" name="【学校施設】&#10;一人当たり面積該当値テキスト">
          <a:extLst>
            <a:ext uri="{FF2B5EF4-FFF2-40B4-BE49-F238E27FC236}">
              <a16:creationId xmlns:a16="http://schemas.microsoft.com/office/drawing/2014/main" id="{D3D8A932-AE75-462F-916A-EDE1E0278E36}"/>
            </a:ext>
          </a:extLst>
        </xdr:cNvPr>
        <xdr:cNvSpPr txBox="1"/>
      </xdr:nvSpPr>
      <xdr:spPr>
        <a:xfrm>
          <a:off x="22199600" y="107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1229</xdr:rowOff>
    </xdr:from>
    <xdr:to>
      <xdr:col>112</xdr:col>
      <xdr:colOff>38100</xdr:colOff>
      <xdr:row>63</xdr:row>
      <xdr:rowOff>102829</xdr:rowOff>
    </xdr:to>
    <xdr:sp macro="" textlink="">
      <xdr:nvSpPr>
        <xdr:cNvPr id="709" name="楕円 708">
          <a:extLst>
            <a:ext uri="{FF2B5EF4-FFF2-40B4-BE49-F238E27FC236}">
              <a16:creationId xmlns:a16="http://schemas.microsoft.com/office/drawing/2014/main" id="{1D2D773D-9113-41B9-8893-8F0056BD6DD9}"/>
            </a:ext>
          </a:extLst>
        </xdr:cNvPr>
        <xdr:cNvSpPr/>
      </xdr:nvSpPr>
      <xdr:spPr>
        <a:xfrm>
          <a:off x="21272500" y="108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50429</xdr:rowOff>
    </xdr:from>
    <xdr:to>
      <xdr:col>116</xdr:col>
      <xdr:colOff>63500</xdr:colOff>
      <xdr:row>63</xdr:row>
      <xdr:rowOff>52029</xdr:rowOff>
    </xdr:to>
    <xdr:cxnSp macro="">
      <xdr:nvCxnSpPr>
        <xdr:cNvPr id="710" name="直線コネクタ 709">
          <a:extLst>
            <a:ext uri="{FF2B5EF4-FFF2-40B4-BE49-F238E27FC236}">
              <a16:creationId xmlns:a16="http://schemas.microsoft.com/office/drawing/2014/main" id="{1EA43D43-7125-4CFB-B45C-A33386EDDD98}"/>
            </a:ext>
          </a:extLst>
        </xdr:cNvPr>
        <xdr:cNvCxnSpPr/>
      </xdr:nvCxnSpPr>
      <xdr:spPr>
        <a:xfrm flipV="1">
          <a:off x="21323300" y="1085177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1961</xdr:rowOff>
    </xdr:from>
    <xdr:to>
      <xdr:col>107</xdr:col>
      <xdr:colOff>101600</xdr:colOff>
      <xdr:row>63</xdr:row>
      <xdr:rowOff>103561</xdr:rowOff>
    </xdr:to>
    <xdr:sp macro="" textlink="">
      <xdr:nvSpPr>
        <xdr:cNvPr id="711" name="楕円 710">
          <a:extLst>
            <a:ext uri="{FF2B5EF4-FFF2-40B4-BE49-F238E27FC236}">
              <a16:creationId xmlns:a16="http://schemas.microsoft.com/office/drawing/2014/main" id="{BB4FBF0E-3913-434F-99CA-BFE596A2EEBE}"/>
            </a:ext>
          </a:extLst>
        </xdr:cNvPr>
        <xdr:cNvSpPr/>
      </xdr:nvSpPr>
      <xdr:spPr>
        <a:xfrm>
          <a:off x="20383500" y="108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52029</xdr:rowOff>
    </xdr:from>
    <xdr:to>
      <xdr:col>111</xdr:col>
      <xdr:colOff>177800</xdr:colOff>
      <xdr:row>63</xdr:row>
      <xdr:rowOff>52761</xdr:rowOff>
    </xdr:to>
    <xdr:cxnSp macro="">
      <xdr:nvCxnSpPr>
        <xdr:cNvPr id="712" name="直線コネクタ 711">
          <a:extLst>
            <a:ext uri="{FF2B5EF4-FFF2-40B4-BE49-F238E27FC236}">
              <a16:creationId xmlns:a16="http://schemas.microsoft.com/office/drawing/2014/main" id="{4A73032D-A314-45CD-9599-CF601D1190A8}"/>
            </a:ext>
          </a:extLst>
        </xdr:cNvPr>
        <xdr:cNvCxnSpPr/>
      </xdr:nvCxnSpPr>
      <xdr:spPr>
        <a:xfrm flipV="1">
          <a:off x="20434300" y="10853379"/>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2875</xdr:rowOff>
    </xdr:from>
    <xdr:to>
      <xdr:col>102</xdr:col>
      <xdr:colOff>165100</xdr:colOff>
      <xdr:row>63</xdr:row>
      <xdr:rowOff>104475</xdr:rowOff>
    </xdr:to>
    <xdr:sp macro="" textlink="">
      <xdr:nvSpPr>
        <xdr:cNvPr id="713" name="楕円 712">
          <a:extLst>
            <a:ext uri="{FF2B5EF4-FFF2-40B4-BE49-F238E27FC236}">
              <a16:creationId xmlns:a16="http://schemas.microsoft.com/office/drawing/2014/main" id="{CA6E7102-DB30-4633-9F00-6FD830B7A293}"/>
            </a:ext>
          </a:extLst>
        </xdr:cNvPr>
        <xdr:cNvSpPr/>
      </xdr:nvSpPr>
      <xdr:spPr>
        <a:xfrm>
          <a:off x="19494500" y="108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52761</xdr:rowOff>
    </xdr:from>
    <xdr:to>
      <xdr:col>107</xdr:col>
      <xdr:colOff>50800</xdr:colOff>
      <xdr:row>63</xdr:row>
      <xdr:rowOff>53675</xdr:rowOff>
    </xdr:to>
    <xdr:cxnSp macro="">
      <xdr:nvCxnSpPr>
        <xdr:cNvPr id="714" name="直線コネクタ 713">
          <a:extLst>
            <a:ext uri="{FF2B5EF4-FFF2-40B4-BE49-F238E27FC236}">
              <a16:creationId xmlns:a16="http://schemas.microsoft.com/office/drawing/2014/main" id="{C246B659-9AAE-4EB7-93AC-EB3EE92FA514}"/>
            </a:ext>
          </a:extLst>
        </xdr:cNvPr>
        <xdr:cNvCxnSpPr/>
      </xdr:nvCxnSpPr>
      <xdr:spPr>
        <a:xfrm flipV="1">
          <a:off x="19545300" y="1085411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4659</xdr:rowOff>
    </xdr:from>
    <xdr:to>
      <xdr:col>98</xdr:col>
      <xdr:colOff>38100</xdr:colOff>
      <xdr:row>63</xdr:row>
      <xdr:rowOff>106259</xdr:rowOff>
    </xdr:to>
    <xdr:sp macro="" textlink="">
      <xdr:nvSpPr>
        <xdr:cNvPr id="715" name="楕円 714">
          <a:extLst>
            <a:ext uri="{FF2B5EF4-FFF2-40B4-BE49-F238E27FC236}">
              <a16:creationId xmlns:a16="http://schemas.microsoft.com/office/drawing/2014/main" id="{64A6AAF2-6B07-4BDA-BF68-F73D95E52005}"/>
            </a:ext>
          </a:extLst>
        </xdr:cNvPr>
        <xdr:cNvSpPr/>
      </xdr:nvSpPr>
      <xdr:spPr>
        <a:xfrm>
          <a:off x="18605500" y="1080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53675</xdr:rowOff>
    </xdr:from>
    <xdr:to>
      <xdr:col>102</xdr:col>
      <xdr:colOff>114300</xdr:colOff>
      <xdr:row>63</xdr:row>
      <xdr:rowOff>55459</xdr:rowOff>
    </xdr:to>
    <xdr:cxnSp macro="">
      <xdr:nvCxnSpPr>
        <xdr:cNvPr id="716" name="直線コネクタ 715">
          <a:extLst>
            <a:ext uri="{FF2B5EF4-FFF2-40B4-BE49-F238E27FC236}">
              <a16:creationId xmlns:a16="http://schemas.microsoft.com/office/drawing/2014/main" id="{5D64D259-2180-40A5-817D-D0A98A773B05}"/>
            </a:ext>
          </a:extLst>
        </xdr:cNvPr>
        <xdr:cNvCxnSpPr/>
      </xdr:nvCxnSpPr>
      <xdr:spPr>
        <a:xfrm flipV="1">
          <a:off x="18656300" y="10855025"/>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7F9C516C-6499-4F3A-BE37-0BF46289D329}"/>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957DED29-FCA6-4E23-AED2-FC4BAD96F92B}"/>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a:extLst>
            <a:ext uri="{FF2B5EF4-FFF2-40B4-BE49-F238E27FC236}">
              <a16:creationId xmlns:a16="http://schemas.microsoft.com/office/drawing/2014/main" id="{D2816C98-E3A8-4793-BBE7-340FC08F1326}"/>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D836402E-F722-4718-AED2-E1F8FAF0D4B4}"/>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93956</xdr:rowOff>
    </xdr:from>
    <xdr:ext cx="469744" cy="259045"/>
    <xdr:sp macro="" textlink="">
      <xdr:nvSpPr>
        <xdr:cNvPr id="721" name="n_1mainValue【学校施設】&#10;一人当たり面積">
          <a:extLst>
            <a:ext uri="{FF2B5EF4-FFF2-40B4-BE49-F238E27FC236}">
              <a16:creationId xmlns:a16="http://schemas.microsoft.com/office/drawing/2014/main" id="{E6FB8CFF-4025-4BBC-AD38-74A5047AB24F}"/>
            </a:ext>
          </a:extLst>
        </xdr:cNvPr>
        <xdr:cNvSpPr txBox="1"/>
      </xdr:nvSpPr>
      <xdr:spPr>
        <a:xfrm>
          <a:off x="21075727" y="108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94688</xdr:rowOff>
    </xdr:from>
    <xdr:ext cx="469744" cy="259045"/>
    <xdr:sp macro="" textlink="">
      <xdr:nvSpPr>
        <xdr:cNvPr id="722" name="n_2mainValue【学校施設】&#10;一人当たり面積">
          <a:extLst>
            <a:ext uri="{FF2B5EF4-FFF2-40B4-BE49-F238E27FC236}">
              <a16:creationId xmlns:a16="http://schemas.microsoft.com/office/drawing/2014/main" id="{3E87AF9B-B6E5-43A6-83F5-4AF160644D79}"/>
            </a:ext>
          </a:extLst>
        </xdr:cNvPr>
        <xdr:cNvSpPr txBox="1"/>
      </xdr:nvSpPr>
      <xdr:spPr>
        <a:xfrm>
          <a:off x="20199427" y="1089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95602</xdr:rowOff>
    </xdr:from>
    <xdr:ext cx="469744" cy="259045"/>
    <xdr:sp macro="" textlink="">
      <xdr:nvSpPr>
        <xdr:cNvPr id="723" name="n_3mainValue【学校施設】&#10;一人当たり面積">
          <a:extLst>
            <a:ext uri="{FF2B5EF4-FFF2-40B4-BE49-F238E27FC236}">
              <a16:creationId xmlns:a16="http://schemas.microsoft.com/office/drawing/2014/main" id="{5E61995B-A31D-4570-906A-A8663D271788}"/>
            </a:ext>
          </a:extLst>
        </xdr:cNvPr>
        <xdr:cNvSpPr txBox="1"/>
      </xdr:nvSpPr>
      <xdr:spPr>
        <a:xfrm>
          <a:off x="19310427" y="1089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97386</xdr:rowOff>
    </xdr:from>
    <xdr:ext cx="469744" cy="259045"/>
    <xdr:sp macro="" textlink="">
      <xdr:nvSpPr>
        <xdr:cNvPr id="724" name="n_4mainValue【学校施設】&#10;一人当たり面積">
          <a:extLst>
            <a:ext uri="{FF2B5EF4-FFF2-40B4-BE49-F238E27FC236}">
              <a16:creationId xmlns:a16="http://schemas.microsoft.com/office/drawing/2014/main" id="{626D2FAE-161F-4E7C-B967-8E0398EA44C0}"/>
            </a:ext>
          </a:extLst>
        </xdr:cNvPr>
        <xdr:cNvSpPr txBox="1"/>
      </xdr:nvSpPr>
      <xdr:spPr>
        <a:xfrm>
          <a:off x="18421427" y="1089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6CDA7213-80B6-41A0-9669-A19546D589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3AC264C-82A1-4D59-A97C-D434D31233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513F1996-6E33-470D-8444-E1762BC966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AD0CF2AD-765B-4EF5-8014-43BB94DDE2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1BA965B9-B924-49D7-B487-0F4F1F83404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D0C19753-390C-4CD4-ACD5-8C55189D6C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BA09B400-3646-4BA7-A9FB-D53829C857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FCDF3862-B03B-4458-BD0F-664E9FDBF52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7FAF7BA6-C017-4DF3-BDA0-3A4045BAB2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8132619E-D95B-4A8F-BD78-61E2E62C6C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89819A0F-7E66-4BB5-B021-7EF9817E6C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2CA0019C-A724-4DC4-A713-31BF1DE07A8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E6D63F28-9B89-4D97-A3CD-65F900B05C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88412358-88B1-4B99-9084-1E78430DA7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459EFD0B-6FFF-44A2-9C0F-FB65FDDECA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600DA41B-6106-434B-8255-B6364466DA7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90AB473-1D30-4F30-A98F-E2EA4FA4751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7782F1C1-C48F-4384-ABBC-0AC50E6E1D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AC96AE2B-7DA3-4662-B756-EE38DF4B00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88C1688B-3B8E-48F4-9BBB-C46A3F22482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A53A7D38-DC59-44A5-93F3-22C72D9DFA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304DF0F1-FED3-4AE3-AD74-CAB43D466E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CE992931-C2A0-484C-978F-D443D9BA497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128EF350-F945-4F43-B4AB-03F8863ACF7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7877897B-0886-47F9-93A2-FEF2F65FEC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B6BA94B0-59E9-450F-AFB6-A98B77AD6F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BCDCEF5D-271A-4447-B939-30A771A537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C5546B83-6709-48B5-AD8F-57E8C29D06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F512432B-066C-4AAE-BA9B-A6683160264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78EFF2F1-26B3-4295-8CC2-B862394B151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7534F2D1-F3C6-4199-A7EF-452552BE49A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FBA865D3-17AD-4010-B358-73950E183EE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ECF7FAD-7ACC-427A-B34E-19A8A1BCA9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DAF95417-52E3-44AF-888C-6A665BA73B5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F09BABB8-A88D-4C43-909E-D069045511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年度は公共施設の建替えや大規模な改修等は行わなかったため、施設全体で減価償却率は上昇している。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特に、保育所・幼稚園、学校施設は類似団体と比較し、高い水準となっている。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今後は、保育所・幼稚園・小学校・中学校を一か所に集約する教育施設の集約化事業を進める予定であり、減価償却率は改善される見込みである。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92B646-4C16-4B20-9B4A-188704E08B2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133009-C877-45AB-8A7F-BD8FC94918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DFE61F-1DAE-400E-B290-5F55309F792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3DF52B-77CA-4B50-B674-ADBE385EFEB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6BBB28-0CB8-4430-AC49-BFFAD3F650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F2B351-F40D-4403-BD2D-13924A8834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595167-8319-428E-B62A-A82CA56CDE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D49A47-2351-4907-825C-6F88ACFCC6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05360A-2C4D-4D35-805F-B2EAFA14A8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CB9FB4-843B-4EC5-B564-C970D115FB9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
3,453
39.60
6,231,813
5,903,314
259,168
1,971,839
2,126,940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7DB3D3-8AE1-438F-B9D8-C7DBF9C346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2AFC4B-C0B3-479C-9510-8760B031B2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BDB5C3-7162-48DD-A847-98FBB9B587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F09A38-91E9-403E-85B3-176E8D11DB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A323C3-EE21-42D9-9363-59BC13C44F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FA1A0C3-F46B-4D2F-A19F-C734AFEA7E2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EB2B2F-4C90-4CF8-9765-95D60225AF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2CC10E-7805-4AFA-A35C-59FCD4E92C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BFCB83-B6C3-45D0-A833-65A5F7D695F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43E10D-CDC8-4D96-8F8C-3301EA39F5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CB2967-9A94-4803-B96C-1F96849FA9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D474DF-A258-4925-8E42-44617F00C3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3A3CA9-8E9B-43FB-BDD5-C9B9BAEF66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F52D95-D410-482F-97C8-4983C73EC4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A1D81D-CF17-4324-B30F-EEE674C51B9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2DAF9C-BCE5-4FFD-B6BA-279F77314E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A02681-9DC2-4AB0-B7EB-F801583ACD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B8721A-2C6D-4D86-8EF0-E7BD403D49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565D14-68EA-49AA-86D7-C1F196FCEA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BB90F7-5E39-43D9-BF96-56FF1E7AE54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BBD21A-27E9-4C82-A7B9-9E016BCB7C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3AF864-9CF2-4674-8301-F59E5E117A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EB7C3E-8D93-4916-B246-8358038D9B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C129EF-2BFE-4599-8C0D-538B8CDDCB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A18419-81CA-40CD-A3BC-A16EBD076C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46CB1E-1248-4CDA-B06A-256E19C72F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192BA7-62B0-491D-8C23-3E119AD2B9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E6B778-83FA-42FC-A770-301D2F4C84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B59977-C2F1-4F0E-A7A1-542A36462D3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C49B7E-4DF5-4CD6-ADD7-D52860F0F22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F8CAAE-BE3D-4EAD-845B-E6DBEA720C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0D4C52-A283-43FA-97C3-66ED9CB1B0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362F1AF-F3EA-42CB-8865-BD3FF885E75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0EF9ED6-915E-4D73-9A08-B5AD37D392C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FCDB0EA-8E68-43D9-B927-38ECF6B1FB9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DF5B292-DC07-4482-933D-945B7525A14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1685DD3-76CF-4C53-9256-EC9BC29BE47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2FE0F5A-75E6-4C31-A395-0EEC17D0F92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20258FC-58C7-492D-AC64-B90FC594C92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142A652-1FCD-44E3-9246-E60BDD901E1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88EA328-E03D-4E46-97F4-5126DE9CAFE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6C3EAAA-966E-4549-AB79-115B54C24501}"/>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F8FE7E9-8043-4D8D-A8B6-6C40185FEC9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F1B5866-13D0-4D43-B0C0-58C601A09C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F00BFFC-23F9-4174-9F26-055BB4F894F6}"/>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9C69BF0D-95E6-4A6A-A20C-9DC223689817}"/>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EFB2A37-07E1-4951-8BD1-FF9DB79AA04C}"/>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28F460E1-F5C4-4473-8CB5-675957E2A13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B406DFF0-FEE1-487E-9923-FCAB6CD1F42A}"/>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6438EBA2-4229-4E75-9E69-8FE5189CEAFB}"/>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2D163052-0451-4E63-A2EC-EB9C3BFD124F}"/>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D29430CF-7C20-41FF-9F01-2E698821BB8D}"/>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F425E3D6-4707-4295-8B87-19A91C2E9F1F}"/>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9663F59F-DB54-43DD-967A-DB7FC24C9802}"/>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48EC41EF-B8D5-4199-8ADD-2D7552635ABF}"/>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A817F36-5037-4C2F-AA81-041ABD6D289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74D67F-7C43-4B70-B21C-BA5F837BF02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24C289-7986-4C61-8F3B-24B5B1AC84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CC3FA5-14B6-4C6C-922E-B3A4D27B90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40AADEB-A48F-499F-92CA-BB30F9D5FE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2" name="楕円 71">
          <a:extLst>
            <a:ext uri="{FF2B5EF4-FFF2-40B4-BE49-F238E27FC236}">
              <a16:creationId xmlns:a16="http://schemas.microsoft.com/office/drawing/2014/main" id="{A4A79517-7050-4E2C-8558-D862DD835F29}"/>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3" name="【図書館】&#10;有形固定資産減価償却率該当値テキスト">
          <a:extLst>
            <a:ext uri="{FF2B5EF4-FFF2-40B4-BE49-F238E27FC236}">
              <a16:creationId xmlns:a16="http://schemas.microsoft.com/office/drawing/2014/main" id="{896BAEBD-773F-4796-8CDE-0D9E6761961D}"/>
            </a:ext>
          </a:extLst>
        </xdr:cNvPr>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57150</xdr:rowOff>
    </xdr:from>
    <xdr:to>
      <xdr:col>20</xdr:col>
      <xdr:colOff>38100</xdr:colOff>
      <xdr:row>37</xdr:row>
      <xdr:rowOff>158750</xdr:rowOff>
    </xdr:to>
    <xdr:sp macro="" textlink="">
      <xdr:nvSpPr>
        <xdr:cNvPr id="74" name="楕円 73">
          <a:extLst>
            <a:ext uri="{FF2B5EF4-FFF2-40B4-BE49-F238E27FC236}">
              <a16:creationId xmlns:a16="http://schemas.microsoft.com/office/drawing/2014/main" id="{E65AEFA8-AE91-455F-98E6-FEDEED7F8920}"/>
            </a:ext>
          </a:extLst>
        </xdr:cNvPr>
        <xdr:cNvSpPr/>
      </xdr:nvSpPr>
      <xdr:spPr>
        <a:xfrm>
          <a:off x="3746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107950</xdr:rowOff>
    </xdr:from>
    <xdr:to>
      <xdr:col>24</xdr:col>
      <xdr:colOff>63500</xdr:colOff>
      <xdr:row>37</xdr:row>
      <xdr:rowOff>133350</xdr:rowOff>
    </xdr:to>
    <xdr:cxnSp macro="">
      <xdr:nvCxnSpPr>
        <xdr:cNvPr id="75" name="直線コネクタ 74">
          <a:extLst>
            <a:ext uri="{FF2B5EF4-FFF2-40B4-BE49-F238E27FC236}">
              <a16:creationId xmlns:a16="http://schemas.microsoft.com/office/drawing/2014/main" id="{1845EBC2-80FF-48E6-8E7B-7930F8D5848D}"/>
            </a:ext>
          </a:extLst>
        </xdr:cNvPr>
        <xdr:cNvCxnSpPr/>
      </xdr:nvCxnSpPr>
      <xdr:spPr>
        <a:xfrm>
          <a:off x="3797300" y="6451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31750</xdr:rowOff>
    </xdr:from>
    <xdr:to>
      <xdr:col>15</xdr:col>
      <xdr:colOff>101600</xdr:colOff>
      <xdr:row>37</xdr:row>
      <xdr:rowOff>133350</xdr:rowOff>
    </xdr:to>
    <xdr:sp macro="" textlink="">
      <xdr:nvSpPr>
        <xdr:cNvPr id="76" name="楕円 75">
          <a:extLst>
            <a:ext uri="{FF2B5EF4-FFF2-40B4-BE49-F238E27FC236}">
              <a16:creationId xmlns:a16="http://schemas.microsoft.com/office/drawing/2014/main" id="{2491FF98-DBCA-4F80-A71A-6DFAE1ADADDC}"/>
            </a:ext>
          </a:extLst>
        </xdr:cNvPr>
        <xdr:cNvSpPr/>
      </xdr:nvSpPr>
      <xdr:spPr>
        <a:xfrm>
          <a:off x="2857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82550</xdr:rowOff>
    </xdr:from>
    <xdr:to>
      <xdr:col>19</xdr:col>
      <xdr:colOff>177800</xdr:colOff>
      <xdr:row>37</xdr:row>
      <xdr:rowOff>107950</xdr:rowOff>
    </xdr:to>
    <xdr:cxnSp macro="">
      <xdr:nvCxnSpPr>
        <xdr:cNvPr id="77" name="直線コネクタ 76">
          <a:extLst>
            <a:ext uri="{FF2B5EF4-FFF2-40B4-BE49-F238E27FC236}">
              <a16:creationId xmlns:a16="http://schemas.microsoft.com/office/drawing/2014/main" id="{8927C30F-6E11-4B16-ACC2-3E219732BA30}"/>
            </a:ext>
          </a:extLst>
        </xdr:cNvPr>
        <xdr:cNvCxnSpPr/>
      </xdr:nvCxnSpPr>
      <xdr:spPr>
        <a:xfrm>
          <a:off x="2908300" y="642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8" name="楕円 77">
          <a:extLst>
            <a:ext uri="{FF2B5EF4-FFF2-40B4-BE49-F238E27FC236}">
              <a16:creationId xmlns:a16="http://schemas.microsoft.com/office/drawing/2014/main" id="{C7E6413C-55FD-4CA9-8D97-DB8FB7D51161}"/>
            </a:ext>
          </a:extLst>
        </xdr:cNvPr>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82550</xdr:rowOff>
    </xdr:to>
    <xdr:cxnSp macro="">
      <xdr:nvCxnSpPr>
        <xdr:cNvPr id="79" name="直線コネクタ 78">
          <a:extLst>
            <a:ext uri="{FF2B5EF4-FFF2-40B4-BE49-F238E27FC236}">
              <a16:creationId xmlns:a16="http://schemas.microsoft.com/office/drawing/2014/main" id="{6BA16279-7AFB-4F7D-A291-884CB17839A2}"/>
            </a:ext>
          </a:extLst>
        </xdr:cNvPr>
        <xdr:cNvCxnSpPr/>
      </xdr:nvCxnSpPr>
      <xdr:spPr>
        <a:xfrm>
          <a:off x="2019300" y="640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152400</xdr:rowOff>
    </xdr:from>
    <xdr:to>
      <xdr:col>6</xdr:col>
      <xdr:colOff>38100</xdr:colOff>
      <xdr:row>37</xdr:row>
      <xdr:rowOff>82550</xdr:rowOff>
    </xdr:to>
    <xdr:sp macro="" textlink="">
      <xdr:nvSpPr>
        <xdr:cNvPr id="80" name="楕円 79">
          <a:extLst>
            <a:ext uri="{FF2B5EF4-FFF2-40B4-BE49-F238E27FC236}">
              <a16:creationId xmlns:a16="http://schemas.microsoft.com/office/drawing/2014/main" id="{F02CAF83-3FAC-4387-8CFA-FCBC258E3D9B}"/>
            </a:ext>
          </a:extLst>
        </xdr:cNvPr>
        <xdr:cNvSpPr/>
      </xdr:nvSpPr>
      <xdr:spPr>
        <a:xfrm>
          <a:off x="1079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31750</xdr:rowOff>
    </xdr:from>
    <xdr:to>
      <xdr:col>10</xdr:col>
      <xdr:colOff>114300</xdr:colOff>
      <xdr:row>37</xdr:row>
      <xdr:rowOff>57150</xdr:rowOff>
    </xdr:to>
    <xdr:cxnSp macro="">
      <xdr:nvCxnSpPr>
        <xdr:cNvPr id="81" name="直線コネクタ 80">
          <a:extLst>
            <a:ext uri="{FF2B5EF4-FFF2-40B4-BE49-F238E27FC236}">
              <a16:creationId xmlns:a16="http://schemas.microsoft.com/office/drawing/2014/main" id="{56C0EE96-D9C7-415B-8DF3-8D4B03861F5A}"/>
            </a:ext>
          </a:extLst>
        </xdr:cNvPr>
        <xdr:cNvCxnSpPr/>
      </xdr:nvCxnSpPr>
      <xdr:spPr>
        <a:xfrm>
          <a:off x="1130300" y="637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5A580537-A9A2-4425-917A-82AF47648210}"/>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B23B37CB-2CBA-4B3C-9A61-47D91B0120D4}"/>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5A26A3CD-E629-4AA0-AC7A-CB771A4BF3BB}"/>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7FAF830C-A939-4351-AA15-DF35B7CDBEF1}"/>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149877</xdr:rowOff>
    </xdr:from>
    <xdr:ext cx="405111" cy="259045"/>
    <xdr:sp macro="" textlink="">
      <xdr:nvSpPr>
        <xdr:cNvPr id="86" name="n_1mainValue【図書館】&#10;有形固定資産減価償却率">
          <a:extLst>
            <a:ext uri="{FF2B5EF4-FFF2-40B4-BE49-F238E27FC236}">
              <a16:creationId xmlns:a16="http://schemas.microsoft.com/office/drawing/2014/main" id="{546D939D-716D-4E40-926E-B298D931C8D9}"/>
            </a:ext>
          </a:extLst>
        </xdr:cNvPr>
        <xdr:cNvSpPr txBox="1"/>
      </xdr:nvSpPr>
      <xdr:spPr>
        <a:xfrm>
          <a:off x="3582044"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124477</xdr:rowOff>
    </xdr:from>
    <xdr:ext cx="405111" cy="259045"/>
    <xdr:sp macro="" textlink="">
      <xdr:nvSpPr>
        <xdr:cNvPr id="87" name="n_2mainValue【図書館】&#10;有形固定資産減価償却率">
          <a:extLst>
            <a:ext uri="{FF2B5EF4-FFF2-40B4-BE49-F238E27FC236}">
              <a16:creationId xmlns:a16="http://schemas.microsoft.com/office/drawing/2014/main" id="{A8F7F152-578D-4C14-8E34-C0B50EC17213}"/>
            </a:ext>
          </a:extLst>
        </xdr:cNvPr>
        <xdr:cNvSpPr txBox="1"/>
      </xdr:nvSpPr>
      <xdr:spPr>
        <a:xfrm>
          <a:off x="2705744"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99077</xdr:rowOff>
    </xdr:from>
    <xdr:ext cx="405111" cy="259045"/>
    <xdr:sp macro="" textlink="">
      <xdr:nvSpPr>
        <xdr:cNvPr id="88" name="n_3mainValue【図書館】&#10;有形固定資産減価償却率">
          <a:extLst>
            <a:ext uri="{FF2B5EF4-FFF2-40B4-BE49-F238E27FC236}">
              <a16:creationId xmlns:a16="http://schemas.microsoft.com/office/drawing/2014/main" id="{753BE8F3-3EE1-4CE7-B2A7-E58342876C4C}"/>
            </a:ext>
          </a:extLst>
        </xdr:cNvPr>
        <xdr:cNvSpPr txBox="1"/>
      </xdr:nvSpPr>
      <xdr:spPr>
        <a:xfrm>
          <a:off x="1816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73677</xdr:rowOff>
    </xdr:from>
    <xdr:ext cx="405111" cy="259045"/>
    <xdr:sp macro="" textlink="">
      <xdr:nvSpPr>
        <xdr:cNvPr id="89" name="n_4mainValue【図書館】&#10;有形固定資産減価償却率">
          <a:extLst>
            <a:ext uri="{FF2B5EF4-FFF2-40B4-BE49-F238E27FC236}">
              <a16:creationId xmlns:a16="http://schemas.microsoft.com/office/drawing/2014/main" id="{09C41588-C17A-471C-9FE3-6943D5891A7E}"/>
            </a:ext>
          </a:extLst>
        </xdr:cNvPr>
        <xdr:cNvSpPr txBox="1"/>
      </xdr:nvSpPr>
      <xdr:spPr>
        <a:xfrm>
          <a:off x="927744"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48674B95-7220-4348-A028-B7ACE0F69E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E00A342-A824-4B1C-B910-7DB8A0103D5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606A43E7-883D-4A79-8732-1BDE382802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6F06B1E1-C5E5-4AA2-A0FB-47726C8BF10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5E1244AA-6286-4CC5-BF0A-D7F79754ABC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7A0A0FBF-585D-4880-930E-B7E7CA38AE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1059B8A3-507B-4B49-927C-C67EF34D96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460E107B-9410-47CF-B197-676044FCD6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9D8B07-0B59-4A1B-98F0-95EC14D55C7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567D256-FAA0-4458-B01F-AD2B53A1319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CA812D29-9A71-492C-BDE8-5C77475EC81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922A2C7-06FB-42CF-8171-E2994543EF2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DC3FBBC-FEDA-441D-B228-9AA0185C908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F13A0F7E-6C68-4AC9-AA7D-4AD9FCBC23C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D239D41-D964-405C-9738-BFE2B3BE708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850F2A86-A1C7-4FDC-8D84-B7C780C6686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B72ABC37-5633-465C-B14D-657193E7B81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FE3F75C4-A072-4049-9FE7-2875867364C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A1F3513E-C4B2-4992-80A1-A7C7C9745A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8390802A-952B-40B7-BBB2-564AD11E8EE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B2AB3DA-D99E-4F07-9339-02BA2953BDD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476F32C-70E3-40A5-9E9B-7D5489DC676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39DD14C-6DFB-4E39-9174-BAB0C746F15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6BCE0ED9-B924-423C-9FF9-E3E5CE91DD8A}"/>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5EE8EAAE-1CFE-437D-B07C-01B3EF32237E}"/>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B26374BD-2ED5-4364-9E03-25CFFE1EF6E3}"/>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6704E085-B5BF-4DC8-A7F9-7D441A314582}"/>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7F2E802A-4D61-45A1-A5F2-0574EFEA8F22}"/>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397A4A84-237F-46B4-B7DB-7D3415536A86}"/>
            </a:ext>
          </a:extLst>
        </xdr:cNvPr>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E5EE8050-5381-4478-ACA5-884F3DE62995}"/>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2E916A4F-9080-422E-9B14-116B10DF5EBD}"/>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6DC79A00-E188-4BF4-A35D-55F0988A55B5}"/>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D4211C22-3414-4FF5-A922-3B78A44A9C76}"/>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9F75067E-FF33-47AE-80D1-856F29F3A00C}"/>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2CA8739-2E1C-45A8-A59E-3CD1C1A853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8A9180D-A538-4A7D-A947-454B12C28C4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4C70FF7-423B-4CD0-AB3B-98C2CA8B8E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2A5DB1F-3C45-457F-A5A2-CABDCB66CF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AF53BD5-9A87-4AA7-B00D-3D6655305E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40640</xdr:rowOff>
    </xdr:from>
    <xdr:to>
      <xdr:col>55</xdr:col>
      <xdr:colOff>50800</xdr:colOff>
      <xdr:row>41</xdr:row>
      <xdr:rowOff>142240</xdr:rowOff>
    </xdr:to>
    <xdr:sp macro="" textlink="">
      <xdr:nvSpPr>
        <xdr:cNvPr id="129" name="楕円 128">
          <a:extLst>
            <a:ext uri="{FF2B5EF4-FFF2-40B4-BE49-F238E27FC236}">
              <a16:creationId xmlns:a16="http://schemas.microsoft.com/office/drawing/2014/main" id="{1A7E042B-478F-48D5-A458-ABB19E23D66C}"/>
            </a:ext>
          </a:extLst>
        </xdr:cNvPr>
        <xdr:cNvSpPr/>
      </xdr:nvSpPr>
      <xdr:spPr>
        <a:xfrm>
          <a:off x="10426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127017</xdr:rowOff>
    </xdr:from>
    <xdr:ext cx="469744" cy="259045"/>
    <xdr:sp macro="" textlink="">
      <xdr:nvSpPr>
        <xdr:cNvPr id="130" name="【図書館】&#10;一人当たり面積該当値テキスト">
          <a:extLst>
            <a:ext uri="{FF2B5EF4-FFF2-40B4-BE49-F238E27FC236}">
              <a16:creationId xmlns:a16="http://schemas.microsoft.com/office/drawing/2014/main" id="{20DD2EBB-B0A9-42CD-9053-3DD910F52679}"/>
            </a:ext>
          </a:extLst>
        </xdr:cNvPr>
        <xdr:cNvSpPr txBox="1"/>
      </xdr:nvSpPr>
      <xdr:spPr>
        <a:xfrm>
          <a:off x="105156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40640</xdr:rowOff>
    </xdr:from>
    <xdr:to>
      <xdr:col>50</xdr:col>
      <xdr:colOff>165100</xdr:colOff>
      <xdr:row>41</xdr:row>
      <xdr:rowOff>142240</xdr:rowOff>
    </xdr:to>
    <xdr:sp macro="" textlink="">
      <xdr:nvSpPr>
        <xdr:cNvPr id="131" name="楕円 130">
          <a:extLst>
            <a:ext uri="{FF2B5EF4-FFF2-40B4-BE49-F238E27FC236}">
              <a16:creationId xmlns:a16="http://schemas.microsoft.com/office/drawing/2014/main" id="{432AACD4-329C-47AE-BB1E-3E54691F5198}"/>
            </a:ext>
          </a:extLst>
        </xdr:cNvPr>
        <xdr:cNvSpPr/>
      </xdr:nvSpPr>
      <xdr:spPr>
        <a:xfrm>
          <a:off x="9588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91440</xdr:rowOff>
    </xdr:from>
    <xdr:to>
      <xdr:col>55</xdr:col>
      <xdr:colOff>0</xdr:colOff>
      <xdr:row>41</xdr:row>
      <xdr:rowOff>91440</xdr:rowOff>
    </xdr:to>
    <xdr:cxnSp macro="">
      <xdr:nvCxnSpPr>
        <xdr:cNvPr id="132" name="直線コネクタ 131">
          <a:extLst>
            <a:ext uri="{FF2B5EF4-FFF2-40B4-BE49-F238E27FC236}">
              <a16:creationId xmlns:a16="http://schemas.microsoft.com/office/drawing/2014/main" id="{EDD414A3-2C8D-40BB-A9D7-D81966BB0122}"/>
            </a:ext>
          </a:extLst>
        </xdr:cNvPr>
        <xdr:cNvCxnSpPr/>
      </xdr:nvCxnSpPr>
      <xdr:spPr>
        <a:xfrm>
          <a:off x="9639300" y="7120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42545</xdr:rowOff>
    </xdr:from>
    <xdr:to>
      <xdr:col>46</xdr:col>
      <xdr:colOff>38100</xdr:colOff>
      <xdr:row>41</xdr:row>
      <xdr:rowOff>144145</xdr:rowOff>
    </xdr:to>
    <xdr:sp macro="" textlink="">
      <xdr:nvSpPr>
        <xdr:cNvPr id="133" name="楕円 132">
          <a:extLst>
            <a:ext uri="{FF2B5EF4-FFF2-40B4-BE49-F238E27FC236}">
              <a16:creationId xmlns:a16="http://schemas.microsoft.com/office/drawing/2014/main" id="{2D2A57DA-D3E3-4065-961C-66A5B23AE603}"/>
            </a:ext>
          </a:extLst>
        </xdr:cNvPr>
        <xdr:cNvSpPr/>
      </xdr:nvSpPr>
      <xdr:spPr>
        <a:xfrm>
          <a:off x="8699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91440</xdr:rowOff>
    </xdr:from>
    <xdr:to>
      <xdr:col>50</xdr:col>
      <xdr:colOff>114300</xdr:colOff>
      <xdr:row>41</xdr:row>
      <xdr:rowOff>93345</xdr:rowOff>
    </xdr:to>
    <xdr:cxnSp macro="">
      <xdr:nvCxnSpPr>
        <xdr:cNvPr id="134" name="直線コネクタ 133">
          <a:extLst>
            <a:ext uri="{FF2B5EF4-FFF2-40B4-BE49-F238E27FC236}">
              <a16:creationId xmlns:a16="http://schemas.microsoft.com/office/drawing/2014/main" id="{FFDE73DB-6D73-4D9E-A07B-6AFD1616DF4A}"/>
            </a:ext>
          </a:extLst>
        </xdr:cNvPr>
        <xdr:cNvCxnSpPr/>
      </xdr:nvCxnSpPr>
      <xdr:spPr>
        <a:xfrm flipV="1">
          <a:off x="8750300" y="71208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42545</xdr:rowOff>
    </xdr:from>
    <xdr:to>
      <xdr:col>41</xdr:col>
      <xdr:colOff>101600</xdr:colOff>
      <xdr:row>41</xdr:row>
      <xdr:rowOff>144145</xdr:rowOff>
    </xdr:to>
    <xdr:sp macro="" textlink="">
      <xdr:nvSpPr>
        <xdr:cNvPr id="135" name="楕円 134">
          <a:extLst>
            <a:ext uri="{FF2B5EF4-FFF2-40B4-BE49-F238E27FC236}">
              <a16:creationId xmlns:a16="http://schemas.microsoft.com/office/drawing/2014/main" id="{928EABF1-076E-40DB-AA68-7644768283D4}"/>
            </a:ext>
          </a:extLst>
        </xdr:cNvPr>
        <xdr:cNvSpPr/>
      </xdr:nvSpPr>
      <xdr:spPr>
        <a:xfrm>
          <a:off x="7810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93345</xdr:rowOff>
    </xdr:from>
    <xdr:to>
      <xdr:col>45</xdr:col>
      <xdr:colOff>177800</xdr:colOff>
      <xdr:row>41</xdr:row>
      <xdr:rowOff>93345</xdr:rowOff>
    </xdr:to>
    <xdr:cxnSp macro="">
      <xdr:nvCxnSpPr>
        <xdr:cNvPr id="136" name="直線コネクタ 135">
          <a:extLst>
            <a:ext uri="{FF2B5EF4-FFF2-40B4-BE49-F238E27FC236}">
              <a16:creationId xmlns:a16="http://schemas.microsoft.com/office/drawing/2014/main" id="{953BA308-C198-4D1A-960E-2B8371E4CB71}"/>
            </a:ext>
          </a:extLst>
        </xdr:cNvPr>
        <xdr:cNvCxnSpPr/>
      </xdr:nvCxnSpPr>
      <xdr:spPr>
        <a:xfrm>
          <a:off x="7861300" y="7122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7" name="楕円 136">
          <a:extLst>
            <a:ext uri="{FF2B5EF4-FFF2-40B4-BE49-F238E27FC236}">
              <a16:creationId xmlns:a16="http://schemas.microsoft.com/office/drawing/2014/main" id="{52712445-4D2B-4B24-9462-676A184FD1E0}"/>
            </a:ext>
          </a:extLst>
        </xdr:cNvPr>
        <xdr:cNvSpPr/>
      </xdr:nvSpPr>
      <xdr:spPr>
        <a:xfrm>
          <a:off x="692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93345</xdr:rowOff>
    </xdr:from>
    <xdr:to>
      <xdr:col>41</xdr:col>
      <xdr:colOff>50800</xdr:colOff>
      <xdr:row>41</xdr:row>
      <xdr:rowOff>95250</xdr:rowOff>
    </xdr:to>
    <xdr:cxnSp macro="">
      <xdr:nvCxnSpPr>
        <xdr:cNvPr id="138" name="直線コネクタ 137">
          <a:extLst>
            <a:ext uri="{FF2B5EF4-FFF2-40B4-BE49-F238E27FC236}">
              <a16:creationId xmlns:a16="http://schemas.microsoft.com/office/drawing/2014/main" id="{20F666C4-7047-4030-ABFD-CE67D6BA0816}"/>
            </a:ext>
          </a:extLst>
        </xdr:cNvPr>
        <xdr:cNvCxnSpPr/>
      </xdr:nvCxnSpPr>
      <xdr:spPr>
        <a:xfrm flipV="1">
          <a:off x="6972300" y="71227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a:extLst>
            <a:ext uri="{FF2B5EF4-FFF2-40B4-BE49-F238E27FC236}">
              <a16:creationId xmlns:a16="http://schemas.microsoft.com/office/drawing/2014/main" id="{34B1E4CC-E33E-4161-902E-706E20F6195D}"/>
            </a:ext>
          </a:extLst>
        </xdr:cNvPr>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a:extLst>
            <a:ext uri="{FF2B5EF4-FFF2-40B4-BE49-F238E27FC236}">
              <a16:creationId xmlns:a16="http://schemas.microsoft.com/office/drawing/2014/main" id="{218028C9-F99D-47B3-9F08-B668F46B276F}"/>
            </a:ext>
          </a:extLst>
        </xdr:cNvPr>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41C4C447-E036-44C2-956A-F315C2E83DCE}"/>
            </a:ext>
          </a:extLst>
        </xdr:cNvPr>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a:extLst>
            <a:ext uri="{FF2B5EF4-FFF2-40B4-BE49-F238E27FC236}">
              <a16:creationId xmlns:a16="http://schemas.microsoft.com/office/drawing/2014/main" id="{7EF59360-9DD5-464C-A9B7-EA1A16454EC7}"/>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133367</xdr:rowOff>
    </xdr:from>
    <xdr:ext cx="469744" cy="259045"/>
    <xdr:sp macro="" textlink="">
      <xdr:nvSpPr>
        <xdr:cNvPr id="143" name="n_1mainValue【図書館】&#10;一人当たり面積">
          <a:extLst>
            <a:ext uri="{FF2B5EF4-FFF2-40B4-BE49-F238E27FC236}">
              <a16:creationId xmlns:a16="http://schemas.microsoft.com/office/drawing/2014/main" id="{8C34E8A0-5228-4DB5-9E45-793DDD24AC08}"/>
            </a:ext>
          </a:extLst>
        </xdr:cNvPr>
        <xdr:cNvSpPr txBox="1"/>
      </xdr:nvSpPr>
      <xdr:spPr>
        <a:xfrm>
          <a:off x="9391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135272</xdr:rowOff>
    </xdr:from>
    <xdr:ext cx="469744" cy="259045"/>
    <xdr:sp macro="" textlink="">
      <xdr:nvSpPr>
        <xdr:cNvPr id="144" name="n_2mainValue【図書館】&#10;一人当たり面積">
          <a:extLst>
            <a:ext uri="{FF2B5EF4-FFF2-40B4-BE49-F238E27FC236}">
              <a16:creationId xmlns:a16="http://schemas.microsoft.com/office/drawing/2014/main" id="{DADBE00B-6BDC-4AC4-8FE0-70E6931DCB99}"/>
            </a:ext>
          </a:extLst>
        </xdr:cNvPr>
        <xdr:cNvSpPr txBox="1"/>
      </xdr:nvSpPr>
      <xdr:spPr>
        <a:xfrm>
          <a:off x="8515427" y="716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135272</xdr:rowOff>
    </xdr:from>
    <xdr:ext cx="469744" cy="259045"/>
    <xdr:sp macro="" textlink="">
      <xdr:nvSpPr>
        <xdr:cNvPr id="145" name="n_3mainValue【図書館】&#10;一人当たり面積">
          <a:extLst>
            <a:ext uri="{FF2B5EF4-FFF2-40B4-BE49-F238E27FC236}">
              <a16:creationId xmlns:a16="http://schemas.microsoft.com/office/drawing/2014/main" id="{A344D81D-0F31-4D3E-8D50-CFA6652CCD19}"/>
            </a:ext>
          </a:extLst>
        </xdr:cNvPr>
        <xdr:cNvSpPr txBox="1"/>
      </xdr:nvSpPr>
      <xdr:spPr>
        <a:xfrm>
          <a:off x="7626427" y="716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6" name="n_4mainValue【図書館】&#10;一人当たり面積">
          <a:extLst>
            <a:ext uri="{FF2B5EF4-FFF2-40B4-BE49-F238E27FC236}">
              <a16:creationId xmlns:a16="http://schemas.microsoft.com/office/drawing/2014/main" id="{EF56963E-4A38-45D7-BAF6-5F4C43F86180}"/>
            </a:ext>
          </a:extLst>
        </xdr:cNvPr>
        <xdr:cNvSpPr txBox="1"/>
      </xdr:nvSpPr>
      <xdr:spPr>
        <a:xfrm>
          <a:off x="6737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EAD55A3-E9B5-483A-B1DD-2CE68DBA49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085AA2E-B515-406F-AF35-C070EDEFD8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6021A37-906D-422D-9D57-6F29A2A645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0AC4D53-F696-4EFC-9B94-8DC4F1C8C3E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41862BF-2B38-4641-A2E2-748BE9F913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2173453-A592-4A6C-9389-DACC1DE730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7FDC36A-0DE4-4A3B-8363-0B82463ABD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9E2EBA0-F940-42C3-8699-141A7F4118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23638E8-B581-4E20-A760-00B25F256E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31A06BC-FA6B-44A8-9E03-5E973ECC41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6AC8D34-2FD0-4B07-9207-B21BB4951D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5B2D228-BB3A-4A7B-AD57-0B01B8E6E50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53B71D3-DA31-428D-9F53-122F3036317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B40E675-FB7C-49E7-9BDA-5D4725C5868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8F258CE-6400-4BCD-B5C1-84F804BC4CB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7682973-B034-440D-BF83-5CA5F8D3DE9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E5526F9-90BC-4D91-B4D9-33AD69269B2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77F25C9-1215-4393-94A7-CA1B6797F2C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EAF71D0-07EC-468B-847C-1353FF9AB44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05B2238-4373-4AD9-80AE-9DBDBAD244D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106CA5F-0617-4145-99DE-37D9848C2F6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553D951-4356-4388-A86D-97445E51F93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327AB6A-AFD8-4B64-987C-79CE6FCFA06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536C2F3-F4D3-405F-8805-88D623751E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164E7D4-F129-4CBE-AA41-BC8997D31CE6}"/>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E9416EB-4898-4DF6-8457-9340DAA5413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0EF8087-FD81-47BD-9789-F2DDD22096B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4CF8062-5C92-470C-8F1E-F46D195714FD}"/>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48F1D33-5DDC-462A-9063-8BD869BCE0EB}"/>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8A5DAB6-6BCE-44C1-8A6A-2485CAD5C6F4}"/>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FA55E862-0229-440E-8EFF-E69C3806C8D0}"/>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7ED7A473-F0A3-40FA-A2E2-DE96AAA8771A}"/>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A363D4DC-C72F-4006-96D1-9C89846C9A2A}"/>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BC8B6F4C-0D78-49E5-8B06-C33C8BB2641F}"/>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DADDE206-BB43-4693-A775-A1F00FA0D81E}"/>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5B5D45-6248-4901-BACE-E3E48BC8E6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16295A8-CFF4-4662-974D-C9F181DE71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7F7935-0C21-4831-9D2E-2184A1C3A4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2E2E4F-31DA-4449-BFB8-F506F86ED2D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ECED74-90B8-4326-8DD8-3F04F21BA3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87" name="楕円 186">
          <a:extLst>
            <a:ext uri="{FF2B5EF4-FFF2-40B4-BE49-F238E27FC236}">
              <a16:creationId xmlns:a16="http://schemas.microsoft.com/office/drawing/2014/main" id="{9F4E9C83-E95E-4CBE-8E16-DE8E0350E9A2}"/>
            </a:ext>
          </a:extLst>
        </xdr:cNvPr>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144797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DFE0599-26CC-419F-A945-8807F951B29E}"/>
            </a:ext>
          </a:extLst>
        </xdr:cNvPr>
        <xdr:cNvSpPr txBox="1"/>
      </xdr:nvSpPr>
      <xdr:spPr>
        <a:xfrm>
          <a:off x="46736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141605</xdr:rowOff>
    </xdr:from>
    <xdr:to>
      <xdr:col>20</xdr:col>
      <xdr:colOff>38100</xdr:colOff>
      <xdr:row>62</xdr:row>
      <xdr:rowOff>71755</xdr:rowOff>
    </xdr:to>
    <xdr:sp macro="" textlink="">
      <xdr:nvSpPr>
        <xdr:cNvPr id="189" name="楕円 188">
          <a:extLst>
            <a:ext uri="{FF2B5EF4-FFF2-40B4-BE49-F238E27FC236}">
              <a16:creationId xmlns:a16="http://schemas.microsoft.com/office/drawing/2014/main" id="{7E06246E-8F53-44EE-86C0-732AD839AE70}"/>
            </a:ext>
          </a:extLst>
        </xdr:cNvPr>
        <xdr:cNvSpPr/>
      </xdr:nvSpPr>
      <xdr:spPr>
        <a:xfrm>
          <a:off x="3746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20955</xdr:rowOff>
    </xdr:from>
    <xdr:to>
      <xdr:col>24</xdr:col>
      <xdr:colOff>63500</xdr:colOff>
      <xdr:row>62</xdr:row>
      <xdr:rowOff>45720</xdr:rowOff>
    </xdr:to>
    <xdr:cxnSp macro="">
      <xdr:nvCxnSpPr>
        <xdr:cNvPr id="190" name="直線コネクタ 189">
          <a:extLst>
            <a:ext uri="{FF2B5EF4-FFF2-40B4-BE49-F238E27FC236}">
              <a16:creationId xmlns:a16="http://schemas.microsoft.com/office/drawing/2014/main" id="{2CBA6ED9-1491-41AE-9C9F-F219B28297F4}"/>
            </a:ext>
          </a:extLst>
        </xdr:cNvPr>
        <xdr:cNvCxnSpPr/>
      </xdr:nvCxnSpPr>
      <xdr:spPr>
        <a:xfrm>
          <a:off x="3797300" y="106508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128270</xdr:rowOff>
    </xdr:from>
    <xdr:to>
      <xdr:col>15</xdr:col>
      <xdr:colOff>101600</xdr:colOff>
      <xdr:row>62</xdr:row>
      <xdr:rowOff>58420</xdr:rowOff>
    </xdr:to>
    <xdr:sp macro="" textlink="">
      <xdr:nvSpPr>
        <xdr:cNvPr id="191" name="楕円 190">
          <a:extLst>
            <a:ext uri="{FF2B5EF4-FFF2-40B4-BE49-F238E27FC236}">
              <a16:creationId xmlns:a16="http://schemas.microsoft.com/office/drawing/2014/main" id="{FE12F158-39C1-4544-B114-8D67C20EAA3A}"/>
            </a:ext>
          </a:extLst>
        </xdr:cNvPr>
        <xdr:cNvSpPr/>
      </xdr:nvSpPr>
      <xdr:spPr>
        <a:xfrm>
          <a:off x="2857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xdr:rowOff>
    </xdr:from>
    <xdr:to>
      <xdr:col>19</xdr:col>
      <xdr:colOff>177800</xdr:colOff>
      <xdr:row>62</xdr:row>
      <xdr:rowOff>20955</xdr:rowOff>
    </xdr:to>
    <xdr:cxnSp macro="">
      <xdr:nvCxnSpPr>
        <xdr:cNvPr id="192" name="直線コネクタ 191">
          <a:extLst>
            <a:ext uri="{FF2B5EF4-FFF2-40B4-BE49-F238E27FC236}">
              <a16:creationId xmlns:a16="http://schemas.microsoft.com/office/drawing/2014/main" id="{3AA67DF5-23B5-4FF9-9E1E-61540252A9C9}"/>
            </a:ext>
          </a:extLst>
        </xdr:cNvPr>
        <xdr:cNvCxnSpPr/>
      </xdr:nvCxnSpPr>
      <xdr:spPr>
        <a:xfrm>
          <a:off x="2908300" y="106375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93" name="楕円 192">
          <a:extLst>
            <a:ext uri="{FF2B5EF4-FFF2-40B4-BE49-F238E27FC236}">
              <a16:creationId xmlns:a16="http://schemas.microsoft.com/office/drawing/2014/main" id="{8C7A27B8-A3F8-4535-848C-6877BC0103F8}"/>
            </a:ext>
          </a:extLst>
        </xdr:cNvPr>
        <xdr:cNvSpPr/>
      </xdr:nvSpPr>
      <xdr:spPr>
        <a:xfrm>
          <a:off x="1968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154305</xdr:rowOff>
    </xdr:from>
    <xdr:to>
      <xdr:col>15</xdr:col>
      <xdr:colOff>50800</xdr:colOff>
      <xdr:row>62</xdr:row>
      <xdr:rowOff>7620</xdr:rowOff>
    </xdr:to>
    <xdr:cxnSp macro="">
      <xdr:nvCxnSpPr>
        <xdr:cNvPr id="194" name="直線コネクタ 193">
          <a:extLst>
            <a:ext uri="{FF2B5EF4-FFF2-40B4-BE49-F238E27FC236}">
              <a16:creationId xmlns:a16="http://schemas.microsoft.com/office/drawing/2014/main" id="{A478D3D3-5AF8-437A-85E9-CDED8B806B2E}"/>
            </a:ext>
          </a:extLst>
        </xdr:cNvPr>
        <xdr:cNvCxnSpPr/>
      </xdr:nvCxnSpPr>
      <xdr:spPr>
        <a:xfrm>
          <a:off x="2019300" y="106127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61595</xdr:rowOff>
    </xdr:from>
    <xdr:to>
      <xdr:col>6</xdr:col>
      <xdr:colOff>38100</xdr:colOff>
      <xdr:row>61</xdr:row>
      <xdr:rowOff>163195</xdr:rowOff>
    </xdr:to>
    <xdr:sp macro="" textlink="">
      <xdr:nvSpPr>
        <xdr:cNvPr id="195" name="楕円 194">
          <a:extLst>
            <a:ext uri="{FF2B5EF4-FFF2-40B4-BE49-F238E27FC236}">
              <a16:creationId xmlns:a16="http://schemas.microsoft.com/office/drawing/2014/main" id="{B5BF7923-8DE6-4B50-98AB-BA7465C1221D}"/>
            </a:ext>
          </a:extLst>
        </xdr:cNvPr>
        <xdr:cNvSpPr/>
      </xdr:nvSpPr>
      <xdr:spPr>
        <a:xfrm>
          <a:off x="1079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112395</xdr:rowOff>
    </xdr:from>
    <xdr:to>
      <xdr:col>10</xdr:col>
      <xdr:colOff>114300</xdr:colOff>
      <xdr:row>61</xdr:row>
      <xdr:rowOff>154305</xdr:rowOff>
    </xdr:to>
    <xdr:cxnSp macro="">
      <xdr:nvCxnSpPr>
        <xdr:cNvPr id="196" name="直線コネクタ 195">
          <a:extLst>
            <a:ext uri="{FF2B5EF4-FFF2-40B4-BE49-F238E27FC236}">
              <a16:creationId xmlns:a16="http://schemas.microsoft.com/office/drawing/2014/main" id="{6435B588-58EB-42A1-A1E7-F3A97795614C}"/>
            </a:ext>
          </a:extLst>
        </xdr:cNvPr>
        <xdr:cNvCxnSpPr/>
      </xdr:nvCxnSpPr>
      <xdr:spPr>
        <a:xfrm>
          <a:off x="1130300" y="105708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9A4EF1A1-3FAD-48F6-B7EE-C66902C204F1}"/>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AA8D0A08-04BE-4D55-9C1C-12110A14D599}"/>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24228F70-3D45-4252-B741-F8044BE74BD3}"/>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200" name="n_4aveValue【体育館・プール】&#10;有形固定資産減価償却率">
          <a:extLst>
            <a:ext uri="{FF2B5EF4-FFF2-40B4-BE49-F238E27FC236}">
              <a16:creationId xmlns:a16="http://schemas.microsoft.com/office/drawing/2014/main" id="{11E40FB4-48C1-4B9C-BDFE-6A358173609E}"/>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62882</xdr:rowOff>
    </xdr:from>
    <xdr:ext cx="405111" cy="259045"/>
    <xdr:sp macro="" textlink="">
      <xdr:nvSpPr>
        <xdr:cNvPr id="201" name="n_1mainValue【体育館・プール】&#10;有形固定資産減価償却率">
          <a:extLst>
            <a:ext uri="{FF2B5EF4-FFF2-40B4-BE49-F238E27FC236}">
              <a16:creationId xmlns:a16="http://schemas.microsoft.com/office/drawing/2014/main" id="{F25B30DC-4104-444C-8FEB-BD12809B5650}"/>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49547</xdr:rowOff>
    </xdr:from>
    <xdr:ext cx="405111" cy="259045"/>
    <xdr:sp macro="" textlink="">
      <xdr:nvSpPr>
        <xdr:cNvPr id="202" name="n_2mainValue【体育館・プール】&#10;有形固定資産減価償却率">
          <a:extLst>
            <a:ext uri="{FF2B5EF4-FFF2-40B4-BE49-F238E27FC236}">
              <a16:creationId xmlns:a16="http://schemas.microsoft.com/office/drawing/2014/main" id="{14F60534-B7C4-4148-A010-C31880CBBACF}"/>
            </a:ext>
          </a:extLst>
        </xdr:cNvPr>
        <xdr:cNvSpPr txBox="1"/>
      </xdr:nvSpPr>
      <xdr:spPr>
        <a:xfrm>
          <a:off x="2705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24782</xdr:rowOff>
    </xdr:from>
    <xdr:ext cx="405111" cy="259045"/>
    <xdr:sp macro="" textlink="">
      <xdr:nvSpPr>
        <xdr:cNvPr id="203" name="n_3mainValue【体育館・プール】&#10;有形固定資産減価償却率">
          <a:extLst>
            <a:ext uri="{FF2B5EF4-FFF2-40B4-BE49-F238E27FC236}">
              <a16:creationId xmlns:a16="http://schemas.microsoft.com/office/drawing/2014/main" id="{B296B3B1-2D4D-4A82-B5B2-B49DF6C7FDEA}"/>
            </a:ext>
          </a:extLst>
        </xdr:cNvPr>
        <xdr:cNvSpPr txBox="1"/>
      </xdr:nvSpPr>
      <xdr:spPr>
        <a:xfrm>
          <a:off x="1816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154322</xdr:rowOff>
    </xdr:from>
    <xdr:ext cx="405111" cy="259045"/>
    <xdr:sp macro="" textlink="">
      <xdr:nvSpPr>
        <xdr:cNvPr id="204" name="n_4mainValue【体育館・プール】&#10;有形固定資産減価償却率">
          <a:extLst>
            <a:ext uri="{FF2B5EF4-FFF2-40B4-BE49-F238E27FC236}">
              <a16:creationId xmlns:a16="http://schemas.microsoft.com/office/drawing/2014/main" id="{F5162140-5D2C-40C5-BE48-4DB86D2E308F}"/>
            </a:ext>
          </a:extLst>
        </xdr:cNvPr>
        <xdr:cNvSpPr txBox="1"/>
      </xdr:nvSpPr>
      <xdr:spPr>
        <a:xfrm>
          <a:off x="927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2D98712-9BB6-4B2F-862D-062CC0FD71D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092771C-1D27-47F6-B173-9A3EFFBD2D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B6B8ABC-DBEE-469A-B952-1A298CA028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44C37EE-ECE5-4453-B517-2F6ADA392AF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D24306C-E858-4235-8B35-71779E9235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78B7187-0589-49AA-919C-F2016872F5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C0CB202-6F50-4A72-9CA8-94E75C0357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B16B5B-A8C9-45E7-9F6E-EFB6AB2F1E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CED76D5-955D-454C-9CF9-ADFCA57827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C2EA753-8ADF-4DEB-BBF6-DDBE7026B0C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2E7B71BD-9216-42B3-9FF3-01FC9E75FE1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7B68C875-096D-42D1-AEF6-2D8ECA0A4E9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BD428737-F0E2-458E-BB8F-3E050206636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A976B539-AB68-4532-BF1A-779DE6D440C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EE37EF10-EAC6-409C-92E3-DDB22E26BEB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78F743F0-CAF7-417B-8235-D45F57E52BB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A36E9301-C1C9-48CC-93BA-FD1D423316C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6475F0C2-4A1D-490B-971B-647591D982E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5B81FFD3-74EE-4EC7-B825-86681311896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EB710CBC-AF6C-4B86-A0BE-2E8343F5720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25079935-5477-4265-AFD0-A04A9259035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DBABC109-082F-4B50-BB59-2FD3AEB9AFC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CB5B792-997E-467E-ACC2-82A855B257C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E6059DB2-CCC2-4E32-8341-14CC20F45E2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FE4E2679-A6E4-48E1-8356-5BF593F414F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EA093639-7EBF-4F09-8389-3BBE77DE8D9C}"/>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9760DEA3-A061-47F0-9752-BF5051AF006A}"/>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C35637FA-70A1-42E0-A68C-583F5F39968F}"/>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E600227D-D213-4498-8A98-10818E93D630}"/>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BAE7B2F4-CFFA-4C5A-92AF-CEA7B3831ADD}"/>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a:extLst>
            <a:ext uri="{FF2B5EF4-FFF2-40B4-BE49-F238E27FC236}">
              <a16:creationId xmlns:a16="http://schemas.microsoft.com/office/drawing/2014/main" id="{EE4639DC-A0B9-4F0B-B00F-43427BCA07CB}"/>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18779323-286A-4A0E-8E9E-217A160F1544}"/>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46E0DCF9-506A-4BCA-A33A-C672A05B8B9F}"/>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2810AB1E-A545-406D-B840-3B0B088BA10D}"/>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1C0D89F0-5A2C-42F9-94A9-2E2E126AFD75}"/>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B0A9E9C9-A484-43FE-A44B-4F400763E1C5}"/>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A0C4709-5E20-4354-9EAA-9452A1EA44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D5654A5-6885-40CC-95FD-11C85D87D7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77F2F07-85E1-4D3B-9F38-5921D97054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040EA9-DAD7-409F-849C-5DB371BA86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749FF97-94A7-4B32-9CC1-511335D9A73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138612</xdr:rowOff>
    </xdr:from>
    <xdr:to>
      <xdr:col>55</xdr:col>
      <xdr:colOff>50800</xdr:colOff>
      <xdr:row>64</xdr:row>
      <xdr:rowOff>68762</xdr:rowOff>
    </xdr:to>
    <xdr:sp macro="" textlink="">
      <xdr:nvSpPr>
        <xdr:cNvPr id="246" name="楕円 245">
          <a:extLst>
            <a:ext uri="{FF2B5EF4-FFF2-40B4-BE49-F238E27FC236}">
              <a16:creationId xmlns:a16="http://schemas.microsoft.com/office/drawing/2014/main" id="{C92BC30B-A052-41D5-9C66-6897202374C9}"/>
            </a:ext>
          </a:extLst>
        </xdr:cNvPr>
        <xdr:cNvSpPr/>
      </xdr:nvSpPr>
      <xdr:spPr>
        <a:xfrm>
          <a:off x="104267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53539</xdr:rowOff>
    </xdr:from>
    <xdr:ext cx="469744" cy="259045"/>
    <xdr:sp macro="" textlink="">
      <xdr:nvSpPr>
        <xdr:cNvPr id="247" name="【体育館・プール】&#10;一人当たり面積該当値テキスト">
          <a:extLst>
            <a:ext uri="{FF2B5EF4-FFF2-40B4-BE49-F238E27FC236}">
              <a16:creationId xmlns:a16="http://schemas.microsoft.com/office/drawing/2014/main" id="{5BB86A52-B796-4CA7-8106-4CD6BCD2C8C5}"/>
            </a:ext>
          </a:extLst>
        </xdr:cNvPr>
        <xdr:cNvSpPr txBox="1"/>
      </xdr:nvSpPr>
      <xdr:spPr>
        <a:xfrm>
          <a:off x="10515600" y="1085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139918</xdr:rowOff>
    </xdr:from>
    <xdr:to>
      <xdr:col>50</xdr:col>
      <xdr:colOff>165100</xdr:colOff>
      <xdr:row>64</xdr:row>
      <xdr:rowOff>70068</xdr:rowOff>
    </xdr:to>
    <xdr:sp macro="" textlink="">
      <xdr:nvSpPr>
        <xdr:cNvPr id="248" name="楕円 247">
          <a:extLst>
            <a:ext uri="{FF2B5EF4-FFF2-40B4-BE49-F238E27FC236}">
              <a16:creationId xmlns:a16="http://schemas.microsoft.com/office/drawing/2014/main" id="{AE073FCB-CE17-4100-9E45-BEE5140C0405}"/>
            </a:ext>
          </a:extLst>
        </xdr:cNvPr>
        <xdr:cNvSpPr/>
      </xdr:nvSpPr>
      <xdr:spPr>
        <a:xfrm>
          <a:off x="9588500" y="109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17962</xdr:rowOff>
    </xdr:from>
    <xdr:to>
      <xdr:col>55</xdr:col>
      <xdr:colOff>0</xdr:colOff>
      <xdr:row>64</xdr:row>
      <xdr:rowOff>19268</xdr:rowOff>
    </xdr:to>
    <xdr:cxnSp macro="">
      <xdr:nvCxnSpPr>
        <xdr:cNvPr id="249" name="直線コネクタ 248">
          <a:extLst>
            <a:ext uri="{FF2B5EF4-FFF2-40B4-BE49-F238E27FC236}">
              <a16:creationId xmlns:a16="http://schemas.microsoft.com/office/drawing/2014/main" id="{A35456A8-BFF6-4BF4-B702-C8F6A3655E38}"/>
            </a:ext>
          </a:extLst>
        </xdr:cNvPr>
        <xdr:cNvCxnSpPr/>
      </xdr:nvCxnSpPr>
      <xdr:spPr>
        <a:xfrm flipV="1">
          <a:off x="9639300" y="10990762"/>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140570</xdr:rowOff>
    </xdr:from>
    <xdr:to>
      <xdr:col>46</xdr:col>
      <xdr:colOff>38100</xdr:colOff>
      <xdr:row>64</xdr:row>
      <xdr:rowOff>70720</xdr:rowOff>
    </xdr:to>
    <xdr:sp macro="" textlink="">
      <xdr:nvSpPr>
        <xdr:cNvPr id="250" name="楕円 249">
          <a:extLst>
            <a:ext uri="{FF2B5EF4-FFF2-40B4-BE49-F238E27FC236}">
              <a16:creationId xmlns:a16="http://schemas.microsoft.com/office/drawing/2014/main" id="{15759E3B-3169-40AB-AE65-7476074EF186}"/>
            </a:ext>
          </a:extLst>
        </xdr:cNvPr>
        <xdr:cNvSpPr/>
      </xdr:nvSpPr>
      <xdr:spPr>
        <a:xfrm>
          <a:off x="8699500" y="1094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19268</xdr:rowOff>
    </xdr:from>
    <xdr:to>
      <xdr:col>50</xdr:col>
      <xdr:colOff>114300</xdr:colOff>
      <xdr:row>64</xdr:row>
      <xdr:rowOff>19920</xdr:rowOff>
    </xdr:to>
    <xdr:cxnSp macro="">
      <xdr:nvCxnSpPr>
        <xdr:cNvPr id="251" name="直線コネクタ 250">
          <a:extLst>
            <a:ext uri="{FF2B5EF4-FFF2-40B4-BE49-F238E27FC236}">
              <a16:creationId xmlns:a16="http://schemas.microsoft.com/office/drawing/2014/main" id="{C832E898-8479-4419-BAD3-A343EA480086}"/>
            </a:ext>
          </a:extLst>
        </xdr:cNvPr>
        <xdr:cNvCxnSpPr/>
      </xdr:nvCxnSpPr>
      <xdr:spPr>
        <a:xfrm flipV="1">
          <a:off x="8750300" y="1099206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141550</xdr:rowOff>
    </xdr:from>
    <xdr:to>
      <xdr:col>41</xdr:col>
      <xdr:colOff>101600</xdr:colOff>
      <xdr:row>64</xdr:row>
      <xdr:rowOff>71700</xdr:rowOff>
    </xdr:to>
    <xdr:sp macro="" textlink="">
      <xdr:nvSpPr>
        <xdr:cNvPr id="252" name="楕円 251">
          <a:extLst>
            <a:ext uri="{FF2B5EF4-FFF2-40B4-BE49-F238E27FC236}">
              <a16:creationId xmlns:a16="http://schemas.microsoft.com/office/drawing/2014/main" id="{C98D908D-77A0-4AEB-AE4A-B3A5355EC0E6}"/>
            </a:ext>
          </a:extLst>
        </xdr:cNvPr>
        <xdr:cNvSpPr/>
      </xdr:nvSpPr>
      <xdr:spPr>
        <a:xfrm>
          <a:off x="7810500" y="109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19920</xdr:rowOff>
    </xdr:from>
    <xdr:to>
      <xdr:col>45</xdr:col>
      <xdr:colOff>177800</xdr:colOff>
      <xdr:row>64</xdr:row>
      <xdr:rowOff>20900</xdr:rowOff>
    </xdr:to>
    <xdr:cxnSp macro="">
      <xdr:nvCxnSpPr>
        <xdr:cNvPr id="253" name="直線コネクタ 252">
          <a:extLst>
            <a:ext uri="{FF2B5EF4-FFF2-40B4-BE49-F238E27FC236}">
              <a16:creationId xmlns:a16="http://schemas.microsoft.com/office/drawing/2014/main" id="{93E4E5D4-59F7-428C-9915-6AFAB9AA9631}"/>
            </a:ext>
          </a:extLst>
        </xdr:cNvPr>
        <xdr:cNvCxnSpPr/>
      </xdr:nvCxnSpPr>
      <xdr:spPr>
        <a:xfrm flipV="1">
          <a:off x="7861300" y="1099272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143184</xdr:rowOff>
    </xdr:from>
    <xdr:to>
      <xdr:col>36</xdr:col>
      <xdr:colOff>165100</xdr:colOff>
      <xdr:row>64</xdr:row>
      <xdr:rowOff>73334</xdr:rowOff>
    </xdr:to>
    <xdr:sp macro="" textlink="">
      <xdr:nvSpPr>
        <xdr:cNvPr id="254" name="楕円 253">
          <a:extLst>
            <a:ext uri="{FF2B5EF4-FFF2-40B4-BE49-F238E27FC236}">
              <a16:creationId xmlns:a16="http://schemas.microsoft.com/office/drawing/2014/main" id="{32AE73F1-F906-4473-B0EF-DAFDCF9F2AB2}"/>
            </a:ext>
          </a:extLst>
        </xdr:cNvPr>
        <xdr:cNvSpPr/>
      </xdr:nvSpPr>
      <xdr:spPr>
        <a:xfrm>
          <a:off x="6921500" y="109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20900</xdr:rowOff>
    </xdr:from>
    <xdr:to>
      <xdr:col>41</xdr:col>
      <xdr:colOff>50800</xdr:colOff>
      <xdr:row>64</xdr:row>
      <xdr:rowOff>22534</xdr:rowOff>
    </xdr:to>
    <xdr:cxnSp macro="">
      <xdr:nvCxnSpPr>
        <xdr:cNvPr id="255" name="直線コネクタ 254">
          <a:extLst>
            <a:ext uri="{FF2B5EF4-FFF2-40B4-BE49-F238E27FC236}">
              <a16:creationId xmlns:a16="http://schemas.microsoft.com/office/drawing/2014/main" id="{E6E64F8A-E127-4ABE-BF87-40E7ECA3980E}"/>
            </a:ext>
          </a:extLst>
        </xdr:cNvPr>
        <xdr:cNvCxnSpPr/>
      </xdr:nvCxnSpPr>
      <xdr:spPr>
        <a:xfrm flipV="1">
          <a:off x="6972300" y="10993700"/>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6" name="n_1aveValue【体育館・プール】&#10;一人当たり面積">
          <a:extLst>
            <a:ext uri="{FF2B5EF4-FFF2-40B4-BE49-F238E27FC236}">
              <a16:creationId xmlns:a16="http://schemas.microsoft.com/office/drawing/2014/main" id="{A90BC91A-64AD-43AE-A588-39CC19BFDFFF}"/>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57" name="n_2aveValue【体育館・プール】&#10;一人当たり面積">
          <a:extLst>
            <a:ext uri="{FF2B5EF4-FFF2-40B4-BE49-F238E27FC236}">
              <a16:creationId xmlns:a16="http://schemas.microsoft.com/office/drawing/2014/main" id="{7C49A7CB-D1AC-46D0-9C72-389B06158A9E}"/>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8" name="n_3aveValue【体育館・プール】&#10;一人当たり面積">
          <a:extLst>
            <a:ext uri="{FF2B5EF4-FFF2-40B4-BE49-F238E27FC236}">
              <a16:creationId xmlns:a16="http://schemas.microsoft.com/office/drawing/2014/main" id="{9D896EE8-0ADB-4CDE-9066-A5A4D058C04A}"/>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259" name="n_4aveValue【体育館・プール】&#10;一人当たり面積">
          <a:extLst>
            <a:ext uri="{FF2B5EF4-FFF2-40B4-BE49-F238E27FC236}">
              <a16:creationId xmlns:a16="http://schemas.microsoft.com/office/drawing/2014/main" id="{E144AD97-5EDE-48B2-805D-1B11D989315A}"/>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61195</xdr:rowOff>
    </xdr:from>
    <xdr:ext cx="469744" cy="259045"/>
    <xdr:sp macro="" textlink="">
      <xdr:nvSpPr>
        <xdr:cNvPr id="260" name="n_1mainValue【体育館・プール】&#10;一人当たり面積">
          <a:extLst>
            <a:ext uri="{FF2B5EF4-FFF2-40B4-BE49-F238E27FC236}">
              <a16:creationId xmlns:a16="http://schemas.microsoft.com/office/drawing/2014/main" id="{72444FD7-CB0C-4B9E-861C-C009D3094118}"/>
            </a:ext>
          </a:extLst>
        </xdr:cNvPr>
        <xdr:cNvSpPr txBox="1"/>
      </xdr:nvSpPr>
      <xdr:spPr>
        <a:xfrm>
          <a:off x="9391727" y="1103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61847</xdr:rowOff>
    </xdr:from>
    <xdr:ext cx="469744" cy="259045"/>
    <xdr:sp macro="" textlink="">
      <xdr:nvSpPr>
        <xdr:cNvPr id="261" name="n_2mainValue【体育館・プール】&#10;一人当たり面積">
          <a:extLst>
            <a:ext uri="{FF2B5EF4-FFF2-40B4-BE49-F238E27FC236}">
              <a16:creationId xmlns:a16="http://schemas.microsoft.com/office/drawing/2014/main" id="{A65D29E6-E4B1-4AF5-840B-402844FE535C}"/>
            </a:ext>
          </a:extLst>
        </xdr:cNvPr>
        <xdr:cNvSpPr txBox="1"/>
      </xdr:nvSpPr>
      <xdr:spPr>
        <a:xfrm>
          <a:off x="8515427" y="1103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62827</xdr:rowOff>
    </xdr:from>
    <xdr:ext cx="469744" cy="259045"/>
    <xdr:sp macro="" textlink="">
      <xdr:nvSpPr>
        <xdr:cNvPr id="262" name="n_3mainValue【体育館・プール】&#10;一人当たり面積">
          <a:extLst>
            <a:ext uri="{FF2B5EF4-FFF2-40B4-BE49-F238E27FC236}">
              <a16:creationId xmlns:a16="http://schemas.microsoft.com/office/drawing/2014/main" id="{079FD6A7-6757-4B6E-AA0A-F3522B7542EE}"/>
            </a:ext>
          </a:extLst>
        </xdr:cNvPr>
        <xdr:cNvSpPr txBox="1"/>
      </xdr:nvSpPr>
      <xdr:spPr>
        <a:xfrm>
          <a:off x="7626427" y="110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64461</xdr:rowOff>
    </xdr:from>
    <xdr:ext cx="469744" cy="259045"/>
    <xdr:sp macro="" textlink="">
      <xdr:nvSpPr>
        <xdr:cNvPr id="263" name="n_4mainValue【体育館・プール】&#10;一人当たり面積">
          <a:extLst>
            <a:ext uri="{FF2B5EF4-FFF2-40B4-BE49-F238E27FC236}">
              <a16:creationId xmlns:a16="http://schemas.microsoft.com/office/drawing/2014/main" id="{DC4F4670-C84E-4452-B894-84DF193B529E}"/>
            </a:ext>
          </a:extLst>
        </xdr:cNvPr>
        <xdr:cNvSpPr txBox="1"/>
      </xdr:nvSpPr>
      <xdr:spPr>
        <a:xfrm>
          <a:off x="6737427" y="1103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6B4D3BC-A8D9-4240-B277-E25430008A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C75B35F-A112-4B71-AAD9-D0088D75AC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1A07D20-4A24-4A07-9530-3ACE359B6E6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2D93EC8-11A9-4ED3-8C36-99AC474D98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540071A-045A-4136-8A51-C93D371A62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DC3950A-CFF7-4B75-9AB9-C73F8537E8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1E4E356-CB7A-4340-9696-066C1B8B32C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457A56E-0E71-47B2-9E07-5E456A08560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19D2ABE-E384-4605-994A-5C6FF0EA77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56425A1-EA1A-426B-8AE2-6C9D366CC6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0737A7E-B9DF-47CF-86D1-06CA8066FB3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D5B5A851-DBE3-4CAF-883B-568B74CE860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981D624-D7A7-4BD2-A5AE-F6647093193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5B4ADA4-011C-4229-B3FA-117198E030B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589D5F09-AF3F-40A4-99E1-5CD9F267980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3E0CA2B0-BDC6-4A97-A15F-6B07729DA8B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7E5E2DFB-4BF6-44FC-82A5-A3BC467F9B5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136D1230-71DE-4A01-BF8A-D4EBFCF452E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E3F5915E-6836-45D1-8A0C-E1F52972198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ECD8793A-4BCE-452A-B849-3C6EB8F9D45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F1FE89E-93D0-4196-B3A2-43C9E34E439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ED9FF7E3-94A1-4D5B-ACC8-AF3CBCA403F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58DBF502-E7B6-42D6-964C-A9DF1379E37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DCF1BDB-C9D1-44EE-9501-987A2D2AEF1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75B11930-7A41-4703-9303-729B126CAD2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F31AC953-80C2-4D03-A7F7-FB9993F4A9C5}"/>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FFD452D8-AC7A-4B1E-A012-91990EC5246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B4C95B0F-CD9B-4A8A-BBCD-49EDA633251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8C18E55B-C5E4-487C-9B1A-0F6715D867F3}"/>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3A17A4D3-FF93-42DE-9DD7-E7E7AFCCBA69}"/>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2A7BD58-7193-4FA9-9DB7-652E327C0BE8}"/>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71DFC249-AD9D-42CD-BDC0-86E7F5557D29}"/>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D6B340D7-4C08-4923-9813-BC3A706E991A}"/>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08E6E010-2BDF-4026-814F-2E13896B99BD}"/>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AB6D2E50-35DF-42AA-89E4-D7CF0A3DAB56}"/>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9" name="フローチャート: 判断 298">
          <a:extLst>
            <a:ext uri="{FF2B5EF4-FFF2-40B4-BE49-F238E27FC236}">
              <a16:creationId xmlns:a16="http://schemas.microsoft.com/office/drawing/2014/main" id="{1482B885-1344-4678-8757-08381110A1F0}"/>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C2BE8E7-DDB8-4654-86CD-C416F60853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5FE266A-81B3-4650-B833-F6741C56E91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FC8FBE-0F78-4AEF-A44B-EB88BE52466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8AF4831-EF0A-4A46-9960-CC1AA89BF8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4DF1D5B-E74B-4124-9F39-8D0F1E932A3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82006</xdr:rowOff>
    </xdr:from>
    <xdr:to>
      <xdr:col>24</xdr:col>
      <xdr:colOff>114300</xdr:colOff>
      <xdr:row>84</xdr:row>
      <xdr:rowOff>12156</xdr:rowOff>
    </xdr:to>
    <xdr:sp macro="" textlink="">
      <xdr:nvSpPr>
        <xdr:cNvPr id="305" name="楕円 304">
          <a:extLst>
            <a:ext uri="{FF2B5EF4-FFF2-40B4-BE49-F238E27FC236}">
              <a16:creationId xmlns:a16="http://schemas.microsoft.com/office/drawing/2014/main" id="{E235A2F6-18EA-4B92-8D8F-BA459C5787F8}"/>
            </a:ext>
          </a:extLst>
        </xdr:cNvPr>
        <xdr:cNvSpPr/>
      </xdr:nvSpPr>
      <xdr:spPr>
        <a:xfrm>
          <a:off x="45847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60433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7FAF64FB-3E6A-41CA-A2AF-20DE7418573B}"/>
            </a:ext>
          </a:extLst>
        </xdr:cNvPr>
        <xdr:cNvSpPr txBox="1"/>
      </xdr:nvSpPr>
      <xdr:spPr>
        <a:xfrm>
          <a:off x="4673600"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64606</xdr:rowOff>
    </xdr:from>
    <xdr:ext cx="405111" cy="259045"/>
    <xdr:sp macro="" textlink="">
      <xdr:nvSpPr>
        <xdr:cNvPr id="307" name="n_1aveValue【福祉施設】&#10;有形固定資産減価償却率">
          <a:extLst>
            <a:ext uri="{FF2B5EF4-FFF2-40B4-BE49-F238E27FC236}">
              <a16:creationId xmlns:a16="http://schemas.microsoft.com/office/drawing/2014/main" id="{A0462742-C0A4-4932-86F0-4DF78EAA1A02}"/>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08" name="n_2aveValue【福祉施設】&#10;有形固定資産減価償却率">
          <a:extLst>
            <a:ext uri="{FF2B5EF4-FFF2-40B4-BE49-F238E27FC236}">
              <a16:creationId xmlns:a16="http://schemas.microsoft.com/office/drawing/2014/main" id="{9C37F95A-6D64-43FA-9FA5-D3BD98D6CCD3}"/>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09" name="n_3aveValue【福祉施設】&#10;有形固定資産減価償却率">
          <a:extLst>
            <a:ext uri="{FF2B5EF4-FFF2-40B4-BE49-F238E27FC236}">
              <a16:creationId xmlns:a16="http://schemas.microsoft.com/office/drawing/2014/main" id="{8FCD8ED9-C1DD-4223-A441-10C1CFC53A5A}"/>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0" name="n_4aveValue【福祉施設】&#10;有形固定資産減価償却率">
          <a:extLst>
            <a:ext uri="{FF2B5EF4-FFF2-40B4-BE49-F238E27FC236}">
              <a16:creationId xmlns:a16="http://schemas.microsoft.com/office/drawing/2014/main" id="{F118B902-563D-42B4-9133-5F88FBF9E482}"/>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2C493E4D-5AC0-476B-B8CE-EECD5F1C97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DB1BEF7F-32D4-4FFE-AA64-D4A75C297C3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F2632FF4-7E55-454A-846A-1527C876D45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3601EF0A-01EF-498C-96C2-6466BA1000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946451B5-7A01-46ED-8978-2ACDE576BA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7D33C6EA-945A-4B11-AF36-53DEDC91A7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3C960566-C406-47FA-A4DC-DFD9B24B51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5A345212-53AE-4337-BD22-BC65D1C121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76A53215-6FFC-49B3-92D5-5CC2E373745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D69B1FAF-1EBE-4A03-8CCB-816E9C99B95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32911F1D-E835-43BB-B70E-59F78C8BABC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6F0F76BA-413F-45A3-B4BE-A3652B3D28D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A71362E9-0B6B-4328-B9BB-9EA7CD53842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006B0165-F9DB-428D-8E6E-4325E3719AB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D93F6567-CE76-486C-8B92-0CBDB7D9C2F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45851CD6-9F34-4A90-A83D-91F742550D1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D1CE0342-36F7-490A-BC32-7316D52579A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88757580-F2E3-428E-92AF-05B5216EB21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254FFF3A-49A4-4475-A787-9EDA915F38C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4DD3696B-AF72-465C-9FBD-C64DE64BF08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E0E85743-6AC6-4E81-BD15-77E0AF64C29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7F64DC5C-46BA-4D55-8E42-6F6F5AFFB5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a:extLst>
            <a:ext uri="{FF2B5EF4-FFF2-40B4-BE49-F238E27FC236}">
              <a16:creationId xmlns:a16="http://schemas.microsoft.com/office/drawing/2014/main" id="{EAD7619D-FC59-45C7-9098-0E9C34E97BB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34" name="直線コネクタ 333">
          <a:extLst>
            <a:ext uri="{FF2B5EF4-FFF2-40B4-BE49-F238E27FC236}">
              <a16:creationId xmlns:a16="http://schemas.microsoft.com/office/drawing/2014/main" id="{7D5354A0-DE58-43F1-8BB5-A1A85615C0CB}"/>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35" name="【福祉施設】&#10;一人当たり面積最小値テキスト">
          <a:extLst>
            <a:ext uri="{FF2B5EF4-FFF2-40B4-BE49-F238E27FC236}">
              <a16:creationId xmlns:a16="http://schemas.microsoft.com/office/drawing/2014/main" id="{5FC83484-0B27-465D-B399-320CBEE1F116}"/>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36" name="直線コネクタ 335">
          <a:extLst>
            <a:ext uri="{FF2B5EF4-FFF2-40B4-BE49-F238E27FC236}">
              <a16:creationId xmlns:a16="http://schemas.microsoft.com/office/drawing/2014/main" id="{C1C821FF-8F13-41F3-924E-AECE22D7D9B1}"/>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37" name="【福祉施設】&#10;一人当たり面積最大値テキスト">
          <a:extLst>
            <a:ext uri="{FF2B5EF4-FFF2-40B4-BE49-F238E27FC236}">
              <a16:creationId xmlns:a16="http://schemas.microsoft.com/office/drawing/2014/main" id="{C8D965A7-E682-4702-A993-5A645671C13A}"/>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38" name="直線コネクタ 337">
          <a:extLst>
            <a:ext uri="{FF2B5EF4-FFF2-40B4-BE49-F238E27FC236}">
              <a16:creationId xmlns:a16="http://schemas.microsoft.com/office/drawing/2014/main" id="{797ED54A-1A12-49A3-B5E8-C7B4285C39C8}"/>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339" name="【福祉施設】&#10;一人当たり面積平均値テキスト">
          <a:extLst>
            <a:ext uri="{FF2B5EF4-FFF2-40B4-BE49-F238E27FC236}">
              <a16:creationId xmlns:a16="http://schemas.microsoft.com/office/drawing/2014/main" id="{BDE446FA-625F-47A5-B01D-C0D9BD602B14}"/>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40" name="フローチャート: 判断 339">
          <a:extLst>
            <a:ext uri="{FF2B5EF4-FFF2-40B4-BE49-F238E27FC236}">
              <a16:creationId xmlns:a16="http://schemas.microsoft.com/office/drawing/2014/main" id="{4B445EA0-6607-47AC-B2F9-97081C319A0F}"/>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41" name="フローチャート: 判断 340">
          <a:extLst>
            <a:ext uri="{FF2B5EF4-FFF2-40B4-BE49-F238E27FC236}">
              <a16:creationId xmlns:a16="http://schemas.microsoft.com/office/drawing/2014/main" id="{C5FD963F-E416-474E-AF62-7FD6CE4F8A2A}"/>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42" name="フローチャート: 判断 341">
          <a:extLst>
            <a:ext uri="{FF2B5EF4-FFF2-40B4-BE49-F238E27FC236}">
              <a16:creationId xmlns:a16="http://schemas.microsoft.com/office/drawing/2014/main" id="{739FD737-468E-4562-8622-54AABA30B12F}"/>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43" name="フローチャート: 判断 342">
          <a:extLst>
            <a:ext uri="{FF2B5EF4-FFF2-40B4-BE49-F238E27FC236}">
              <a16:creationId xmlns:a16="http://schemas.microsoft.com/office/drawing/2014/main" id="{ADC470E1-DF4B-40B6-B8A0-F7B7E67B2196}"/>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44" name="フローチャート: 判断 343">
          <a:extLst>
            <a:ext uri="{FF2B5EF4-FFF2-40B4-BE49-F238E27FC236}">
              <a16:creationId xmlns:a16="http://schemas.microsoft.com/office/drawing/2014/main" id="{6751D332-B421-4B49-AF76-A8CB9E6EF674}"/>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D195B28-DEF6-4B71-BE11-C1D8C662DB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92344218-DF01-4B37-87A8-66ECA5C4E1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6A00ED5-EEC6-462C-B593-FDCE866E043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7B365F85-4D97-4ED5-9CEF-88954413E0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943E1165-ED90-40E8-9465-61D876B7C7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37973</xdr:rowOff>
    </xdr:from>
    <xdr:to>
      <xdr:col>55</xdr:col>
      <xdr:colOff>50800</xdr:colOff>
      <xdr:row>86</xdr:row>
      <xdr:rowOff>139573</xdr:rowOff>
    </xdr:to>
    <xdr:sp macro="" textlink="">
      <xdr:nvSpPr>
        <xdr:cNvPr id="350" name="楕円 349">
          <a:extLst>
            <a:ext uri="{FF2B5EF4-FFF2-40B4-BE49-F238E27FC236}">
              <a16:creationId xmlns:a16="http://schemas.microsoft.com/office/drawing/2014/main" id="{FD2CB58A-D7F7-429E-AD7B-FA642E3FE530}"/>
            </a:ext>
          </a:extLst>
        </xdr:cNvPr>
        <xdr:cNvSpPr/>
      </xdr:nvSpPr>
      <xdr:spPr>
        <a:xfrm>
          <a:off x="10426700" y="1478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124350</xdr:rowOff>
    </xdr:from>
    <xdr:ext cx="469744" cy="259045"/>
    <xdr:sp macro="" textlink="">
      <xdr:nvSpPr>
        <xdr:cNvPr id="351" name="【福祉施設】&#10;一人当たり面積該当値テキスト">
          <a:extLst>
            <a:ext uri="{FF2B5EF4-FFF2-40B4-BE49-F238E27FC236}">
              <a16:creationId xmlns:a16="http://schemas.microsoft.com/office/drawing/2014/main" id="{8F27234F-379A-43BA-9C5B-24C2688E2369}"/>
            </a:ext>
          </a:extLst>
        </xdr:cNvPr>
        <xdr:cNvSpPr txBox="1"/>
      </xdr:nvSpPr>
      <xdr:spPr>
        <a:xfrm>
          <a:off x="10515600" y="1469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44848</xdr:rowOff>
    </xdr:from>
    <xdr:ext cx="469744" cy="259045"/>
    <xdr:sp macro="" textlink="">
      <xdr:nvSpPr>
        <xdr:cNvPr id="352" name="n_1aveValue【福祉施設】&#10;一人当たり面積">
          <a:extLst>
            <a:ext uri="{FF2B5EF4-FFF2-40B4-BE49-F238E27FC236}">
              <a16:creationId xmlns:a16="http://schemas.microsoft.com/office/drawing/2014/main" id="{7A234120-5257-4ADC-ADFA-D3EA387B9D03}"/>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353" name="n_2aveValue【福祉施設】&#10;一人当たり面積">
          <a:extLst>
            <a:ext uri="{FF2B5EF4-FFF2-40B4-BE49-F238E27FC236}">
              <a16:creationId xmlns:a16="http://schemas.microsoft.com/office/drawing/2014/main" id="{3DD871A0-9526-4140-A10A-D919F2F3C4FF}"/>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54" name="n_3aveValue【福祉施設】&#10;一人当たり面積">
          <a:extLst>
            <a:ext uri="{FF2B5EF4-FFF2-40B4-BE49-F238E27FC236}">
              <a16:creationId xmlns:a16="http://schemas.microsoft.com/office/drawing/2014/main" id="{D890FDC9-2208-4AAB-B5F9-CCD0E7E16CFA}"/>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55" name="n_4aveValue【福祉施設】&#10;一人当たり面積">
          <a:extLst>
            <a:ext uri="{FF2B5EF4-FFF2-40B4-BE49-F238E27FC236}">
              <a16:creationId xmlns:a16="http://schemas.microsoft.com/office/drawing/2014/main" id="{EC47ABEC-FA20-4F91-A297-81FDA9B0052E}"/>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50DE7773-285F-4271-97AC-89974B9609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2AF06BAD-C5C2-4F3A-A6AD-ABDD329B5C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38658797-D1AF-483A-B549-B07761C4B0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2F39D808-60DE-4E9A-B75A-210BC4459DB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12CD119A-0F13-44F2-8F25-BB53D3AA35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FF829B8C-7481-4D40-8A90-5AA653CF49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DC9FDC29-032D-49AF-8280-DD3B1AB12B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DE48872C-E598-44E3-90CA-ED7C18B9EE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a:extLst>
            <a:ext uri="{FF2B5EF4-FFF2-40B4-BE49-F238E27FC236}">
              <a16:creationId xmlns:a16="http://schemas.microsoft.com/office/drawing/2014/main" id="{90892CE5-8C5F-49ED-BDD6-DAC193560C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a:extLst>
            <a:ext uri="{FF2B5EF4-FFF2-40B4-BE49-F238E27FC236}">
              <a16:creationId xmlns:a16="http://schemas.microsoft.com/office/drawing/2014/main" id="{158FABCD-9377-4BB7-8D41-01D48F1E6BA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a:extLst>
            <a:ext uri="{FF2B5EF4-FFF2-40B4-BE49-F238E27FC236}">
              <a16:creationId xmlns:a16="http://schemas.microsoft.com/office/drawing/2014/main" id="{220EA610-75C7-4527-9767-2A113C3F082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7" name="直線コネクタ 366">
          <a:extLst>
            <a:ext uri="{FF2B5EF4-FFF2-40B4-BE49-F238E27FC236}">
              <a16:creationId xmlns:a16="http://schemas.microsoft.com/office/drawing/2014/main" id="{76BAC304-DECA-4002-84BC-813157C11C9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8" name="テキスト ボックス 367">
          <a:extLst>
            <a:ext uri="{FF2B5EF4-FFF2-40B4-BE49-F238E27FC236}">
              <a16:creationId xmlns:a16="http://schemas.microsoft.com/office/drawing/2014/main" id="{26E5C9D1-EDC3-46A2-AB4E-3E4C5B7501D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9" name="直線コネクタ 368">
          <a:extLst>
            <a:ext uri="{FF2B5EF4-FFF2-40B4-BE49-F238E27FC236}">
              <a16:creationId xmlns:a16="http://schemas.microsoft.com/office/drawing/2014/main" id="{F4E1C86C-651E-401C-B431-6FE2C6E3236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0" name="テキスト ボックス 369">
          <a:extLst>
            <a:ext uri="{FF2B5EF4-FFF2-40B4-BE49-F238E27FC236}">
              <a16:creationId xmlns:a16="http://schemas.microsoft.com/office/drawing/2014/main" id="{2D6216FD-806D-431C-BC36-62B538B2C15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1" name="直線コネクタ 370">
          <a:extLst>
            <a:ext uri="{FF2B5EF4-FFF2-40B4-BE49-F238E27FC236}">
              <a16:creationId xmlns:a16="http://schemas.microsoft.com/office/drawing/2014/main" id="{511EE89F-C96C-485A-87CB-0367C3B887A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2" name="テキスト ボックス 371">
          <a:extLst>
            <a:ext uri="{FF2B5EF4-FFF2-40B4-BE49-F238E27FC236}">
              <a16:creationId xmlns:a16="http://schemas.microsoft.com/office/drawing/2014/main" id="{0396B421-0755-4EE5-A7F4-1D72E139EBF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3" name="直線コネクタ 372">
          <a:extLst>
            <a:ext uri="{FF2B5EF4-FFF2-40B4-BE49-F238E27FC236}">
              <a16:creationId xmlns:a16="http://schemas.microsoft.com/office/drawing/2014/main" id="{AFC2C580-C846-4067-9FBD-6E12DEA2678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4" name="テキスト ボックス 373">
          <a:extLst>
            <a:ext uri="{FF2B5EF4-FFF2-40B4-BE49-F238E27FC236}">
              <a16:creationId xmlns:a16="http://schemas.microsoft.com/office/drawing/2014/main" id="{2F0BEDCC-3F89-449C-A627-9DA863BCA04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5" name="直線コネクタ 374">
          <a:extLst>
            <a:ext uri="{FF2B5EF4-FFF2-40B4-BE49-F238E27FC236}">
              <a16:creationId xmlns:a16="http://schemas.microsoft.com/office/drawing/2014/main" id="{84C1918D-D11B-45E5-8019-D2D8AAF13B7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6" name="テキスト ボックス 375">
          <a:extLst>
            <a:ext uri="{FF2B5EF4-FFF2-40B4-BE49-F238E27FC236}">
              <a16:creationId xmlns:a16="http://schemas.microsoft.com/office/drawing/2014/main" id="{A0ABE160-108C-443B-B68F-9E5B14C214B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C7A7ABAD-AE93-49C8-B1FB-73E574ABECC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8" name="テキスト ボックス 377">
          <a:extLst>
            <a:ext uri="{FF2B5EF4-FFF2-40B4-BE49-F238E27FC236}">
              <a16:creationId xmlns:a16="http://schemas.microsoft.com/office/drawing/2014/main" id="{29484567-2939-4F1E-B290-909AA15E638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1192B52C-2EA2-4957-B53E-1B07C6EF80B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80" name="直線コネクタ 379">
          <a:extLst>
            <a:ext uri="{FF2B5EF4-FFF2-40B4-BE49-F238E27FC236}">
              <a16:creationId xmlns:a16="http://schemas.microsoft.com/office/drawing/2014/main" id="{25762EA3-D721-45B9-B6EA-029924202E30}"/>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9BD6BDD7-6E7D-4867-A161-9C4BEA9DF786}"/>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2" name="直線コネクタ 381">
          <a:extLst>
            <a:ext uri="{FF2B5EF4-FFF2-40B4-BE49-F238E27FC236}">
              <a16:creationId xmlns:a16="http://schemas.microsoft.com/office/drawing/2014/main" id="{3FAEBAC6-B57A-4DAA-A496-2B9205AA5AF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83" name="【市民会館】&#10;有形固定資産減価償却率最大値テキスト">
          <a:extLst>
            <a:ext uri="{FF2B5EF4-FFF2-40B4-BE49-F238E27FC236}">
              <a16:creationId xmlns:a16="http://schemas.microsoft.com/office/drawing/2014/main" id="{2C566775-0A5D-4DE4-A1AE-BEE65CBAD7E9}"/>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84" name="直線コネクタ 383">
          <a:extLst>
            <a:ext uri="{FF2B5EF4-FFF2-40B4-BE49-F238E27FC236}">
              <a16:creationId xmlns:a16="http://schemas.microsoft.com/office/drawing/2014/main" id="{E5205F15-542E-4BB4-9DEA-B70804B8B796}"/>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2084663E-FA9B-485C-B752-4D095FA1FAAD}"/>
            </a:ext>
          </a:extLst>
        </xdr:cNvPr>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86" name="フローチャート: 判断 385">
          <a:extLst>
            <a:ext uri="{FF2B5EF4-FFF2-40B4-BE49-F238E27FC236}">
              <a16:creationId xmlns:a16="http://schemas.microsoft.com/office/drawing/2014/main" id="{293B0A20-BD1B-4451-B605-9B277BAA6D06}"/>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87" name="フローチャート: 判断 386">
          <a:extLst>
            <a:ext uri="{FF2B5EF4-FFF2-40B4-BE49-F238E27FC236}">
              <a16:creationId xmlns:a16="http://schemas.microsoft.com/office/drawing/2014/main" id="{CA761C32-531D-48F8-9E49-9CE13938931C}"/>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88" name="フローチャート: 判断 387">
          <a:extLst>
            <a:ext uri="{FF2B5EF4-FFF2-40B4-BE49-F238E27FC236}">
              <a16:creationId xmlns:a16="http://schemas.microsoft.com/office/drawing/2014/main" id="{99659C29-AC4A-48C0-8C51-57B5302D2056}"/>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89" name="フローチャート: 判断 388">
          <a:extLst>
            <a:ext uri="{FF2B5EF4-FFF2-40B4-BE49-F238E27FC236}">
              <a16:creationId xmlns:a16="http://schemas.microsoft.com/office/drawing/2014/main" id="{A6E2105D-876D-4A01-804F-99996459BA7D}"/>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90" name="フローチャート: 判断 389">
          <a:extLst>
            <a:ext uri="{FF2B5EF4-FFF2-40B4-BE49-F238E27FC236}">
              <a16:creationId xmlns:a16="http://schemas.microsoft.com/office/drawing/2014/main" id="{40D4FC63-FD15-445E-994E-B5225209A330}"/>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FC0589CA-920F-4A3E-91DE-6E1B0E587C7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8778D3AC-7649-4372-9FA1-13266572AF5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ADC1D1F6-832B-4C99-8D82-26EA886A29A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9439EF9A-6CE0-4AF2-8C4D-685DC55A694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CDE4B70-5F54-427E-82BE-AF13591664B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143511</xdr:rowOff>
    </xdr:from>
    <xdr:to>
      <xdr:col>24</xdr:col>
      <xdr:colOff>114300</xdr:colOff>
      <xdr:row>107</xdr:row>
      <xdr:rowOff>73661</xdr:rowOff>
    </xdr:to>
    <xdr:sp macro="" textlink="">
      <xdr:nvSpPr>
        <xdr:cNvPr id="396" name="楕円 395">
          <a:extLst>
            <a:ext uri="{FF2B5EF4-FFF2-40B4-BE49-F238E27FC236}">
              <a16:creationId xmlns:a16="http://schemas.microsoft.com/office/drawing/2014/main" id="{4E3E8C91-C9DD-4DFF-91FD-3D23777245E7}"/>
            </a:ext>
          </a:extLst>
        </xdr:cNvPr>
        <xdr:cNvSpPr/>
      </xdr:nvSpPr>
      <xdr:spPr>
        <a:xfrm>
          <a:off x="45847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121938</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73C1CB14-C9AE-46B9-8513-1BC85A074441}"/>
            </a:ext>
          </a:extLst>
        </xdr:cNvPr>
        <xdr:cNvSpPr txBox="1"/>
      </xdr:nvSpPr>
      <xdr:spPr>
        <a:xfrm>
          <a:off x="4673600"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19686</xdr:rowOff>
    </xdr:from>
    <xdr:to>
      <xdr:col>20</xdr:col>
      <xdr:colOff>38100</xdr:colOff>
      <xdr:row>107</xdr:row>
      <xdr:rowOff>121286</xdr:rowOff>
    </xdr:to>
    <xdr:sp macro="" textlink="">
      <xdr:nvSpPr>
        <xdr:cNvPr id="398" name="楕円 397">
          <a:extLst>
            <a:ext uri="{FF2B5EF4-FFF2-40B4-BE49-F238E27FC236}">
              <a16:creationId xmlns:a16="http://schemas.microsoft.com/office/drawing/2014/main" id="{DA7FAF3E-A09A-4B16-856C-03565DB8603C}"/>
            </a:ext>
          </a:extLst>
        </xdr:cNvPr>
        <xdr:cNvSpPr/>
      </xdr:nvSpPr>
      <xdr:spPr>
        <a:xfrm>
          <a:off x="3746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22861</xdr:rowOff>
    </xdr:from>
    <xdr:to>
      <xdr:col>24</xdr:col>
      <xdr:colOff>63500</xdr:colOff>
      <xdr:row>107</xdr:row>
      <xdr:rowOff>70486</xdr:rowOff>
    </xdr:to>
    <xdr:cxnSp macro="">
      <xdr:nvCxnSpPr>
        <xdr:cNvPr id="399" name="直線コネクタ 398">
          <a:extLst>
            <a:ext uri="{FF2B5EF4-FFF2-40B4-BE49-F238E27FC236}">
              <a16:creationId xmlns:a16="http://schemas.microsoft.com/office/drawing/2014/main" id="{2445FF7F-4D9F-4068-AEFE-05C372BE63C2}"/>
            </a:ext>
          </a:extLst>
        </xdr:cNvPr>
        <xdr:cNvCxnSpPr/>
      </xdr:nvCxnSpPr>
      <xdr:spPr>
        <a:xfrm flipV="1">
          <a:off x="3797300" y="1836801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132080</xdr:rowOff>
    </xdr:from>
    <xdr:to>
      <xdr:col>15</xdr:col>
      <xdr:colOff>101600</xdr:colOff>
      <xdr:row>107</xdr:row>
      <xdr:rowOff>62230</xdr:rowOff>
    </xdr:to>
    <xdr:sp macro="" textlink="">
      <xdr:nvSpPr>
        <xdr:cNvPr id="400" name="楕円 399">
          <a:extLst>
            <a:ext uri="{FF2B5EF4-FFF2-40B4-BE49-F238E27FC236}">
              <a16:creationId xmlns:a16="http://schemas.microsoft.com/office/drawing/2014/main" id="{E2490D09-E78D-43F5-979C-CA45E5877839}"/>
            </a:ext>
          </a:extLst>
        </xdr:cNvPr>
        <xdr:cNvSpPr/>
      </xdr:nvSpPr>
      <xdr:spPr>
        <a:xfrm>
          <a:off x="2857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11430</xdr:rowOff>
    </xdr:from>
    <xdr:to>
      <xdr:col>19</xdr:col>
      <xdr:colOff>177800</xdr:colOff>
      <xdr:row>107</xdr:row>
      <xdr:rowOff>70486</xdr:rowOff>
    </xdr:to>
    <xdr:cxnSp macro="">
      <xdr:nvCxnSpPr>
        <xdr:cNvPr id="401" name="直線コネクタ 400">
          <a:extLst>
            <a:ext uri="{FF2B5EF4-FFF2-40B4-BE49-F238E27FC236}">
              <a16:creationId xmlns:a16="http://schemas.microsoft.com/office/drawing/2014/main" id="{703BE2CC-8137-4B8C-B6AC-3FA70B47148C}"/>
            </a:ext>
          </a:extLst>
        </xdr:cNvPr>
        <xdr:cNvCxnSpPr/>
      </xdr:nvCxnSpPr>
      <xdr:spPr>
        <a:xfrm>
          <a:off x="2908300" y="18356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73025</xdr:rowOff>
    </xdr:from>
    <xdr:to>
      <xdr:col>10</xdr:col>
      <xdr:colOff>165100</xdr:colOff>
      <xdr:row>107</xdr:row>
      <xdr:rowOff>3175</xdr:rowOff>
    </xdr:to>
    <xdr:sp macro="" textlink="">
      <xdr:nvSpPr>
        <xdr:cNvPr id="402" name="楕円 401">
          <a:extLst>
            <a:ext uri="{FF2B5EF4-FFF2-40B4-BE49-F238E27FC236}">
              <a16:creationId xmlns:a16="http://schemas.microsoft.com/office/drawing/2014/main" id="{BA781575-65FD-4349-9A31-2DA3B707C971}"/>
            </a:ext>
          </a:extLst>
        </xdr:cNvPr>
        <xdr:cNvSpPr/>
      </xdr:nvSpPr>
      <xdr:spPr>
        <a:xfrm>
          <a:off x="1968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123825</xdr:rowOff>
    </xdr:from>
    <xdr:to>
      <xdr:col>15</xdr:col>
      <xdr:colOff>50800</xdr:colOff>
      <xdr:row>107</xdr:row>
      <xdr:rowOff>11430</xdr:rowOff>
    </xdr:to>
    <xdr:cxnSp macro="">
      <xdr:nvCxnSpPr>
        <xdr:cNvPr id="403" name="直線コネクタ 402">
          <a:extLst>
            <a:ext uri="{FF2B5EF4-FFF2-40B4-BE49-F238E27FC236}">
              <a16:creationId xmlns:a16="http://schemas.microsoft.com/office/drawing/2014/main" id="{C145E52B-39FD-4710-9A44-8A6CDF24AFEE}"/>
            </a:ext>
          </a:extLst>
        </xdr:cNvPr>
        <xdr:cNvCxnSpPr/>
      </xdr:nvCxnSpPr>
      <xdr:spPr>
        <a:xfrm>
          <a:off x="2019300" y="182975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36830</xdr:rowOff>
    </xdr:from>
    <xdr:to>
      <xdr:col>6</xdr:col>
      <xdr:colOff>38100</xdr:colOff>
      <xdr:row>106</xdr:row>
      <xdr:rowOff>138430</xdr:rowOff>
    </xdr:to>
    <xdr:sp macro="" textlink="">
      <xdr:nvSpPr>
        <xdr:cNvPr id="404" name="楕円 403">
          <a:extLst>
            <a:ext uri="{FF2B5EF4-FFF2-40B4-BE49-F238E27FC236}">
              <a16:creationId xmlns:a16="http://schemas.microsoft.com/office/drawing/2014/main" id="{74576EB8-C16A-4DE1-87CD-0FD057962962}"/>
            </a:ext>
          </a:extLst>
        </xdr:cNvPr>
        <xdr:cNvSpPr/>
      </xdr:nvSpPr>
      <xdr:spPr>
        <a:xfrm>
          <a:off x="1079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87630</xdr:rowOff>
    </xdr:from>
    <xdr:to>
      <xdr:col>10</xdr:col>
      <xdr:colOff>114300</xdr:colOff>
      <xdr:row>106</xdr:row>
      <xdr:rowOff>123825</xdr:rowOff>
    </xdr:to>
    <xdr:cxnSp macro="">
      <xdr:nvCxnSpPr>
        <xdr:cNvPr id="405" name="直線コネクタ 404">
          <a:extLst>
            <a:ext uri="{FF2B5EF4-FFF2-40B4-BE49-F238E27FC236}">
              <a16:creationId xmlns:a16="http://schemas.microsoft.com/office/drawing/2014/main" id="{533448AB-30FD-43E2-9EBF-8DD17608D07A}"/>
            </a:ext>
          </a:extLst>
        </xdr:cNvPr>
        <xdr:cNvCxnSpPr/>
      </xdr:nvCxnSpPr>
      <xdr:spPr>
        <a:xfrm>
          <a:off x="1130300" y="1826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406" name="n_1aveValue【市民会館】&#10;有形固定資産減価償却率">
          <a:extLst>
            <a:ext uri="{FF2B5EF4-FFF2-40B4-BE49-F238E27FC236}">
              <a16:creationId xmlns:a16="http://schemas.microsoft.com/office/drawing/2014/main" id="{7FA31387-D5B3-4A36-A53E-631394D2E4B9}"/>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407" name="n_2aveValue【市民会館】&#10;有形固定資産減価償却率">
          <a:extLst>
            <a:ext uri="{FF2B5EF4-FFF2-40B4-BE49-F238E27FC236}">
              <a16:creationId xmlns:a16="http://schemas.microsoft.com/office/drawing/2014/main" id="{16CE2415-08EB-46D8-9944-CE277CA6F2D9}"/>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408" name="n_3aveValue【市民会館】&#10;有形固定資産減価償却率">
          <a:extLst>
            <a:ext uri="{FF2B5EF4-FFF2-40B4-BE49-F238E27FC236}">
              <a16:creationId xmlns:a16="http://schemas.microsoft.com/office/drawing/2014/main" id="{1E895144-D257-401A-B207-589A78A3C83E}"/>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409" name="n_4aveValue【市民会館】&#10;有形固定資産減価償却率">
          <a:extLst>
            <a:ext uri="{FF2B5EF4-FFF2-40B4-BE49-F238E27FC236}">
              <a16:creationId xmlns:a16="http://schemas.microsoft.com/office/drawing/2014/main" id="{B8F45D3F-2A1B-42DE-BAA5-713BA49C9A92}"/>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112413</xdr:rowOff>
    </xdr:from>
    <xdr:ext cx="405111" cy="259045"/>
    <xdr:sp macro="" textlink="">
      <xdr:nvSpPr>
        <xdr:cNvPr id="410" name="n_1mainValue【市民会館】&#10;有形固定資産減価償却率">
          <a:extLst>
            <a:ext uri="{FF2B5EF4-FFF2-40B4-BE49-F238E27FC236}">
              <a16:creationId xmlns:a16="http://schemas.microsoft.com/office/drawing/2014/main" id="{832884AA-C80F-48EE-A339-93A347A8C144}"/>
            </a:ext>
          </a:extLst>
        </xdr:cNvPr>
        <xdr:cNvSpPr txBox="1"/>
      </xdr:nvSpPr>
      <xdr:spPr>
        <a:xfrm>
          <a:off x="35820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53357</xdr:rowOff>
    </xdr:from>
    <xdr:ext cx="405111" cy="259045"/>
    <xdr:sp macro="" textlink="">
      <xdr:nvSpPr>
        <xdr:cNvPr id="411" name="n_2mainValue【市民会館】&#10;有形固定資産減価償却率">
          <a:extLst>
            <a:ext uri="{FF2B5EF4-FFF2-40B4-BE49-F238E27FC236}">
              <a16:creationId xmlns:a16="http://schemas.microsoft.com/office/drawing/2014/main" id="{3B885DB5-A86E-4DE2-A284-F5A8CBC6AAAD}"/>
            </a:ext>
          </a:extLst>
        </xdr:cNvPr>
        <xdr:cNvSpPr txBox="1"/>
      </xdr:nvSpPr>
      <xdr:spPr>
        <a:xfrm>
          <a:off x="27057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165752</xdr:rowOff>
    </xdr:from>
    <xdr:ext cx="405111" cy="259045"/>
    <xdr:sp macro="" textlink="">
      <xdr:nvSpPr>
        <xdr:cNvPr id="412" name="n_3mainValue【市民会館】&#10;有形固定資産減価償却率">
          <a:extLst>
            <a:ext uri="{FF2B5EF4-FFF2-40B4-BE49-F238E27FC236}">
              <a16:creationId xmlns:a16="http://schemas.microsoft.com/office/drawing/2014/main" id="{14567504-95F8-498B-9B5E-471749BB88D4}"/>
            </a:ext>
          </a:extLst>
        </xdr:cNvPr>
        <xdr:cNvSpPr txBox="1"/>
      </xdr:nvSpPr>
      <xdr:spPr>
        <a:xfrm>
          <a:off x="1816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129557</xdr:rowOff>
    </xdr:from>
    <xdr:ext cx="405111" cy="259045"/>
    <xdr:sp macro="" textlink="">
      <xdr:nvSpPr>
        <xdr:cNvPr id="413" name="n_4mainValue【市民会館】&#10;有形固定資産減価償却率">
          <a:extLst>
            <a:ext uri="{FF2B5EF4-FFF2-40B4-BE49-F238E27FC236}">
              <a16:creationId xmlns:a16="http://schemas.microsoft.com/office/drawing/2014/main" id="{2692D094-C50A-4D66-8EEB-5CAA30F68FC1}"/>
            </a:ext>
          </a:extLst>
        </xdr:cNvPr>
        <xdr:cNvSpPr txBox="1"/>
      </xdr:nvSpPr>
      <xdr:spPr>
        <a:xfrm>
          <a:off x="927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08FEE263-8C9B-4C44-B480-B98217749E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D7F7A14F-E5CC-409A-80BE-3F281CFAC4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2E8B3963-64EE-4D46-BB9B-4FC6EEF1E2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E287C2AC-3A70-445D-ADF5-68176FF6F3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BEF50F02-5158-49AA-B2D8-46F006411E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CEE44011-E9F5-459E-94F1-965E1B9C43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414F98A5-561A-4DC9-AC48-30C0BC543F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53B91C18-0CA0-4562-A728-2D014D2762F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9D5A0E68-337F-4A1A-BABF-1D74C83FA8C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DA3E2A44-0D2A-41AD-84CD-F103F1D1523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4" name="直線コネクタ 423">
          <a:extLst>
            <a:ext uri="{FF2B5EF4-FFF2-40B4-BE49-F238E27FC236}">
              <a16:creationId xmlns:a16="http://schemas.microsoft.com/office/drawing/2014/main" id="{2FFD9678-E0E8-4D73-8B2C-A23FA7EF728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5" name="テキスト ボックス 424">
          <a:extLst>
            <a:ext uri="{FF2B5EF4-FFF2-40B4-BE49-F238E27FC236}">
              <a16:creationId xmlns:a16="http://schemas.microsoft.com/office/drawing/2014/main" id="{B0766C66-DDB0-4C04-BF0E-4DDD3EE00DCB}"/>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6" name="直線コネクタ 425">
          <a:extLst>
            <a:ext uri="{FF2B5EF4-FFF2-40B4-BE49-F238E27FC236}">
              <a16:creationId xmlns:a16="http://schemas.microsoft.com/office/drawing/2014/main" id="{F7FB87A1-F287-4D5B-BB14-675C2B690C9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7" name="テキスト ボックス 426">
          <a:extLst>
            <a:ext uri="{FF2B5EF4-FFF2-40B4-BE49-F238E27FC236}">
              <a16:creationId xmlns:a16="http://schemas.microsoft.com/office/drawing/2014/main" id="{690CC83B-651F-43B1-9989-24E24D7520B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8" name="直線コネクタ 427">
          <a:extLst>
            <a:ext uri="{FF2B5EF4-FFF2-40B4-BE49-F238E27FC236}">
              <a16:creationId xmlns:a16="http://schemas.microsoft.com/office/drawing/2014/main" id="{228EF9B5-00EE-4DE7-BCC7-4F1C3EACC05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9" name="テキスト ボックス 428">
          <a:extLst>
            <a:ext uri="{FF2B5EF4-FFF2-40B4-BE49-F238E27FC236}">
              <a16:creationId xmlns:a16="http://schemas.microsoft.com/office/drawing/2014/main" id="{2467A6E8-280B-4288-9584-7D3EBE5FFAC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0" name="直線コネクタ 429">
          <a:extLst>
            <a:ext uri="{FF2B5EF4-FFF2-40B4-BE49-F238E27FC236}">
              <a16:creationId xmlns:a16="http://schemas.microsoft.com/office/drawing/2014/main" id="{C63AD388-500E-431C-AEB1-7856D2793F7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1" name="テキスト ボックス 430">
          <a:extLst>
            <a:ext uri="{FF2B5EF4-FFF2-40B4-BE49-F238E27FC236}">
              <a16:creationId xmlns:a16="http://schemas.microsoft.com/office/drawing/2014/main" id="{9CA8909A-4AB8-4A5E-8023-744F86C8F90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a:extLst>
            <a:ext uri="{FF2B5EF4-FFF2-40B4-BE49-F238E27FC236}">
              <a16:creationId xmlns:a16="http://schemas.microsoft.com/office/drawing/2014/main" id="{E300C865-7F37-4AE1-ADA8-EF36E70C6CE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a:extLst>
            <a:ext uri="{FF2B5EF4-FFF2-40B4-BE49-F238E27FC236}">
              <a16:creationId xmlns:a16="http://schemas.microsoft.com/office/drawing/2014/main" id="{00930267-2B25-4591-8388-0A4336CDE93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a:extLst>
            <a:ext uri="{FF2B5EF4-FFF2-40B4-BE49-F238E27FC236}">
              <a16:creationId xmlns:a16="http://schemas.microsoft.com/office/drawing/2014/main" id="{70D9F81E-5D9A-4ED0-9034-3D01F3E9E46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435" name="直線コネクタ 434">
          <a:extLst>
            <a:ext uri="{FF2B5EF4-FFF2-40B4-BE49-F238E27FC236}">
              <a16:creationId xmlns:a16="http://schemas.microsoft.com/office/drawing/2014/main" id="{2C6776BC-5C8C-4758-B8ED-0DB8EBB99890}"/>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436" name="【市民会館】&#10;一人当たり面積最小値テキスト">
          <a:extLst>
            <a:ext uri="{FF2B5EF4-FFF2-40B4-BE49-F238E27FC236}">
              <a16:creationId xmlns:a16="http://schemas.microsoft.com/office/drawing/2014/main" id="{F7AECD1E-9585-4849-BA0A-C27DBC471578}"/>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437" name="直線コネクタ 436">
          <a:extLst>
            <a:ext uri="{FF2B5EF4-FFF2-40B4-BE49-F238E27FC236}">
              <a16:creationId xmlns:a16="http://schemas.microsoft.com/office/drawing/2014/main" id="{19F98F9F-A0DB-4A0E-9E26-DFA7A91B8B83}"/>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38" name="【市民会館】&#10;一人当たり面積最大値テキスト">
          <a:extLst>
            <a:ext uri="{FF2B5EF4-FFF2-40B4-BE49-F238E27FC236}">
              <a16:creationId xmlns:a16="http://schemas.microsoft.com/office/drawing/2014/main" id="{E911E15C-2A24-44CE-96F5-5F5D2A5853AC}"/>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39" name="直線コネクタ 438">
          <a:extLst>
            <a:ext uri="{FF2B5EF4-FFF2-40B4-BE49-F238E27FC236}">
              <a16:creationId xmlns:a16="http://schemas.microsoft.com/office/drawing/2014/main" id="{D4915978-9CB6-45AB-85F4-77634DE16876}"/>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440" name="【市民会館】&#10;一人当たり面積平均値テキスト">
          <a:extLst>
            <a:ext uri="{FF2B5EF4-FFF2-40B4-BE49-F238E27FC236}">
              <a16:creationId xmlns:a16="http://schemas.microsoft.com/office/drawing/2014/main" id="{69143F7C-6B3A-4AEB-99FD-50DCFB2B1688}"/>
            </a:ext>
          </a:extLst>
        </xdr:cNvPr>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441" name="フローチャート: 判断 440">
          <a:extLst>
            <a:ext uri="{FF2B5EF4-FFF2-40B4-BE49-F238E27FC236}">
              <a16:creationId xmlns:a16="http://schemas.microsoft.com/office/drawing/2014/main" id="{F1F3D403-3459-46A1-8D76-1EE05DE28422}"/>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442" name="フローチャート: 判断 441">
          <a:extLst>
            <a:ext uri="{FF2B5EF4-FFF2-40B4-BE49-F238E27FC236}">
              <a16:creationId xmlns:a16="http://schemas.microsoft.com/office/drawing/2014/main" id="{FC721067-C346-49A6-A18E-354911AFE714}"/>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443" name="フローチャート: 判断 442">
          <a:extLst>
            <a:ext uri="{FF2B5EF4-FFF2-40B4-BE49-F238E27FC236}">
              <a16:creationId xmlns:a16="http://schemas.microsoft.com/office/drawing/2014/main" id="{3854F643-883B-4B0B-ABD7-386406A01A6A}"/>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444" name="フローチャート: 判断 443">
          <a:extLst>
            <a:ext uri="{FF2B5EF4-FFF2-40B4-BE49-F238E27FC236}">
              <a16:creationId xmlns:a16="http://schemas.microsoft.com/office/drawing/2014/main" id="{9687894F-3854-4C69-B170-0E7D2FE1A745}"/>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445" name="フローチャート: 判断 444">
          <a:extLst>
            <a:ext uri="{FF2B5EF4-FFF2-40B4-BE49-F238E27FC236}">
              <a16:creationId xmlns:a16="http://schemas.microsoft.com/office/drawing/2014/main" id="{2904A212-9E00-4CE9-8CF6-EEBD3333918D}"/>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99E0F2A-439C-4852-AEBC-75229B22E81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650F7A68-B0FF-4987-902E-A7DF55CE033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505E21DE-7E32-4693-94AC-CE46B7F865A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62BD4E62-B8BF-4B9C-910A-FDF5FB1E562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61E0D02B-6FCC-45FF-A471-6844C70AC2A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154330</xdr:rowOff>
    </xdr:from>
    <xdr:to>
      <xdr:col>55</xdr:col>
      <xdr:colOff>50800</xdr:colOff>
      <xdr:row>108</xdr:row>
      <xdr:rowOff>84480</xdr:rowOff>
    </xdr:to>
    <xdr:sp macro="" textlink="">
      <xdr:nvSpPr>
        <xdr:cNvPr id="451" name="楕円 450">
          <a:extLst>
            <a:ext uri="{FF2B5EF4-FFF2-40B4-BE49-F238E27FC236}">
              <a16:creationId xmlns:a16="http://schemas.microsoft.com/office/drawing/2014/main" id="{25D73D74-9DB2-4A2A-8B60-577791F395D4}"/>
            </a:ext>
          </a:extLst>
        </xdr:cNvPr>
        <xdr:cNvSpPr/>
      </xdr:nvSpPr>
      <xdr:spPr>
        <a:xfrm>
          <a:off x="10426700" y="184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69257</xdr:rowOff>
    </xdr:from>
    <xdr:ext cx="469744" cy="259045"/>
    <xdr:sp macro="" textlink="">
      <xdr:nvSpPr>
        <xdr:cNvPr id="452" name="【市民会館】&#10;一人当たり面積該当値テキスト">
          <a:extLst>
            <a:ext uri="{FF2B5EF4-FFF2-40B4-BE49-F238E27FC236}">
              <a16:creationId xmlns:a16="http://schemas.microsoft.com/office/drawing/2014/main" id="{6D4C22D5-F11B-4605-B556-F38AC4E0E7F6}"/>
            </a:ext>
          </a:extLst>
        </xdr:cNvPr>
        <xdr:cNvSpPr txBox="1"/>
      </xdr:nvSpPr>
      <xdr:spPr>
        <a:xfrm>
          <a:off x="10515600" y="184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154787</xdr:rowOff>
    </xdr:from>
    <xdr:to>
      <xdr:col>50</xdr:col>
      <xdr:colOff>165100</xdr:colOff>
      <xdr:row>108</xdr:row>
      <xdr:rowOff>84937</xdr:rowOff>
    </xdr:to>
    <xdr:sp macro="" textlink="">
      <xdr:nvSpPr>
        <xdr:cNvPr id="453" name="楕円 452">
          <a:extLst>
            <a:ext uri="{FF2B5EF4-FFF2-40B4-BE49-F238E27FC236}">
              <a16:creationId xmlns:a16="http://schemas.microsoft.com/office/drawing/2014/main" id="{B5A2EBE6-8017-43CB-8E8A-219E8D267F35}"/>
            </a:ext>
          </a:extLst>
        </xdr:cNvPr>
        <xdr:cNvSpPr/>
      </xdr:nvSpPr>
      <xdr:spPr>
        <a:xfrm>
          <a:off x="9588500" y="184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33680</xdr:rowOff>
    </xdr:from>
    <xdr:to>
      <xdr:col>55</xdr:col>
      <xdr:colOff>0</xdr:colOff>
      <xdr:row>108</xdr:row>
      <xdr:rowOff>34137</xdr:rowOff>
    </xdr:to>
    <xdr:cxnSp macro="">
      <xdr:nvCxnSpPr>
        <xdr:cNvPr id="454" name="直線コネクタ 453">
          <a:extLst>
            <a:ext uri="{FF2B5EF4-FFF2-40B4-BE49-F238E27FC236}">
              <a16:creationId xmlns:a16="http://schemas.microsoft.com/office/drawing/2014/main" id="{4D609A0B-2946-4AD2-A9DA-216A61BCF2EA}"/>
            </a:ext>
          </a:extLst>
        </xdr:cNvPr>
        <xdr:cNvCxnSpPr/>
      </xdr:nvCxnSpPr>
      <xdr:spPr>
        <a:xfrm flipV="1">
          <a:off x="9639300" y="1855028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155245</xdr:rowOff>
    </xdr:from>
    <xdr:to>
      <xdr:col>46</xdr:col>
      <xdr:colOff>38100</xdr:colOff>
      <xdr:row>108</xdr:row>
      <xdr:rowOff>85395</xdr:rowOff>
    </xdr:to>
    <xdr:sp macro="" textlink="">
      <xdr:nvSpPr>
        <xdr:cNvPr id="455" name="楕円 454">
          <a:extLst>
            <a:ext uri="{FF2B5EF4-FFF2-40B4-BE49-F238E27FC236}">
              <a16:creationId xmlns:a16="http://schemas.microsoft.com/office/drawing/2014/main" id="{2119443E-46F9-4F9A-BCC8-BE125A5E32F1}"/>
            </a:ext>
          </a:extLst>
        </xdr:cNvPr>
        <xdr:cNvSpPr/>
      </xdr:nvSpPr>
      <xdr:spPr>
        <a:xfrm>
          <a:off x="8699500" y="185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34137</xdr:rowOff>
    </xdr:from>
    <xdr:to>
      <xdr:col>50</xdr:col>
      <xdr:colOff>114300</xdr:colOff>
      <xdr:row>108</xdr:row>
      <xdr:rowOff>34595</xdr:rowOff>
    </xdr:to>
    <xdr:cxnSp macro="">
      <xdr:nvCxnSpPr>
        <xdr:cNvPr id="456" name="直線コネクタ 455">
          <a:extLst>
            <a:ext uri="{FF2B5EF4-FFF2-40B4-BE49-F238E27FC236}">
              <a16:creationId xmlns:a16="http://schemas.microsoft.com/office/drawing/2014/main" id="{71E41432-247D-4493-8F8A-08DA80D7C600}"/>
            </a:ext>
          </a:extLst>
        </xdr:cNvPr>
        <xdr:cNvCxnSpPr/>
      </xdr:nvCxnSpPr>
      <xdr:spPr>
        <a:xfrm flipV="1">
          <a:off x="8750300" y="1855073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155702</xdr:rowOff>
    </xdr:from>
    <xdr:to>
      <xdr:col>41</xdr:col>
      <xdr:colOff>101600</xdr:colOff>
      <xdr:row>108</xdr:row>
      <xdr:rowOff>85852</xdr:rowOff>
    </xdr:to>
    <xdr:sp macro="" textlink="">
      <xdr:nvSpPr>
        <xdr:cNvPr id="457" name="楕円 456">
          <a:extLst>
            <a:ext uri="{FF2B5EF4-FFF2-40B4-BE49-F238E27FC236}">
              <a16:creationId xmlns:a16="http://schemas.microsoft.com/office/drawing/2014/main" id="{5D14F691-0A06-4DA5-8DA2-67763ABBCFA2}"/>
            </a:ext>
          </a:extLst>
        </xdr:cNvPr>
        <xdr:cNvSpPr/>
      </xdr:nvSpPr>
      <xdr:spPr>
        <a:xfrm>
          <a:off x="7810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34595</xdr:rowOff>
    </xdr:from>
    <xdr:to>
      <xdr:col>45</xdr:col>
      <xdr:colOff>177800</xdr:colOff>
      <xdr:row>108</xdr:row>
      <xdr:rowOff>35052</xdr:rowOff>
    </xdr:to>
    <xdr:cxnSp macro="">
      <xdr:nvCxnSpPr>
        <xdr:cNvPr id="458" name="直線コネクタ 457">
          <a:extLst>
            <a:ext uri="{FF2B5EF4-FFF2-40B4-BE49-F238E27FC236}">
              <a16:creationId xmlns:a16="http://schemas.microsoft.com/office/drawing/2014/main" id="{08BC3BFF-C318-441D-BEB8-1C12E63EE25B}"/>
            </a:ext>
          </a:extLst>
        </xdr:cNvPr>
        <xdr:cNvCxnSpPr/>
      </xdr:nvCxnSpPr>
      <xdr:spPr>
        <a:xfrm flipV="1">
          <a:off x="7861300" y="185511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156159</xdr:rowOff>
    </xdr:from>
    <xdr:to>
      <xdr:col>36</xdr:col>
      <xdr:colOff>165100</xdr:colOff>
      <xdr:row>108</xdr:row>
      <xdr:rowOff>86309</xdr:rowOff>
    </xdr:to>
    <xdr:sp macro="" textlink="">
      <xdr:nvSpPr>
        <xdr:cNvPr id="459" name="楕円 458">
          <a:extLst>
            <a:ext uri="{FF2B5EF4-FFF2-40B4-BE49-F238E27FC236}">
              <a16:creationId xmlns:a16="http://schemas.microsoft.com/office/drawing/2014/main" id="{D9918D9F-ECB0-4F81-A6EE-0107F0F626A2}"/>
            </a:ext>
          </a:extLst>
        </xdr:cNvPr>
        <xdr:cNvSpPr/>
      </xdr:nvSpPr>
      <xdr:spPr>
        <a:xfrm>
          <a:off x="6921500" y="185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35052</xdr:rowOff>
    </xdr:from>
    <xdr:to>
      <xdr:col>41</xdr:col>
      <xdr:colOff>50800</xdr:colOff>
      <xdr:row>108</xdr:row>
      <xdr:rowOff>35509</xdr:rowOff>
    </xdr:to>
    <xdr:cxnSp macro="">
      <xdr:nvCxnSpPr>
        <xdr:cNvPr id="460" name="直線コネクタ 459">
          <a:extLst>
            <a:ext uri="{FF2B5EF4-FFF2-40B4-BE49-F238E27FC236}">
              <a16:creationId xmlns:a16="http://schemas.microsoft.com/office/drawing/2014/main" id="{BC86FF33-AEE9-4A2B-80D3-F29F390D40ED}"/>
            </a:ext>
          </a:extLst>
        </xdr:cNvPr>
        <xdr:cNvCxnSpPr/>
      </xdr:nvCxnSpPr>
      <xdr:spPr>
        <a:xfrm flipV="1">
          <a:off x="6972300" y="1855165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461" name="n_1aveValue【市民会館】&#10;一人当たり面積">
          <a:extLst>
            <a:ext uri="{FF2B5EF4-FFF2-40B4-BE49-F238E27FC236}">
              <a16:creationId xmlns:a16="http://schemas.microsoft.com/office/drawing/2014/main" id="{B45CFDF4-BCC8-45E9-9AF9-453BFDEC5345}"/>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462" name="n_2aveValue【市民会館】&#10;一人当たり面積">
          <a:extLst>
            <a:ext uri="{FF2B5EF4-FFF2-40B4-BE49-F238E27FC236}">
              <a16:creationId xmlns:a16="http://schemas.microsoft.com/office/drawing/2014/main" id="{8265F4AE-04A3-4050-B065-5E274659315D}"/>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463" name="n_3aveValue【市民会館】&#10;一人当たり面積">
          <a:extLst>
            <a:ext uri="{FF2B5EF4-FFF2-40B4-BE49-F238E27FC236}">
              <a16:creationId xmlns:a16="http://schemas.microsoft.com/office/drawing/2014/main" id="{833BD713-3E55-4258-950F-B772DB546B51}"/>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464" name="n_4aveValue【市民会館】&#10;一人当たり面積">
          <a:extLst>
            <a:ext uri="{FF2B5EF4-FFF2-40B4-BE49-F238E27FC236}">
              <a16:creationId xmlns:a16="http://schemas.microsoft.com/office/drawing/2014/main" id="{A1909C46-A1D1-4EFA-86DB-393F0C567EA4}"/>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76064</xdr:rowOff>
    </xdr:from>
    <xdr:ext cx="469744" cy="259045"/>
    <xdr:sp macro="" textlink="">
      <xdr:nvSpPr>
        <xdr:cNvPr id="465" name="n_1mainValue【市民会館】&#10;一人当たり面積">
          <a:extLst>
            <a:ext uri="{FF2B5EF4-FFF2-40B4-BE49-F238E27FC236}">
              <a16:creationId xmlns:a16="http://schemas.microsoft.com/office/drawing/2014/main" id="{DD566D57-DB08-4B2F-B38E-F633AD9DC1B3}"/>
            </a:ext>
          </a:extLst>
        </xdr:cNvPr>
        <xdr:cNvSpPr txBox="1"/>
      </xdr:nvSpPr>
      <xdr:spPr>
        <a:xfrm>
          <a:off x="9391727" y="185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76522</xdr:rowOff>
    </xdr:from>
    <xdr:ext cx="469744" cy="259045"/>
    <xdr:sp macro="" textlink="">
      <xdr:nvSpPr>
        <xdr:cNvPr id="466" name="n_2mainValue【市民会館】&#10;一人当たり面積">
          <a:extLst>
            <a:ext uri="{FF2B5EF4-FFF2-40B4-BE49-F238E27FC236}">
              <a16:creationId xmlns:a16="http://schemas.microsoft.com/office/drawing/2014/main" id="{9B16ED97-9878-4A7F-9EC8-857A14B3EE9E}"/>
            </a:ext>
          </a:extLst>
        </xdr:cNvPr>
        <xdr:cNvSpPr txBox="1"/>
      </xdr:nvSpPr>
      <xdr:spPr>
        <a:xfrm>
          <a:off x="8515427" y="1859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76979</xdr:rowOff>
    </xdr:from>
    <xdr:ext cx="469744" cy="259045"/>
    <xdr:sp macro="" textlink="">
      <xdr:nvSpPr>
        <xdr:cNvPr id="467" name="n_3mainValue【市民会館】&#10;一人当たり面積">
          <a:extLst>
            <a:ext uri="{FF2B5EF4-FFF2-40B4-BE49-F238E27FC236}">
              <a16:creationId xmlns:a16="http://schemas.microsoft.com/office/drawing/2014/main" id="{81EEF5C3-0E5C-4FEE-8DD5-FD544B0BCFCF}"/>
            </a:ext>
          </a:extLst>
        </xdr:cNvPr>
        <xdr:cNvSpPr txBox="1"/>
      </xdr:nvSpPr>
      <xdr:spPr>
        <a:xfrm>
          <a:off x="7626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77436</xdr:rowOff>
    </xdr:from>
    <xdr:ext cx="469744" cy="259045"/>
    <xdr:sp macro="" textlink="">
      <xdr:nvSpPr>
        <xdr:cNvPr id="468" name="n_4mainValue【市民会館】&#10;一人当たり面積">
          <a:extLst>
            <a:ext uri="{FF2B5EF4-FFF2-40B4-BE49-F238E27FC236}">
              <a16:creationId xmlns:a16="http://schemas.microsoft.com/office/drawing/2014/main" id="{EFD5D567-957B-426E-A11D-EF014135F6BA}"/>
            </a:ext>
          </a:extLst>
        </xdr:cNvPr>
        <xdr:cNvSpPr txBox="1"/>
      </xdr:nvSpPr>
      <xdr:spPr>
        <a:xfrm>
          <a:off x="6737427" y="1859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a:extLst>
            <a:ext uri="{FF2B5EF4-FFF2-40B4-BE49-F238E27FC236}">
              <a16:creationId xmlns:a16="http://schemas.microsoft.com/office/drawing/2014/main" id="{26AC3958-4331-48C2-A73A-0F188608DC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a:extLst>
            <a:ext uri="{FF2B5EF4-FFF2-40B4-BE49-F238E27FC236}">
              <a16:creationId xmlns:a16="http://schemas.microsoft.com/office/drawing/2014/main" id="{FCABCDE5-58EA-424F-8E8F-6FA8486BB1F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a:extLst>
            <a:ext uri="{FF2B5EF4-FFF2-40B4-BE49-F238E27FC236}">
              <a16:creationId xmlns:a16="http://schemas.microsoft.com/office/drawing/2014/main" id="{E3630ABB-5177-4B94-B12B-CF526A515D4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a:extLst>
            <a:ext uri="{FF2B5EF4-FFF2-40B4-BE49-F238E27FC236}">
              <a16:creationId xmlns:a16="http://schemas.microsoft.com/office/drawing/2014/main" id="{40C1A777-6D3D-4B34-9A7F-56A3CC799DD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a:extLst>
            <a:ext uri="{FF2B5EF4-FFF2-40B4-BE49-F238E27FC236}">
              <a16:creationId xmlns:a16="http://schemas.microsoft.com/office/drawing/2014/main" id="{665C5246-B7E4-4C13-852E-A30E3B2831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a:extLst>
            <a:ext uri="{FF2B5EF4-FFF2-40B4-BE49-F238E27FC236}">
              <a16:creationId xmlns:a16="http://schemas.microsoft.com/office/drawing/2014/main" id="{156298D5-AD78-41F7-B41C-C6D633D2EF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a:extLst>
            <a:ext uri="{FF2B5EF4-FFF2-40B4-BE49-F238E27FC236}">
              <a16:creationId xmlns:a16="http://schemas.microsoft.com/office/drawing/2014/main" id="{DF5698F7-CE96-41A1-B3CD-ACD8921C61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BAEEF557-D198-48AA-B151-FDD6AB3B976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a:extLst>
            <a:ext uri="{FF2B5EF4-FFF2-40B4-BE49-F238E27FC236}">
              <a16:creationId xmlns:a16="http://schemas.microsoft.com/office/drawing/2014/main" id="{C48E2378-75D0-4B90-9901-6ADAD8287F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a:extLst>
            <a:ext uri="{FF2B5EF4-FFF2-40B4-BE49-F238E27FC236}">
              <a16:creationId xmlns:a16="http://schemas.microsoft.com/office/drawing/2014/main" id="{0A5B2402-9A76-4F14-BF68-1E606937E5C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a:extLst>
            <a:ext uri="{FF2B5EF4-FFF2-40B4-BE49-F238E27FC236}">
              <a16:creationId xmlns:a16="http://schemas.microsoft.com/office/drawing/2014/main" id="{3D6CF03E-5D60-446C-8DC7-301B3965B0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a:extLst>
            <a:ext uri="{FF2B5EF4-FFF2-40B4-BE49-F238E27FC236}">
              <a16:creationId xmlns:a16="http://schemas.microsoft.com/office/drawing/2014/main" id="{CC9903AB-CA57-4C1A-BE0E-81C730472CE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a:extLst>
            <a:ext uri="{FF2B5EF4-FFF2-40B4-BE49-F238E27FC236}">
              <a16:creationId xmlns:a16="http://schemas.microsoft.com/office/drawing/2014/main" id="{C714B2E6-B074-48DB-B490-0CA21814FA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a:extLst>
            <a:ext uri="{FF2B5EF4-FFF2-40B4-BE49-F238E27FC236}">
              <a16:creationId xmlns:a16="http://schemas.microsoft.com/office/drawing/2014/main" id="{EDC9DBD8-9DC8-4447-B651-BABCC69E09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a:extLst>
            <a:ext uri="{FF2B5EF4-FFF2-40B4-BE49-F238E27FC236}">
              <a16:creationId xmlns:a16="http://schemas.microsoft.com/office/drawing/2014/main" id="{8AE5DEFF-C0B2-4FCA-A0BC-7CDEF550A5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a:extLst>
            <a:ext uri="{FF2B5EF4-FFF2-40B4-BE49-F238E27FC236}">
              <a16:creationId xmlns:a16="http://schemas.microsoft.com/office/drawing/2014/main" id="{58644CD4-308D-45E7-B370-1123C6AD138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75E52E60-5B4C-4B70-A2FC-08F5082FA8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3B291768-EEFC-470C-836C-5B43E93301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857083C1-554B-45DB-B24E-094DDCAA2EE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5FC6814C-80C5-43C8-9D23-EF37CE7A542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53E3155F-3F26-4C11-9775-2B4B4E122DF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0FB8584E-75F5-4FE3-B6BB-54CE00AF00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896AEB97-92EC-48E0-92A8-E5907BB9A5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D79F95B6-C5FD-4440-A1CD-58F461A698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60C087B1-1F99-45BE-91EB-35872DF04E4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784405FA-0DF6-44BF-BEC2-E130F3C0AA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2F5E83D0-DC29-429F-AFD2-0C56CE99379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a:extLst>
            <a:ext uri="{FF2B5EF4-FFF2-40B4-BE49-F238E27FC236}">
              <a16:creationId xmlns:a16="http://schemas.microsoft.com/office/drawing/2014/main" id="{E5D02CE4-0272-4711-83D6-02480554938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7" name="テキスト ボックス 496">
          <a:extLst>
            <a:ext uri="{FF2B5EF4-FFF2-40B4-BE49-F238E27FC236}">
              <a16:creationId xmlns:a16="http://schemas.microsoft.com/office/drawing/2014/main" id="{A3A8B368-4348-4CC3-A78E-224A4F4032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a:extLst>
            <a:ext uri="{FF2B5EF4-FFF2-40B4-BE49-F238E27FC236}">
              <a16:creationId xmlns:a16="http://schemas.microsoft.com/office/drawing/2014/main" id="{279494E4-B8F6-441F-BF64-9AC0E172AAB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a:extLst>
            <a:ext uri="{FF2B5EF4-FFF2-40B4-BE49-F238E27FC236}">
              <a16:creationId xmlns:a16="http://schemas.microsoft.com/office/drawing/2014/main" id="{D59E3DBD-3CFA-4C38-8A37-ECAAE2CCE42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a:extLst>
            <a:ext uri="{FF2B5EF4-FFF2-40B4-BE49-F238E27FC236}">
              <a16:creationId xmlns:a16="http://schemas.microsoft.com/office/drawing/2014/main" id="{685139F7-8D9B-46EE-A53A-30C004D124E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a:extLst>
            <a:ext uri="{FF2B5EF4-FFF2-40B4-BE49-F238E27FC236}">
              <a16:creationId xmlns:a16="http://schemas.microsoft.com/office/drawing/2014/main" id="{8932559C-3D40-404A-B487-519DD040EE4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a:extLst>
            <a:ext uri="{FF2B5EF4-FFF2-40B4-BE49-F238E27FC236}">
              <a16:creationId xmlns:a16="http://schemas.microsoft.com/office/drawing/2014/main" id="{4C744B8B-61BB-4E75-B2B8-C7C0FB08041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a:extLst>
            <a:ext uri="{FF2B5EF4-FFF2-40B4-BE49-F238E27FC236}">
              <a16:creationId xmlns:a16="http://schemas.microsoft.com/office/drawing/2014/main" id="{B9B46B28-F15F-4E06-AC70-9C5A1060B4B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a:extLst>
            <a:ext uri="{FF2B5EF4-FFF2-40B4-BE49-F238E27FC236}">
              <a16:creationId xmlns:a16="http://schemas.microsoft.com/office/drawing/2014/main" id="{C531BF5E-DD67-440E-B9E8-46F81A50474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5" name="テキスト ボックス 504">
          <a:extLst>
            <a:ext uri="{FF2B5EF4-FFF2-40B4-BE49-F238E27FC236}">
              <a16:creationId xmlns:a16="http://schemas.microsoft.com/office/drawing/2014/main" id="{2FA85C94-608D-4CEB-BFA3-1644AD950D2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72C6BDC7-E014-4883-AC9F-DE222758797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7" name="テキスト ボックス 506">
          <a:extLst>
            <a:ext uri="{FF2B5EF4-FFF2-40B4-BE49-F238E27FC236}">
              <a16:creationId xmlns:a16="http://schemas.microsoft.com/office/drawing/2014/main" id="{88497E77-BA3B-415E-A5F0-99F06379BE2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保健センター・保健所】&#10;有形固定資産減価償却率グラフ枠">
          <a:extLst>
            <a:ext uri="{FF2B5EF4-FFF2-40B4-BE49-F238E27FC236}">
              <a16:creationId xmlns:a16="http://schemas.microsoft.com/office/drawing/2014/main" id="{6B7758AE-0448-4203-A8F4-EAB9DA2A6F9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09" name="直線コネクタ 508">
          <a:extLst>
            <a:ext uri="{FF2B5EF4-FFF2-40B4-BE49-F238E27FC236}">
              <a16:creationId xmlns:a16="http://schemas.microsoft.com/office/drawing/2014/main" id="{8F2FABC0-00E1-4820-8C7E-9CCE5E9F0AC6}"/>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0" name="【保健センター・保健所】&#10;有形固定資産減価償却率最小値テキスト">
          <a:extLst>
            <a:ext uri="{FF2B5EF4-FFF2-40B4-BE49-F238E27FC236}">
              <a16:creationId xmlns:a16="http://schemas.microsoft.com/office/drawing/2014/main" id="{C5B3DC02-C2D6-4771-A8A3-896AEBC7BB5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1" name="直線コネクタ 510">
          <a:extLst>
            <a:ext uri="{FF2B5EF4-FFF2-40B4-BE49-F238E27FC236}">
              <a16:creationId xmlns:a16="http://schemas.microsoft.com/office/drawing/2014/main" id="{222E9CF5-92BF-4A34-8CCA-7A776AE75EE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12" name="【保健センター・保健所】&#10;有形固定資産減価償却率最大値テキスト">
          <a:extLst>
            <a:ext uri="{FF2B5EF4-FFF2-40B4-BE49-F238E27FC236}">
              <a16:creationId xmlns:a16="http://schemas.microsoft.com/office/drawing/2014/main" id="{75B69F32-564D-47BD-BEA2-6240E3F1B4DF}"/>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13" name="直線コネクタ 512">
          <a:extLst>
            <a:ext uri="{FF2B5EF4-FFF2-40B4-BE49-F238E27FC236}">
              <a16:creationId xmlns:a16="http://schemas.microsoft.com/office/drawing/2014/main" id="{F9B45A2A-6093-4C13-8226-8DE73B093B44}"/>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14" name="【保健センター・保健所】&#10;有形固定資産減価償却率平均値テキスト">
          <a:extLst>
            <a:ext uri="{FF2B5EF4-FFF2-40B4-BE49-F238E27FC236}">
              <a16:creationId xmlns:a16="http://schemas.microsoft.com/office/drawing/2014/main" id="{69292FE9-F11E-4F82-B226-5CFC120E2A06}"/>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15" name="フローチャート: 判断 514">
          <a:extLst>
            <a:ext uri="{FF2B5EF4-FFF2-40B4-BE49-F238E27FC236}">
              <a16:creationId xmlns:a16="http://schemas.microsoft.com/office/drawing/2014/main" id="{E05A0B83-77A9-44B8-8D25-B3E5245892EF}"/>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16" name="フローチャート: 判断 515">
          <a:extLst>
            <a:ext uri="{FF2B5EF4-FFF2-40B4-BE49-F238E27FC236}">
              <a16:creationId xmlns:a16="http://schemas.microsoft.com/office/drawing/2014/main" id="{6812BA74-E252-4396-B354-669A28C59A82}"/>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17" name="フローチャート: 判断 516">
          <a:extLst>
            <a:ext uri="{FF2B5EF4-FFF2-40B4-BE49-F238E27FC236}">
              <a16:creationId xmlns:a16="http://schemas.microsoft.com/office/drawing/2014/main" id="{9BC71427-7E01-46B3-8000-18F5B2B1CFE4}"/>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18" name="フローチャート: 判断 517">
          <a:extLst>
            <a:ext uri="{FF2B5EF4-FFF2-40B4-BE49-F238E27FC236}">
              <a16:creationId xmlns:a16="http://schemas.microsoft.com/office/drawing/2014/main" id="{66AA8319-3DDE-4984-B6BF-DBEAB60A04E6}"/>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19" name="フローチャート: 判断 518">
          <a:extLst>
            <a:ext uri="{FF2B5EF4-FFF2-40B4-BE49-F238E27FC236}">
              <a16:creationId xmlns:a16="http://schemas.microsoft.com/office/drawing/2014/main" id="{8AE9FE53-40DC-4C52-A38B-F76D51515A70}"/>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E090F71-587F-443F-82FE-69F804A644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3A70E931-5069-430A-93CE-4CA506E1F5B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67E4C794-3ECE-4593-9039-1CD0F36F4AB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950B6BEE-A6D8-4A5E-B739-85E57AFDCC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F73D4F01-F8DB-47DA-8A9A-70E9EFA26D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525" name="楕円 524">
          <a:extLst>
            <a:ext uri="{FF2B5EF4-FFF2-40B4-BE49-F238E27FC236}">
              <a16:creationId xmlns:a16="http://schemas.microsoft.com/office/drawing/2014/main" id="{088DBB19-5381-4B53-89ED-24B7F194D2B8}"/>
            </a:ext>
          </a:extLst>
        </xdr:cNvPr>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526" name="【保健センター・保健所】&#10;有形固定資産減価償却率該当値テキスト">
          <a:extLst>
            <a:ext uri="{FF2B5EF4-FFF2-40B4-BE49-F238E27FC236}">
              <a16:creationId xmlns:a16="http://schemas.microsoft.com/office/drawing/2014/main" id="{F8B3A050-C69C-4D9D-AB12-40A2A7080CFE}"/>
            </a:ext>
          </a:extLst>
        </xdr:cNvPr>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101600</xdr:rowOff>
    </xdr:from>
    <xdr:to>
      <xdr:col>81</xdr:col>
      <xdr:colOff>101600</xdr:colOff>
      <xdr:row>62</xdr:row>
      <xdr:rowOff>31750</xdr:rowOff>
    </xdr:to>
    <xdr:sp macro="" textlink="">
      <xdr:nvSpPr>
        <xdr:cNvPr id="527" name="楕円 526">
          <a:extLst>
            <a:ext uri="{FF2B5EF4-FFF2-40B4-BE49-F238E27FC236}">
              <a16:creationId xmlns:a16="http://schemas.microsoft.com/office/drawing/2014/main" id="{50EA65EA-C6D9-4FFF-B6BB-974C4509EA8C}"/>
            </a:ext>
          </a:extLst>
        </xdr:cNvPr>
        <xdr:cNvSpPr/>
      </xdr:nvSpPr>
      <xdr:spPr>
        <a:xfrm>
          <a:off x="15430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152400</xdr:rowOff>
    </xdr:from>
    <xdr:to>
      <xdr:col>85</xdr:col>
      <xdr:colOff>127000</xdr:colOff>
      <xdr:row>62</xdr:row>
      <xdr:rowOff>22860</xdr:rowOff>
    </xdr:to>
    <xdr:cxnSp macro="">
      <xdr:nvCxnSpPr>
        <xdr:cNvPr id="528" name="直線コネクタ 527">
          <a:extLst>
            <a:ext uri="{FF2B5EF4-FFF2-40B4-BE49-F238E27FC236}">
              <a16:creationId xmlns:a16="http://schemas.microsoft.com/office/drawing/2014/main" id="{33E92727-9192-441D-8BBF-70339D81879B}"/>
            </a:ext>
          </a:extLst>
        </xdr:cNvPr>
        <xdr:cNvCxnSpPr/>
      </xdr:nvCxnSpPr>
      <xdr:spPr>
        <a:xfrm>
          <a:off x="15481300" y="106108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13970</xdr:rowOff>
    </xdr:from>
    <xdr:to>
      <xdr:col>76</xdr:col>
      <xdr:colOff>165100</xdr:colOff>
      <xdr:row>62</xdr:row>
      <xdr:rowOff>115570</xdr:rowOff>
    </xdr:to>
    <xdr:sp macro="" textlink="">
      <xdr:nvSpPr>
        <xdr:cNvPr id="529" name="楕円 528">
          <a:extLst>
            <a:ext uri="{FF2B5EF4-FFF2-40B4-BE49-F238E27FC236}">
              <a16:creationId xmlns:a16="http://schemas.microsoft.com/office/drawing/2014/main" id="{88D90ECE-2041-41F8-A044-2545CB6D8DE2}"/>
            </a:ext>
          </a:extLst>
        </xdr:cNvPr>
        <xdr:cNvSpPr/>
      </xdr:nvSpPr>
      <xdr:spPr>
        <a:xfrm>
          <a:off x="14541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152400</xdr:rowOff>
    </xdr:from>
    <xdr:to>
      <xdr:col>81</xdr:col>
      <xdr:colOff>50800</xdr:colOff>
      <xdr:row>62</xdr:row>
      <xdr:rowOff>64770</xdr:rowOff>
    </xdr:to>
    <xdr:cxnSp macro="">
      <xdr:nvCxnSpPr>
        <xdr:cNvPr id="530" name="直線コネクタ 529">
          <a:extLst>
            <a:ext uri="{FF2B5EF4-FFF2-40B4-BE49-F238E27FC236}">
              <a16:creationId xmlns:a16="http://schemas.microsoft.com/office/drawing/2014/main" id="{382A1CD6-F199-4C9D-B86C-DE9114D06000}"/>
            </a:ext>
          </a:extLst>
        </xdr:cNvPr>
        <xdr:cNvCxnSpPr/>
      </xdr:nvCxnSpPr>
      <xdr:spPr>
        <a:xfrm flipV="1">
          <a:off x="14592300" y="106108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531" name="楕円 530">
          <a:extLst>
            <a:ext uri="{FF2B5EF4-FFF2-40B4-BE49-F238E27FC236}">
              <a16:creationId xmlns:a16="http://schemas.microsoft.com/office/drawing/2014/main" id="{BCDFD432-D00B-44D3-913A-1BB81D5AC60B}"/>
            </a:ext>
          </a:extLst>
        </xdr:cNvPr>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62</xdr:row>
      <xdr:rowOff>64770</xdr:rowOff>
    </xdr:to>
    <xdr:cxnSp macro="">
      <xdr:nvCxnSpPr>
        <xdr:cNvPr id="532" name="直線コネクタ 531">
          <a:extLst>
            <a:ext uri="{FF2B5EF4-FFF2-40B4-BE49-F238E27FC236}">
              <a16:creationId xmlns:a16="http://schemas.microsoft.com/office/drawing/2014/main" id="{0765A0E3-80B7-479E-9395-D1334A7164C5}"/>
            </a:ext>
          </a:extLst>
        </xdr:cNvPr>
        <xdr:cNvCxnSpPr/>
      </xdr:nvCxnSpPr>
      <xdr:spPr>
        <a:xfrm>
          <a:off x="13703300" y="1052703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533" name="楕円 532">
          <a:extLst>
            <a:ext uri="{FF2B5EF4-FFF2-40B4-BE49-F238E27FC236}">
              <a16:creationId xmlns:a16="http://schemas.microsoft.com/office/drawing/2014/main" id="{BB3E718C-7A22-4EF5-9F43-E331D5753184}"/>
            </a:ext>
          </a:extLst>
        </xdr:cNvPr>
        <xdr:cNvSpPr/>
      </xdr:nvSpPr>
      <xdr:spPr>
        <a:xfrm>
          <a:off x="1276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61</xdr:row>
      <xdr:rowOff>68580</xdr:rowOff>
    </xdr:to>
    <xdr:cxnSp macro="">
      <xdr:nvCxnSpPr>
        <xdr:cNvPr id="534" name="直線コネクタ 533">
          <a:extLst>
            <a:ext uri="{FF2B5EF4-FFF2-40B4-BE49-F238E27FC236}">
              <a16:creationId xmlns:a16="http://schemas.microsoft.com/office/drawing/2014/main" id="{AF41C249-6784-4116-A4A9-0EF722B38ED5}"/>
            </a:ext>
          </a:extLst>
        </xdr:cNvPr>
        <xdr:cNvCxnSpPr/>
      </xdr:nvCxnSpPr>
      <xdr:spPr>
        <a:xfrm>
          <a:off x="12814300" y="1048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35" name="n_1aveValue【保健センター・保健所】&#10;有形固定資産減価償却率">
          <a:extLst>
            <a:ext uri="{FF2B5EF4-FFF2-40B4-BE49-F238E27FC236}">
              <a16:creationId xmlns:a16="http://schemas.microsoft.com/office/drawing/2014/main" id="{2FB55A04-1755-44A5-9611-F9C1276A0FB4}"/>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36" name="n_2aveValue【保健センター・保健所】&#10;有形固定資産減価償却率">
          <a:extLst>
            <a:ext uri="{FF2B5EF4-FFF2-40B4-BE49-F238E27FC236}">
              <a16:creationId xmlns:a16="http://schemas.microsoft.com/office/drawing/2014/main" id="{516B346F-C628-484C-92EB-4CA8C9A603B6}"/>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37" name="n_3aveValue【保健センター・保健所】&#10;有形固定資産減価償却率">
          <a:extLst>
            <a:ext uri="{FF2B5EF4-FFF2-40B4-BE49-F238E27FC236}">
              <a16:creationId xmlns:a16="http://schemas.microsoft.com/office/drawing/2014/main" id="{D016064A-3265-4A41-AA58-24D7203AAEF5}"/>
            </a:ext>
          </a:extLst>
        </xdr:cNvPr>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38" name="n_4aveValue【保健センター・保健所】&#10;有形固定資産減価償却率">
          <a:extLst>
            <a:ext uri="{FF2B5EF4-FFF2-40B4-BE49-F238E27FC236}">
              <a16:creationId xmlns:a16="http://schemas.microsoft.com/office/drawing/2014/main" id="{C69975F7-A5B6-42AF-9A45-ED6C782D168F}"/>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22877</xdr:rowOff>
    </xdr:from>
    <xdr:ext cx="405111" cy="259045"/>
    <xdr:sp macro="" textlink="">
      <xdr:nvSpPr>
        <xdr:cNvPr id="539" name="n_1mainValue【保健センター・保健所】&#10;有形固定資産減価償却率">
          <a:extLst>
            <a:ext uri="{FF2B5EF4-FFF2-40B4-BE49-F238E27FC236}">
              <a16:creationId xmlns:a16="http://schemas.microsoft.com/office/drawing/2014/main" id="{D3C029EB-E6EB-48EB-A4C5-F89E79DDCDA0}"/>
            </a:ext>
          </a:extLst>
        </xdr:cNvPr>
        <xdr:cNvSpPr txBox="1"/>
      </xdr:nvSpPr>
      <xdr:spPr>
        <a:xfrm>
          <a:off x="152660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106697</xdr:rowOff>
    </xdr:from>
    <xdr:ext cx="405111" cy="259045"/>
    <xdr:sp macro="" textlink="">
      <xdr:nvSpPr>
        <xdr:cNvPr id="540" name="n_2mainValue【保健センター・保健所】&#10;有形固定資産減価償却率">
          <a:extLst>
            <a:ext uri="{FF2B5EF4-FFF2-40B4-BE49-F238E27FC236}">
              <a16:creationId xmlns:a16="http://schemas.microsoft.com/office/drawing/2014/main" id="{CAE38DA6-B8DC-4B55-A46B-7A146995E48A}"/>
            </a:ext>
          </a:extLst>
        </xdr:cNvPr>
        <xdr:cNvSpPr txBox="1"/>
      </xdr:nvSpPr>
      <xdr:spPr>
        <a:xfrm>
          <a:off x="14389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541" name="n_3mainValue【保健センター・保健所】&#10;有形固定資産減価償却率">
          <a:extLst>
            <a:ext uri="{FF2B5EF4-FFF2-40B4-BE49-F238E27FC236}">
              <a16:creationId xmlns:a16="http://schemas.microsoft.com/office/drawing/2014/main" id="{1D90B575-05EE-40F3-9B92-5364149D80A1}"/>
            </a:ext>
          </a:extLst>
        </xdr:cNvPr>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542" name="n_4mainValue【保健センター・保健所】&#10;有形固定資産減価償却率">
          <a:extLst>
            <a:ext uri="{FF2B5EF4-FFF2-40B4-BE49-F238E27FC236}">
              <a16:creationId xmlns:a16="http://schemas.microsoft.com/office/drawing/2014/main" id="{9838A14F-F2CD-4F30-9CE7-AB4D6B9F889A}"/>
            </a:ext>
          </a:extLst>
        </xdr:cNvPr>
        <xdr:cNvSpPr txBox="1"/>
      </xdr:nvSpPr>
      <xdr:spPr>
        <a:xfrm>
          <a:off x="12611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3AA517A4-2B8B-4A13-9926-D6838F5FEA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6E6FCBDE-85F8-4286-B228-E8907D825A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D4CFBFAF-01B9-43E3-A743-F52EC78137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3E57CE6D-86D0-4796-8EAA-31A5AEB503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5EE16581-B210-4BE6-B2F9-9F8A8B71AB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169E750D-68DB-4874-A369-F31472D8E87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12EE6AF6-12F5-440C-94CC-B06688706E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3D5F3AA4-3585-43A4-B84A-BB6E1DD5358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958D227E-94D7-47C3-B1D2-74806BA6E1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DD655712-996D-493E-8CC9-7D72E11BD4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53" name="直線コネクタ 552">
          <a:extLst>
            <a:ext uri="{FF2B5EF4-FFF2-40B4-BE49-F238E27FC236}">
              <a16:creationId xmlns:a16="http://schemas.microsoft.com/office/drawing/2014/main" id="{C4FABBAC-E775-4E1A-8773-28AFBF1B9A9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4" name="テキスト ボックス 553">
          <a:extLst>
            <a:ext uri="{FF2B5EF4-FFF2-40B4-BE49-F238E27FC236}">
              <a16:creationId xmlns:a16="http://schemas.microsoft.com/office/drawing/2014/main" id="{74FEB93E-735A-4452-9C9D-B82038C3DAB2}"/>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D6DC51D4-8CAA-4AFB-A7F1-F55486EBFBD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60E9A562-85A1-47DF-BF6B-90DFBE2CAA0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57" name="直線コネクタ 556">
          <a:extLst>
            <a:ext uri="{FF2B5EF4-FFF2-40B4-BE49-F238E27FC236}">
              <a16:creationId xmlns:a16="http://schemas.microsoft.com/office/drawing/2014/main" id="{0DD44954-F73C-4A22-BC1B-A76C9A462B2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8" name="テキスト ボックス 557">
          <a:extLst>
            <a:ext uri="{FF2B5EF4-FFF2-40B4-BE49-F238E27FC236}">
              <a16:creationId xmlns:a16="http://schemas.microsoft.com/office/drawing/2014/main" id="{48F0DF0E-BF8A-4914-BC12-FAA711BE728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F08398FF-7A89-4C21-B903-C6EF5535CE4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a:extLst>
            <a:ext uri="{FF2B5EF4-FFF2-40B4-BE49-F238E27FC236}">
              <a16:creationId xmlns:a16="http://schemas.microsoft.com/office/drawing/2014/main" id="{E77E782F-43A0-489C-8697-CEAEFC530C7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保健センター・保健所】&#10;一人当たり面積グラフ枠">
          <a:extLst>
            <a:ext uri="{FF2B5EF4-FFF2-40B4-BE49-F238E27FC236}">
              <a16:creationId xmlns:a16="http://schemas.microsoft.com/office/drawing/2014/main" id="{1EC31D23-9F6D-4F8F-B3F6-392C6863E38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62" name="直線コネクタ 561">
          <a:extLst>
            <a:ext uri="{FF2B5EF4-FFF2-40B4-BE49-F238E27FC236}">
              <a16:creationId xmlns:a16="http://schemas.microsoft.com/office/drawing/2014/main" id="{04F8BD2B-2C3A-42F4-9F27-053878FD01C0}"/>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63" name="【保健センター・保健所】&#10;一人当たり面積最小値テキスト">
          <a:extLst>
            <a:ext uri="{FF2B5EF4-FFF2-40B4-BE49-F238E27FC236}">
              <a16:creationId xmlns:a16="http://schemas.microsoft.com/office/drawing/2014/main" id="{965335F1-36FB-422D-A4B7-EDF21D211BBE}"/>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64" name="直線コネクタ 563">
          <a:extLst>
            <a:ext uri="{FF2B5EF4-FFF2-40B4-BE49-F238E27FC236}">
              <a16:creationId xmlns:a16="http://schemas.microsoft.com/office/drawing/2014/main" id="{C0D3AB5E-B8D6-4596-86AE-CFE6BE13E504}"/>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65" name="【保健センター・保健所】&#10;一人当たり面積最大値テキスト">
          <a:extLst>
            <a:ext uri="{FF2B5EF4-FFF2-40B4-BE49-F238E27FC236}">
              <a16:creationId xmlns:a16="http://schemas.microsoft.com/office/drawing/2014/main" id="{8CDECBE0-324B-4361-84EF-D8BFA4F52BAB}"/>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66" name="直線コネクタ 565">
          <a:extLst>
            <a:ext uri="{FF2B5EF4-FFF2-40B4-BE49-F238E27FC236}">
              <a16:creationId xmlns:a16="http://schemas.microsoft.com/office/drawing/2014/main" id="{814596FA-A700-4B54-A09A-67ECAC8024E2}"/>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67" name="【保健センター・保健所】&#10;一人当たり面積平均値テキスト">
          <a:extLst>
            <a:ext uri="{FF2B5EF4-FFF2-40B4-BE49-F238E27FC236}">
              <a16:creationId xmlns:a16="http://schemas.microsoft.com/office/drawing/2014/main" id="{51A9090A-B4A7-4A79-9867-D4939BD0AEAD}"/>
            </a:ext>
          </a:extLst>
        </xdr:cNvPr>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68" name="フローチャート: 判断 567">
          <a:extLst>
            <a:ext uri="{FF2B5EF4-FFF2-40B4-BE49-F238E27FC236}">
              <a16:creationId xmlns:a16="http://schemas.microsoft.com/office/drawing/2014/main" id="{C3DAC886-F7AF-4C68-A639-6076F81B9247}"/>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69" name="フローチャート: 判断 568">
          <a:extLst>
            <a:ext uri="{FF2B5EF4-FFF2-40B4-BE49-F238E27FC236}">
              <a16:creationId xmlns:a16="http://schemas.microsoft.com/office/drawing/2014/main" id="{B095AA61-EA13-4E0A-A7AC-CAAB8604E8D3}"/>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70" name="フローチャート: 判断 569">
          <a:extLst>
            <a:ext uri="{FF2B5EF4-FFF2-40B4-BE49-F238E27FC236}">
              <a16:creationId xmlns:a16="http://schemas.microsoft.com/office/drawing/2014/main" id="{6B6443F0-C08A-493D-8144-5063F265418E}"/>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71" name="フローチャート: 判断 570">
          <a:extLst>
            <a:ext uri="{FF2B5EF4-FFF2-40B4-BE49-F238E27FC236}">
              <a16:creationId xmlns:a16="http://schemas.microsoft.com/office/drawing/2014/main" id="{4F18ED05-70A8-4A1E-83FD-9C04515B8861}"/>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72" name="フローチャート: 判断 571">
          <a:extLst>
            <a:ext uri="{FF2B5EF4-FFF2-40B4-BE49-F238E27FC236}">
              <a16:creationId xmlns:a16="http://schemas.microsoft.com/office/drawing/2014/main" id="{2114ABD7-627C-48A4-A51F-C8490298AA29}"/>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F614AB16-FBF8-48B4-983C-B8F47E0481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480A7391-2591-4090-A878-0FF91B6AB4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8EC9DFEF-306D-47AD-B228-5C65CABB18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BEA52269-D6D2-4EA6-9096-3E16AF385C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36187862-E679-427A-8FF0-990E8E2E43E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167513</xdr:rowOff>
    </xdr:from>
    <xdr:to>
      <xdr:col>116</xdr:col>
      <xdr:colOff>114300</xdr:colOff>
      <xdr:row>63</xdr:row>
      <xdr:rowOff>97663</xdr:rowOff>
    </xdr:to>
    <xdr:sp macro="" textlink="">
      <xdr:nvSpPr>
        <xdr:cNvPr id="578" name="楕円 577">
          <a:extLst>
            <a:ext uri="{FF2B5EF4-FFF2-40B4-BE49-F238E27FC236}">
              <a16:creationId xmlns:a16="http://schemas.microsoft.com/office/drawing/2014/main" id="{045C2C49-B326-431F-9AEC-26CF36CE8DEC}"/>
            </a:ext>
          </a:extLst>
        </xdr:cNvPr>
        <xdr:cNvSpPr/>
      </xdr:nvSpPr>
      <xdr:spPr>
        <a:xfrm>
          <a:off x="221107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82440</xdr:rowOff>
    </xdr:from>
    <xdr:ext cx="469744" cy="259045"/>
    <xdr:sp macro="" textlink="">
      <xdr:nvSpPr>
        <xdr:cNvPr id="579" name="【保健センター・保健所】&#10;一人当たり面積該当値テキスト">
          <a:extLst>
            <a:ext uri="{FF2B5EF4-FFF2-40B4-BE49-F238E27FC236}">
              <a16:creationId xmlns:a16="http://schemas.microsoft.com/office/drawing/2014/main" id="{7039BAD0-E11D-429D-982D-C05C8A04021C}"/>
            </a:ext>
          </a:extLst>
        </xdr:cNvPr>
        <xdr:cNvSpPr txBox="1"/>
      </xdr:nvSpPr>
      <xdr:spPr>
        <a:xfrm>
          <a:off x="22199600" y="1071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167513</xdr:rowOff>
    </xdr:from>
    <xdr:to>
      <xdr:col>112</xdr:col>
      <xdr:colOff>38100</xdr:colOff>
      <xdr:row>63</xdr:row>
      <xdr:rowOff>97663</xdr:rowOff>
    </xdr:to>
    <xdr:sp macro="" textlink="">
      <xdr:nvSpPr>
        <xdr:cNvPr id="580" name="楕円 579">
          <a:extLst>
            <a:ext uri="{FF2B5EF4-FFF2-40B4-BE49-F238E27FC236}">
              <a16:creationId xmlns:a16="http://schemas.microsoft.com/office/drawing/2014/main" id="{7E4A78B1-F583-4669-AB04-7EFB7BD6A740}"/>
            </a:ext>
          </a:extLst>
        </xdr:cNvPr>
        <xdr:cNvSpPr/>
      </xdr:nvSpPr>
      <xdr:spPr>
        <a:xfrm>
          <a:off x="21272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46863</xdr:rowOff>
    </xdr:from>
    <xdr:to>
      <xdr:col>116</xdr:col>
      <xdr:colOff>63500</xdr:colOff>
      <xdr:row>63</xdr:row>
      <xdr:rowOff>46863</xdr:rowOff>
    </xdr:to>
    <xdr:cxnSp macro="">
      <xdr:nvCxnSpPr>
        <xdr:cNvPr id="581" name="直線コネクタ 580">
          <a:extLst>
            <a:ext uri="{FF2B5EF4-FFF2-40B4-BE49-F238E27FC236}">
              <a16:creationId xmlns:a16="http://schemas.microsoft.com/office/drawing/2014/main" id="{94150714-45B8-495E-BF77-51B019A40A82}"/>
            </a:ext>
          </a:extLst>
        </xdr:cNvPr>
        <xdr:cNvCxnSpPr/>
      </xdr:nvCxnSpPr>
      <xdr:spPr>
        <a:xfrm>
          <a:off x="21323300" y="10848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167513</xdr:rowOff>
    </xdr:from>
    <xdr:to>
      <xdr:col>107</xdr:col>
      <xdr:colOff>101600</xdr:colOff>
      <xdr:row>63</xdr:row>
      <xdr:rowOff>97663</xdr:rowOff>
    </xdr:to>
    <xdr:sp macro="" textlink="">
      <xdr:nvSpPr>
        <xdr:cNvPr id="582" name="楕円 581">
          <a:extLst>
            <a:ext uri="{FF2B5EF4-FFF2-40B4-BE49-F238E27FC236}">
              <a16:creationId xmlns:a16="http://schemas.microsoft.com/office/drawing/2014/main" id="{3DEBB95E-BCAA-438A-830A-DBCBEB06E2D1}"/>
            </a:ext>
          </a:extLst>
        </xdr:cNvPr>
        <xdr:cNvSpPr/>
      </xdr:nvSpPr>
      <xdr:spPr>
        <a:xfrm>
          <a:off x="20383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46863</xdr:rowOff>
    </xdr:from>
    <xdr:to>
      <xdr:col>111</xdr:col>
      <xdr:colOff>177800</xdr:colOff>
      <xdr:row>63</xdr:row>
      <xdr:rowOff>46863</xdr:rowOff>
    </xdr:to>
    <xdr:cxnSp macro="">
      <xdr:nvCxnSpPr>
        <xdr:cNvPr id="583" name="直線コネクタ 582">
          <a:extLst>
            <a:ext uri="{FF2B5EF4-FFF2-40B4-BE49-F238E27FC236}">
              <a16:creationId xmlns:a16="http://schemas.microsoft.com/office/drawing/2014/main" id="{76F6D9C5-066A-4666-97E5-B9769580B4E5}"/>
            </a:ext>
          </a:extLst>
        </xdr:cNvPr>
        <xdr:cNvCxnSpPr/>
      </xdr:nvCxnSpPr>
      <xdr:spPr>
        <a:xfrm>
          <a:off x="20434300" y="10848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168084</xdr:rowOff>
    </xdr:from>
    <xdr:to>
      <xdr:col>102</xdr:col>
      <xdr:colOff>165100</xdr:colOff>
      <xdr:row>63</xdr:row>
      <xdr:rowOff>98234</xdr:rowOff>
    </xdr:to>
    <xdr:sp macro="" textlink="">
      <xdr:nvSpPr>
        <xdr:cNvPr id="584" name="楕円 583">
          <a:extLst>
            <a:ext uri="{FF2B5EF4-FFF2-40B4-BE49-F238E27FC236}">
              <a16:creationId xmlns:a16="http://schemas.microsoft.com/office/drawing/2014/main" id="{D45F4A0B-BA71-4AE8-BA6A-57393DBC99D5}"/>
            </a:ext>
          </a:extLst>
        </xdr:cNvPr>
        <xdr:cNvSpPr/>
      </xdr:nvSpPr>
      <xdr:spPr>
        <a:xfrm>
          <a:off x="19494500" y="107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46863</xdr:rowOff>
    </xdr:from>
    <xdr:to>
      <xdr:col>107</xdr:col>
      <xdr:colOff>50800</xdr:colOff>
      <xdr:row>63</xdr:row>
      <xdr:rowOff>47434</xdr:rowOff>
    </xdr:to>
    <xdr:cxnSp macro="">
      <xdr:nvCxnSpPr>
        <xdr:cNvPr id="585" name="直線コネクタ 584">
          <a:extLst>
            <a:ext uri="{FF2B5EF4-FFF2-40B4-BE49-F238E27FC236}">
              <a16:creationId xmlns:a16="http://schemas.microsoft.com/office/drawing/2014/main" id="{DB4C30C8-BB3B-4F6B-A53F-F296246E8F07}"/>
            </a:ext>
          </a:extLst>
        </xdr:cNvPr>
        <xdr:cNvCxnSpPr/>
      </xdr:nvCxnSpPr>
      <xdr:spPr>
        <a:xfrm flipV="1">
          <a:off x="19545300" y="108482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168084</xdr:rowOff>
    </xdr:from>
    <xdr:to>
      <xdr:col>98</xdr:col>
      <xdr:colOff>38100</xdr:colOff>
      <xdr:row>63</xdr:row>
      <xdr:rowOff>98234</xdr:rowOff>
    </xdr:to>
    <xdr:sp macro="" textlink="">
      <xdr:nvSpPr>
        <xdr:cNvPr id="586" name="楕円 585">
          <a:extLst>
            <a:ext uri="{FF2B5EF4-FFF2-40B4-BE49-F238E27FC236}">
              <a16:creationId xmlns:a16="http://schemas.microsoft.com/office/drawing/2014/main" id="{DE4A377E-393C-4CFC-B7CA-3E615F7B4248}"/>
            </a:ext>
          </a:extLst>
        </xdr:cNvPr>
        <xdr:cNvSpPr/>
      </xdr:nvSpPr>
      <xdr:spPr>
        <a:xfrm>
          <a:off x="18605500" y="107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47434</xdr:rowOff>
    </xdr:from>
    <xdr:to>
      <xdr:col>102</xdr:col>
      <xdr:colOff>114300</xdr:colOff>
      <xdr:row>63</xdr:row>
      <xdr:rowOff>47434</xdr:rowOff>
    </xdr:to>
    <xdr:cxnSp macro="">
      <xdr:nvCxnSpPr>
        <xdr:cNvPr id="587" name="直線コネクタ 586">
          <a:extLst>
            <a:ext uri="{FF2B5EF4-FFF2-40B4-BE49-F238E27FC236}">
              <a16:creationId xmlns:a16="http://schemas.microsoft.com/office/drawing/2014/main" id="{FCED08E4-4E98-4F65-A290-FF26320B2783}"/>
            </a:ext>
          </a:extLst>
        </xdr:cNvPr>
        <xdr:cNvCxnSpPr/>
      </xdr:nvCxnSpPr>
      <xdr:spPr>
        <a:xfrm>
          <a:off x="18656300" y="10848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588" name="n_1aveValue【保健センター・保健所】&#10;一人当たり面積">
          <a:extLst>
            <a:ext uri="{FF2B5EF4-FFF2-40B4-BE49-F238E27FC236}">
              <a16:creationId xmlns:a16="http://schemas.microsoft.com/office/drawing/2014/main" id="{82AF95B8-2324-470E-9C9C-1C957C714B53}"/>
            </a:ext>
          </a:extLst>
        </xdr:cNvPr>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589" name="n_2aveValue【保健センター・保健所】&#10;一人当たり面積">
          <a:extLst>
            <a:ext uri="{FF2B5EF4-FFF2-40B4-BE49-F238E27FC236}">
              <a16:creationId xmlns:a16="http://schemas.microsoft.com/office/drawing/2014/main" id="{7AEF0448-63C9-45E8-A0AA-BB2D6CE24A00}"/>
            </a:ext>
          </a:extLst>
        </xdr:cNvPr>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590" name="n_3aveValue【保健センター・保健所】&#10;一人当たり面積">
          <a:extLst>
            <a:ext uri="{FF2B5EF4-FFF2-40B4-BE49-F238E27FC236}">
              <a16:creationId xmlns:a16="http://schemas.microsoft.com/office/drawing/2014/main" id="{99CF54F7-CA05-40B7-B1AE-07C2C62EACD2}"/>
            </a:ext>
          </a:extLst>
        </xdr:cNvPr>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591" name="n_4aveValue【保健センター・保健所】&#10;一人当たり面積">
          <a:extLst>
            <a:ext uri="{FF2B5EF4-FFF2-40B4-BE49-F238E27FC236}">
              <a16:creationId xmlns:a16="http://schemas.microsoft.com/office/drawing/2014/main" id="{B5590DB2-297B-41CA-BE70-578FCFA7DD1B}"/>
            </a:ext>
          </a:extLst>
        </xdr:cNvPr>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88790</xdr:rowOff>
    </xdr:from>
    <xdr:ext cx="469744" cy="259045"/>
    <xdr:sp macro="" textlink="">
      <xdr:nvSpPr>
        <xdr:cNvPr id="592" name="n_1mainValue【保健センター・保健所】&#10;一人当たり面積">
          <a:extLst>
            <a:ext uri="{FF2B5EF4-FFF2-40B4-BE49-F238E27FC236}">
              <a16:creationId xmlns:a16="http://schemas.microsoft.com/office/drawing/2014/main" id="{30F988E9-B8C6-4FD3-8DE4-F5241FBF88D1}"/>
            </a:ext>
          </a:extLst>
        </xdr:cNvPr>
        <xdr:cNvSpPr txBox="1"/>
      </xdr:nvSpPr>
      <xdr:spPr>
        <a:xfrm>
          <a:off x="21075727" y="108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88790</xdr:rowOff>
    </xdr:from>
    <xdr:ext cx="469744" cy="259045"/>
    <xdr:sp macro="" textlink="">
      <xdr:nvSpPr>
        <xdr:cNvPr id="593" name="n_2mainValue【保健センター・保健所】&#10;一人当たり面積">
          <a:extLst>
            <a:ext uri="{FF2B5EF4-FFF2-40B4-BE49-F238E27FC236}">
              <a16:creationId xmlns:a16="http://schemas.microsoft.com/office/drawing/2014/main" id="{D036AE3E-43F7-453A-ABFA-F3D7EFAAE5C1}"/>
            </a:ext>
          </a:extLst>
        </xdr:cNvPr>
        <xdr:cNvSpPr txBox="1"/>
      </xdr:nvSpPr>
      <xdr:spPr>
        <a:xfrm>
          <a:off x="20199427" y="108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89361</xdr:rowOff>
    </xdr:from>
    <xdr:ext cx="469744" cy="259045"/>
    <xdr:sp macro="" textlink="">
      <xdr:nvSpPr>
        <xdr:cNvPr id="594" name="n_3mainValue【保健センター・保健所】&#10;一人当たり面積">
          <a:extLst>
            <a:ext uri="{FF2B5EF4-FFF2-40B4-BE49-F238E27FC236}">
              <a16:creationId xmlns:a16="http://schemas.microsoft.com/office/drawing/2014/main" id="{58E3421D-6E72-4F73-BD1A-4CA144F8B9C4}"/>
            </a:ext>
          </a:extLst>
        </xdr:cNvPr>
        <xdr:cNvSpPr txBox="1"/>
      </xdr:nvSpPr>
      <xdr:spPr>
        <a:xfrm>
          <a:off x="19310427" y="1089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89361</xdr:rowOff>
    </xdr:from>
    <xdr:ext cx="469744" cy="259045"/>
    <xdr:sp macro="" textlink="">
      <xdr:nvSpPr>
        <xdr:cNvPr id="595" name="n_4mainValue【保健センター・保健所】&#10;一人当たり面積">
          <a:extLst>
            <a:ext uri="{FF2B5EF4-FFF2-40B4-BE49-F238E27FC236}">
              <a16:creationId xmlns:a16="http://schemas.microsoft.com/office/drawing/2014/main" id="{B7A4C6F1-2BE3-4AF9-8190-A4A0D6BEB540}"/>
            </a:ext>
          </a:extLst>
        </xdr:cNvPr>
        <xdr:cNvSpPr txBox="1"/>
      </xdr:nvSpPr>
      <xdr:spPr>
        <a:xfrm>
          <a:off x="18421427" y="1089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id="{E089F449-088E-42F0-A36F-2B3466D58D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id="{50E65C47-A039-4C7A-ADC5-9431D885BD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id="{39E5054B-9CE5-4A04-AE19-93973075047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id="{ECE7F688-4155-4649-A03C-836D89BE9E3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id="{E7740533-D869-468B-84D3-0EBC0D2BEA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id="{1FC91889-E2DD-45A5-A0EF-48FB3270CC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id="{E9E177D8-3037-429C-80A7-DC06561BA5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id="{C38ECDBF-B181-40C0-8C9D-772FFDA4FDF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a:extLst>
            <a:ext uri="{FF2B5EF4-FFF2-40B4-BE49-F238E27FC236}">
              <a16:creationId xmlns:a16="http://schemas.microsoft.com/office/drawing/2014/main" id="{F5CD43D4-A8E2-4F34-B356-11AE171F421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a:extLst>
            <a:ext uri="{FF2B5EF4-FFF2-40B4-BE49-F238E27FC236}">
              <a16:creationId xmlns:a16="http://schemas.microsoft.com/office/drawing/2014/main" id="{0F7793CD-69D9-4DCB-9458-62E479E9333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a:extLst>
            <a:ext uri="{FF2B5EF4-FFF2-40B4-BE49-F238E27FC236}">
              <a16:creationId xmlns:a16="http://schemas.microsoft.com/office/drawing/2014/main" id="{CAA5E9E5-19A5-4B8E-9A56-BBFE2E4345D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7" name="直線コネクタ 606">
          <a:extLst>
            <a:ext uri="{FF2B5EF4-FFF2-40B4-BE49-F238E27FC236}">
              <a16:creationId xmlns:a16="http://schemas.microsoft.com/office/drawing/2014/main" id="{476699A1-D69F-46F0-A4AC-2221AAEB796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8" name="テキスト ボックス 607">
          <a:extLst>
            <a:ext uri="{FF2B5EF4-FFF2-40B4-BE49-F238E27FC236}">
              <a16:creationId xmlns:a16="http://schemas.microsoft.com/office/drawing/2014/main" id="{D4E7D6EB-15C7-4460-87F4-FB5C25CEED9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9" name="直線コネクタ 608">
          <a:extLst>
            <a:ext uri="{FF2B5EF4-FFF2-40B4-BE49-F238E27FC236}">
              <a16:creationId xmlns:a16="http://schemas.microsoft.com/office/drawing/2014/main" id="{AF463076-B839-40C7-BCFC-9C10DF51B65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0" name="テキスト ボックス 609">
          <a:extLst>
            <a:ext uri="{FF2B5EF4-FFF2-40B4-BE49-F238E27FC236}">
              <a16:creationId xmlns:a16="http://schemas.microsoft.com/office/drawing/2014/main" id="{1AD236A9-3440-4248-A69B-CEE4CBC9291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1" name="直線コネクタ 610">
          <a:extLst>
            <a:ext uri="{FF2B5EF4-FFF2-40B4-BE49-F238E27FC236}">
              <a16:creationId xmlns:a16="http://schemas.microsoft.com/office/drawing/2014/main" id="{DD3B744D-94B6-4980-AA71-081F5E9DA5F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2" name="テキスト ボックス 611">
          <a:extLst>
            <a:ext uri="{FF2B5EF4-FFF2-40B4-BE49-F238E27FC236}">
              <a16:creationId xmlns:a16="http://schemas.microsoft.com/office/drawing/2014/main" id="{034D0A36-5449-4BD2-9D17-C5474F78CEA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3" name="直線コネクタ 612">
          <a:extLst>
            <a:ext uri="{FF2B5EF4-FFF2-40B4-BE49-F238E27FC236}">
              <a16:creationId xmlns:a16="http://schemas.microsoft.com/office/drawing/2014/main" id="{8693A9C7-9BED-4B5B-B39A-420C50F592C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4" name="テキスト ボックス 613">
          <a:extLst>
            <a:ext uri="{FF2B5EF4-FFF2-40B4-BE49-F238E27FC236}">
              <a16:creationId xmlns:a16="http://schemas.microsoft.com/office/drawing/2014/main" id="{03211767-2311-4F09-97CF-8FA2F8C3F57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5" name="直線コネクタ 614">
          <a:extLst>
            <a:ext uri="{FF2B5EF4-FFF2-40B4-BE49-F238E27FC236}">
              <a16:creationId xmlns:a16="http://schemas.microsoft.com/office/drawing/2014/main" id="{8FA8137D-0C4D-44D1-BAEB-E0944083834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6" name="テキスト ボックス 615">
          <a:extLst>
            <a:ext uri="{FF2B5EF4-FFF2-40B4-BE49-F238E27FC236}">
              <a16:creationId xmlns:a16="http://schemas.microsoft.com/office/drawing/2014/main" id="{4E847397-3034-4B8D-B29C-04C9122FA48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7" name="直線コネクタ 616">
          <a:extLst>
            <a:ext uri="{FF2B5EF4-FFF2-40B4-BE49-F238E27FC236}">
              <a16:creationId xmlns:a16="http://schemas.microsoft.com/office/drawing/2014/main" id="{7B42779F-8A00-4140-9A3A-E64A50B73C7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8" name="テキスト ボックス 617">
          <a:extLst>
            <a:ext uri="{FF2B5EF4-FFF2-40B4-BE49-F238E27FC236}">
              <a16:creationId xmlns:a16="http://schemas.microsoft.com/office/drawing/2014/main" id="{87FEF799-4C6C-4A7E-A7E6-604F79FC573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a:extLst>
            <a:ext uri="{FF2B5EF4-FFF2-40B4-BE49-F238E27FC236}">
              <a16:creationId xmlns:a16="http://schemas.microsoft.com/office/drawing/2014/main" id="{EC934C6C-8FA6-4387-9D87-D6845B828AA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a:extLst>
            <a:ext uri="{FF2B5EF4-FFF2-40B4-BE49-F238E27FC236}">
              <a16:creationId xmlns:a16="http://schemas.microsoft.com/office/drawing/2014/main" id="{EE90E28E-F737-4BB1-8F21-936F4185D86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21" name="直線コネクタ 620">
          <a:extLst>
            <a:ext uri="{FF2B5EF4-FFF2-40B4-BE49-F238E27FC236}">
              <a16:creationId xmlns:a16="http://schemas.microsoft.com/office/drawing/2014/main" id="{F631AE48-668C-48BC-9C92-B9AA317205B8}"/>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2" name="【消防施設】&#10;有形固定資産減価償却率最小値テキスト">
          <a:extLst>
            <a:ext uri="{FF2B5EF4-FFF2-40B4-BE49-F238E27FC236}">
              <a16:creationId xmlns:a16="http://schemas.microsoft.com/office/drawing/2014/main" id="{8D9251CD-B4DF-4CF2-957F-20B2A58E01C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3" name="直線コネクタ 622">
          <a:extLst>
            <a:ext uri="{FF2B5EF4-FFF2-40B4-BE49-F238E27FC236}">
              <a16:creationId xmlns:a16="http://schemas.microsoft.com/office/drawing/2014/main" id="{AB3CA67A-27F8-47B6-9FE0-1BF5FF99829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24" name="【消防施設】&#10;有形固定資産減価償却率最大値テキスト">
          <a:extLst>
            <a:ext uri="{FF2B5EF4-FFF2-40B4-BE49-F238E27FC236}">
              <a16:creationId xmlns:a16="http://schemas.microsoft.com/office/drawing/2014/main" id="{167BEDA2-F033-46C4-A0FA-5C243BFDCEE5}"/>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25" name="直線コネクタ 624">
          <a:extLst>
            <a:ext uri="{FF2B5EF4-FFF2-40B4-BE49-F238E27FC236}">
              <a16:creationId xmlns:a16="http://schemas.microsoft.com/office/drawing/2014/main" id="{1F71A531-01EA-461C-B9E0-584C6BF4055F}"/>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26" name="【消防施設】&#10;有形固定資産減価償却率平均値テキスト">
          <a:extLst>
            <a:ext uri="{FF2B5EF4-FFF2-40B4-BE49-F238E27FC236}">
              <a16:creationId xmlns:a16="http://schemas.microsoft.com/office/drawing/2014/main" id="{D7ACEDA5-A617-4D7E-B95E-6D60766BB5E7}"/>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27" name="フローチャート: 判断 626">
          <a:extLst>
            <a:ext uri="{FF2B5EF4-FFF2-40B4-BE49-F238E27FC236}">
              <a16:creationId xmlns:a16="http://schemas.microsoft.com/office/drawing/2014/main" id="{A716C46C-D098-4CC9-BDCF-016409832A96}"/>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28" name="フローチャート: 判断 627">
          <a:extLst>
            <a:ext uri="{FF2B5EF4-FFF2-40B4-BE49-F238E27FC236}">
              <a16:creationId xmlns:a16="http://schemas.microsoft.com/office/drawing/2014/main" id="{634C2B6D-D13B-45DC-A0C1-E48240CB0B52}"/>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29" name="フローチャート: 判断 628">
          <a:extLst>
            <a:ext uri="{FF2B5EF4-FFF2-40B4-BE49-F238E27FC236}">
              <a16:creationId xmlns:a16="http://schemas.microsoft.com/office/drawing/2014/main" id="{873D2EF4-73C2-4CF2-8018-B24CA8E7DF33}"/>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30" name="フローチャート: 判断 629">
          <a:extLst>
            <a:ext uri="{FF2B5EF4-FFF2-40B4-BE49-F238E27FC236}">
              <a16:creationId xmlns:a16="http://schemas.microsoft.com/office/drawing/2014/main" id="{B6912B46-5B59-4C28-88DF-F3725C95377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31" name="フローチャート: 判断 630">
          <a:extLst>
            <a:ext uri="{FF2B5EF4-FFF2-40B4-BE49-F238E27FC236}">
              <a16:creationId xmlns:a16="http://schemas.microsoft.com/office/drawing/2014/main" id="{1EAA0AAD-D5DA-43FC-85FC-6FCC4567199B}"/>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C811F7D1-226C-4D37-8E62-F5AE69DCEB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6AAB095F-5056-4B9D-AEFE-482131DE61E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95807BC-0B04-4578-8E9A-F18B1B8FB3E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74D83422-0F29-4CAA-A599-2F618A35AC5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B28F7CA2-AC64-4AB8-BF87-201ABA16F7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637" name="楕円 636">
          <a:extLst>
            <a:ext uri="{FF2B5EF4-FFF2-40B4-BE49-F238E27FC236}">
              <a16:creationId xmlns:a16="http://schemas.microsoft.com/office/drawing/2014/main" id="{FC68616D-7253-44CC-8922-0B1D9A21E26F}"/>
            </a:ext>
          </a:extLst>
        </xdr:cNvPr>
        <xdr:cNvSpPr/>
      </xdr:nvSpPr>
      <xdr:spPr>
        <a:xfrm>
          <a:off x="16268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638" name="【消防施設】&#10;有形固定資産減価償却率該当値テキスト">
          <a:extLst>
            <a:ext uri="{FF2B5EF4-FFF2-40B4-BE49-F238E27FC236}">
              <a16:creationId xmlns:a16="http://schemas.microsoft.com/office/drawing/2014/main" id="{BEEF6661-8E0F-4226-A228-F6450C8EC8A5}"/>
            </a:ext>
          </a:extLst>
        </xdr:cNvPr>
        <xdr:cNvSpPr txBox="1"/>
      </xdr:nvSpPr>
      <xdr:spPr>
        <a:xfrm>
          <a:off x="16357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134257</xdr:rowOff>
    </xdr:from>
    <xdr:to>
      <xdr:col>81</xdr:col>
      <xdr:colOff>101600</xdr:colOff>
      <xdr:row>85</xdr:row>
      <xdr:rowOff>64407</xdr:rowOff>
    </xdr:to>
    <xdr:sp macro="" textlink="">
      <xdr:nvSpPr>
        <xdr:cNvPr id="639" name="楕円 638">
          <a:extLst>
            <a:ext uri="{FF2B5EF4-FFF2-40B4-BE49-F238E27FC236}">
              <a16:creationId xmlns:a16="http://schemas.microsoft.com/office/drawing/2014/main" id="{2D76A9D6-7194-4A05-8BCD-566D228E53E6}"/>
            </a:ext>
          </a:extLst>
        </xdr:cNvPr>
        <xdr:cNvSpPr/>
      </xdr:nvSpPr>
      <xdr:spPr>
        <a:xfrm>
          <a:off x="15430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13607</xdr:rowOff>
    </xdr:from>
    <xdr:to>
      <xdr:col>85</xdr:col>
      <xdr:colOff>127000</xdr:colOff>
      <xdr:row>85</xdr:row>
      <xdr:rowOff>26670</xdr:rowOff>
    </xdr:to>
    <xdr:cxnSp macro="">
      <xdr:nvCxnSpPr>
        <xdr:cNvPr id="640" name="直線コネクタ 639">
          <a:extLst>
            <a:ext uri="{FF2B5EF4-FFF2-40B4-BE49-F238E27FC236}">
              <a16:creationId xmlns:a16="http://schemas.microsoft.com/office/drawing/2014/main" id="{0BDA1DDF-6F86-40F1-9B81-6DB0D7D72A40}"/>
            </a:ext>
          </a:extLst>
        </xdr:cNvPr>
        <xdr:cNvCxnSpPr/>
      </xdr:nvCxnSpPr>
      <xdr:spPr>
        <a:xfrm>
          <a:off x="15481300" y="1458685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121194</xdr:rowOff>
    </xdr:from>
    <xdr:to>
      <xdr:col>76</xdr:col>
      <xdr:colOff>165100</xdr:colOff>
      <xdr:row>85</xdr:row>
      <xdr:rowOff>51344</xdr:rowOff>
    </xdr:to>
    <xdr:sp macro="" textlink="">
      <xdr:nvSpPr>
        <xdr:cNvPr id="641" name="楕円 640">
          <a:extLst>
            <a:ext uri="{FF2B5EF4-FFF2-40B4-BE49-F238E27FC236}">
              <a16:creationId xmlns:a16="http://schemas.microsoft.com/office/drawing/2014/main" id="{1142B268-332C-44E4-94A6-27B9B87BF9B1}"/>
            </a:ext>
          </a:extLst>
        </xdr:cNvPr>
        <xdr:cNvSpPr/>
      </xdr:nvSpPr>
      <xdr:spPr>
        <a:xfrm>
          <a:off x="1454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xdr:rowOff>
    </xdr:from>
    <xdr:to>
      <xdr:col>81</xdr:col>
      <xdr:colOff>50800</xdr:colOff>
      <xdr:row>85</xdr:row>
      <xdr:rowOff>13607</xdr:rowOff>
    </xdr:to>
    <xdr:cxnSp macro="">
      <xdr:nvCxnSpPr>
        <xdr:cNvPr id="642" name="直線コネクタ 641">
          <a:extLst>
            <a:ext uri="{FF2B5EF4-FFF2-40B4-BE49-F238E27FC236}">
              <a16:creationId xmlns:a16="http://schemas.microsoft.com/office/drawing/2014/main" id="{2046B4E2-F8C1-46BD-80C2-26E553248C74}"/>
            </a:ext>
          </a:extLst>
        </xdr:cNvPr>
        <xdr:cNvCxnSpPr/>
      </xdr:nvCxnSpPr>
      <xdr:spPr>
        <a:xfrm>
          <a:off x="14592300" y="145737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108131</xdr:rowOff>
    </xdr:from>
    <xdr:to>
      <xdr:col>72</xdr:col>
      <xdr:colOff>38100</xdr:colOff>
      <xdr:row>85</xdr:row>
      <xdr:rowOff>38281</xdr:rowOff>
    </xdr:to>
    <xdr:sp macro="" textlink="">
      <xdr:nvSpPr>
        <xdr:cNvPr id="643" name="楕円 642">
          <a:extLst>
            <a:ext uri="{FF2B5EF4-FFF2-40B4-BE49-F238E27FC236}">
              <a16:creationId xmlns:a16="http://schemas.microsoft.com/office/drawing/2014/main" id="{083D2065-604C-44E5-955E-5D439506058F}"/>
            </a:ext>
          </a:extLst>
        </xdr:cNvPr>
        <xdr:cNvSpPr/>
      </xdr:nvSpPr>
      <xdr:spPr>
        <a:xfrm>
          <a:off x="13652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158931</xdr:rowOff>
    </xdr:from>
    <xdr:to>
      <xdr:col>76</xdr:col>
      <xdr:colOff>114300</xdr:colOff>
      <xdr:row>85</xdr:row>
      <xdr:rowOff>544</xdr:rowOff>
    </xdr:to>
    <xdr:cxnSp macro="">
      <xdr:nvCxnSpPr>
        <xdr:cNvPr id="644" name="直線コネクタ 643">
          <a:extLst>
            <a:ext uri="{FF2B5EF4-FFF2-40B4-BE49-F238E27FC236}">
              <a16:creationId xmlns:a16="http://schemas.microsoft.com/office/drawing/2014/main" id="{732E5349-FB84-4750-8361-ACE110C38B08}"/>
            </a:ext>
          </a:extLst>
        </xdr:cNvPr>
        <xdr:cNvCxnSpPr/>
      </xdr:nvCxnSpPr>
      <xdr:spPr>
        <a:xfrm>
          <a:off x="13703300" y="145607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93436</xdr:rowOff>
    </xdr:from>
    <xdr:to>
      <xdr:col>67</xdr:col>
      <xdr:colOff>101600</xdr:colOff>
      <xdr:row>85</xdr:row>
      <xdr:rowOff>23586</xdr:rowOff>
    </xdr:to>
    <xdr:sp macro="" textlink="">
      <xdr:nvSpPr>
        <xdr:cNvPr id="645" name="楕円 644">
          <a:extLst>
            <a:ext uri="{FF2B5EF4-FFF2-40B4-BE49-F238E27FC236}">
              <a16:creationId xmlns:a16="http://schemas.microsoft.com/office/drawing/2014/main" id="{36EF5D8E-CBC3-45A9-A112-D65954786CE7}"/>
            </a:ext>
          </a:extLst>
        </xdr:cNvPr>
        <xdr:cNvSpPr/>
      </xdr:nvSpPr>
      <xdr:spPr>
        <a:xfrm>
          <a:off x="12763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144236</xdr:rowOff>
    </xdr:from>
    <xdr:to>
      <xdr:col>71</xdr:col>
      <xdr:colOff>177800</xdr:colOff>
      <xdr:row>84</xdr:row>
      <xdr:rowOff>158931</xdr:rowOff>
    </xdr:to>
    <xdr:cxnSp macro="">
      <xdr:nvCxnSpPr>
        <xdr:cNvPr id="646" name="直線コネクタ 645">
          <a:extLst>
            <a:ext uri="{FF2B5EF4-FFF2-40B4-BE49-F238E27FC236}">
              <a16:creationId xmlns:a16="http://schemas.microsoft.com/office/drawing/2014/main" id="{04AA85D1-F543-49BC-B42D-31D1FD041A47}"/>
            </a:ext>
          </a:extLst>
        </xdr:cNvPr>
        <xdr:cNvCxnSpPr/>
      </xdr:nvCxnSpPr>
      <xdr:spPr>
        <a:xfrm>
          <a:off x="12814300" y="1454603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647" name="n_1aveValue【消防施設】&#10;有形固定資産減価償却率">
          <a:extLst>
            <a:ext uri="{FF2B5EF4-FFF2-40B4-BE49-F238E27FC236}">
              <a16:creationId xmlns:a16="http://schemas.microsoft.com/office/drawing/2014/main" id="{56F45D13-1C9C-4239-B9E3-2BF47DF428B3}"/>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648" name="n_2aveValue【消防施設】&#10;有形固定資産減価償却率">
          <a:extLst>
            <a:ext uri="{FF2B5EF4-FFF2-40B4-BE49-F238E27FC236}">
              <a16:creationId xmlns:a16="http://schemas.microsoft.com/office/drawing/2014/main" id="{2C1CEE1D-04EE-44CD-85A7-77C28FDD86B7}"/>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49" name="n_3aveValue【消防施設】&#10;有形固定資産減価償却率">
          <a:extLst>
            <a:ext uri="{FF2B5EF4-FFF2-40B4-BE49-F238E27FC236}">
              <a16:creationId xmlns:a16="http://schemas.microsoft.com/office/drawing/2014/main" id="{39EBF0D8-2C68-453A-AFF9-E805A3BB0726}"/>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650" name="n_4aveValue【消防施設】&#10;有形固定資産減価償却率">
          <a:extLst>
            <a:ext uri="{FF2B5EF4-FFF2-40B4-BE49-F238E27FC236}">
              <a16:creationId xmlns:a16="http://schemas.microsoft.com/office/drawing/2014/main" id="{CCDD0B1C-2A8B-46AC-B220-4FEA26951B0B}"/>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55534</xdr:rowOff>
    </xdr:from>
    <xdr:ext cx="405111" cy="259045"/>
    <xdr:sp macro="" textlink="">
      <xdr:nvSpPr>
        <xdr:cNvPr id="651" name="n_1mainValue【消防施設】&#10;有形固定資産減価償却率">
          <a:extLst>
            <a:ext uri="{FF2B5EF4-FFF2-40B4-BE49-F238E27FC236}">
              <a16:creationId xmlns:a16="http://schemas.microsoft.com/office/drawing/2014/main" id="{CE5C84BD-3513-44B0-AB5E-B6828ED48DAA}"/>
            </a:ext>
          </a:extLst>
        </xdr:cNvPr>
        <xdr:cNvSpPr txBox="1"/>
      </xdr:nvSpPr>
      <xdr:spPr>
        <a:xfrm>
          <a:off x="152660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652" name="n_2mainValue【消防施設】&#10;有形固定資産減価償却率">
          <a:extLst>
            <a:ext uri="{FF2B5EF4-FFF2-40B4-BE49-F238E27FC236}">
              <a16:creationId xmlns:a16="http://schemas.microsoft.com/office/drawing/2014/main" id="{454664C5-6E8E-4009-BA6F-7B675BEB4B01}"/>
            </a:ext>
          </a:extLst>
        </xdr:cNvPr>
        <xdr:cNvSpPr txBox="1"/>
      </xdr:nvSpPr>
      <xdr:spPr>
        <a:xfrm>
          <a:off x="14389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29408</xdr:rowOff>
    </xdr:from>
    <xdr:ext cx="405111" cy="259045"/>
    <xdr:sp macro="" textlink="">
      <xdr:nvSpPr>
        <xdr:cNvPr id="653" name="n_3mainValue【消防施設】&#10;有形固定資産減価償却率">
          <a:extLst>
            <a:ext uri="{FF2B5EF4-FFF2-40B4-BE49-F238E27FC236}">
              <a16:creationId xmlns:a16="http://schemas.microsoft.com/office/drawing/2014/main" id="{AC522298-05F9-445E-A75B-6502E0A28780}"/>
            </a:ext>
          </a:extLst>
        </xdr:cNvPr>
        <xdr:cNvSpPr txBox="1"/>
      </xdr:nvSpPr>
      <xdr:spPr>
        <a:xfrm>
          <a:off x="13500744"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14713</xdr:rowOff>
    </xdr:from>
    <xdr:ext cx="405111" cy="259045"/>
    <xdr:sp macro="" textlink="">
      <xdr:nvSpPr>
        <xdr:cNvPr id="654" name="n_4mainValue【消防施設】&#10;有形固定資産減価償却率">
          <a:extLst>
            <a:ext uri="{FF2B5EF4-FFF2-40B4-BE49-F238E27FC236}">
              <a16:creationId xmlns:a16="http://schemas.microsoft.com/office/drawing/2014/main" id="{6B0BE2B2-5AA1-497B-B806-D6A1BAF1F436}"/>
            </a:ext>
          </a:extLst>
        </xdr:cNvPr>
        <xdr:cNvSpPr txBox="1"/>
      </xdr:nvSpPr>
      <xdr:spPr>
        <a:xfrm>
          <a:off x="12611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a:extLst>
            <a:ext uri="{FF2B5EF4-FFF2-40B4-BE49-F238E27FC236}">
              <a16:creationId xmlns:a16="http://schemas.microsoft.com/office/drawing/2014/main" id="{AFC10E7F-A82A-4906-A3E5-6BCC266979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a:extLst>
            <a:ext uri="{FF2B5EF4-FFF2-40B4-BE49-F238E27FC236}">
              <a16:creationId xmlns:a16="http://schemas.microsoft.com/office/drawing/2014/main" id="{603C4F89-6282-4ADD-A488-1C58EE9AC8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a:extLst>
            <a:ext uri="{FF2B5EF4-FFF2-40B4-BE49-F238E27FC236}">
              <a16:creationId xmlns:a16="http://schemas.microsoft.com/office/drawing/2014/main" id="{1168ADF5-32BC-48C8-9618-E88F980C3D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a:extLst>
            <a:ext uri="{FF2B5EF4-FFF2-40B4-BE49-F238E27FC236}">
              <a16:creationId xmlns:a16="http://schemas.microsoft.com/office/drawing/2014/main" id="{42C6DB56-4F08-49D2-B883-006A3D68754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a:extLst>
            <a:ext uri="{FF2B5EF4-FFF2-40B4-BE49-F238E27FC236}">
              <a16:creationId xmlns:a16="http://schemas.microsoft.com/office/drawing/2014/main" id="{A37169D4-E93D-478A-A645-7596EEE386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a:extLst>
            <a:ext uri="{FF2B5EF4-FFF2-40B4-BE49-F238E27FC236}">
              <a16:creationId xmlns:a16="http://schemas.microsoft.com/office/drawing/2014/main" id="{37D9F45B-68B5-487B-B006-EEDE4D1F94D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a:extLst>
            <a:ext uri="{FF2B5EF4-FFF2-40B4-BE49-F238E27FC236}">
              <a16:creationId xmlns:a16="http://schemas.microsoft.com/office/drawing/2014/main" id="{B2BC103F-D72C-4409-9309-D7FF408A84D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a16="http://schemas.microsoft.com/office/drawing/2014/main" id="{FBD09EFD-4BEE-4403-B89E-771741063E7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a16="http://schemas.microsoft.com/office/drawing/2014/main" id="{7CE5CC58-A631-46EF-B98A-17303B21A37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a16="http://schemas.microsoft.com/office/drawing/2014/main" id="{AA58A935-46A7-4CA8-865F-C103165572F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5" name="直線コネクタ 664">
          <a:extLst>
            <a:ext uri="{FF2B5EF4-FFF2-40B4-BE49-F238E27FC236}">
              <a16:creationId xmlns:a16="http://schemas.microsoft.com/office/drawing/2014/main" id="{D7E89862-77D1-42DF-8F57-8B2E4751C0A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6" name="テキスト ボックス 665">
          <a:extLst>
            <a:ext uri="{FF2B5EF4-FFF2-40B4-BE49-F238E27FC236}">
              <a16:creationId xmlns:a16="http://schemas.microsoft.com/office/drawing/2014/main" id="{84CEDEBA-56BB-41BF-8067-6C3941652D9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7" name="直線コネクタ 666">
          <a:extLst>
            <a:ext uri="{FF2B5EF4-FFF2-40B4-BE49-F238E27FC236}">
              <a16:creationId xmlns:a16="http://schemas.microsoft.com/office/drawing/2014/main" id="{A62753EB-2BDC-4FCB-A545-30671D1481C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8" name="テキスト ボックス 667">
          <a:extLst>
            <a:ext uri="{FF2B5EF4-FFF2-40B4-BE49-F238E27FC236}">
              <a16:creationId xmlns:a16="http://schemas.microsoft.com/office/drawing/2014/main" id="{3D8A115B-63E4-4FF7-9C3F-88FD4B2CB13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9" name="直線コネクタ 668">
          <a:extLst>
            <a:ext uri="{FF2B5EF4-FFF2-40B4-BE49-F238E27FC236}">
              <a16:creationId xmlns:a16="http://schemas.microsoft.com/office/drawing/2014/main" id="{181983CF-8C21-4D84-9B44-C5855E057D9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0" name="テキスト ボックス 669">
          <a:extLst>
            <a:ext uri="{FF2B5EF4-FFF2-40B4-BE49-F238E27FC236}">
              <a16:creationId xmlns:a16="http://schemas.microsoft.com/office/drawing/2014/main" id="{98682EE4-0F12-4AE7-B6BA-B03400A3A8E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1" name="直線コネクタ 670">
          <a:extLst>
            <a:ext uri="{FF2B5EF4-FFF2-40B4-BE49-F238E27FC236}">
              <a16:creationId xmlns:a16="http://schemas.microsoft.com/office/drawing/2014/main" id="{FA15F82F-16F8-47C7-91F8-23061C2AD3D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2" name="テキスト ボックス 671">
          <a:extLst>
            <a:ext uri="{FF2B5EF4-FFF2-40B4-BE49-F238E27FC236}">
              <a16:creationId xmlns:a16="http://schemas.microsoft.com/office/drawing/2014/main" id="{593B66E9-352E-4D94-8409-30F35C248A8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3" name="直線コネクタ 672">
          <a:extLst>
            <a:ext uri="{FF2B5EF4-FFF2-40B4-BE49-F238E27FC236}">
              <a16:creationId xmlns:a16="http://schemas.microsoft.com/office/drawing/2014/main" id="{EAA84F1E-34CC-4679-9BB0-87FAE3F4C57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4" name="テキスト ボックス 673">
          <a:extLst>
            <a:ext uri="{FF2B5EF4-FFF2-40B4-BE49-F238E27FC236}">
              <a16:creationId xmlns:a16="http://schemas.microsoft.com/office/drawing/2014/main" id="{B75BE78B-4C17-413F-9221-1AAE1F8E941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a:extLst>
            <a:ext uri="{FF2B5EF4-FFF2-40B4-BE49-F238E27FC236}">
              <a16:creationId xmlns:a16="http://schemas.microsoft.com/office/drawing/2014/main" id="{0065AB82-82C0-45F4-89C7-A0523B802ED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76" name="テキスト ボックス 675">
          <a:extLst>
            <a:ext uri="{FF2B5EF4-FFF2-40B4-BE49-F238E27FC236}">
              <a16:creationId xmlns:a16="http://schemas.microsoft.com/office/drawing/2014/main" id="{EF5603EE-A3B3-4736-B666-AF33695E0937}"/>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消防施設】&#10;一人当たり面積グラフ枠">
          <a:extLst>
            <a:ext uri="{FF2B5EF4-FFF2-40B4-BE49-F238E27FC236}">
              <a16:creationId xmlns:a16="http://schemas.microsoft.com/office/drawing/2014/main" id="{DE9D23FF-2836-454B-99CB-3A8CC76D1A2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78" name="直線コネクタ 677">
          <a:extLst>
            <a:ext uri="{FF2B5EF4-FFF2-40B4-BE49-F238E27FC236}">
              <a16:creationId xmlns:a16="http://schemas.microsoft.com/office/drawing/2014/main" id="{9E05C8E7-B8AA-48A7-871E-7C73A1AF234F}"/>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79" name="【消防施設】&#10;一人当たり面積最小値テキスト">
          <a:extLst>
            <a:ext uri="{FF2B5EF4-FFF2-40B4-BE49-F238E27FC236}">
              <a16:creationId xmlns:a16="http://schemas.microsoft.com/office/drawing/2014/main" id="{D4F7E5AB-C2C7-44E6-A732-106DD5715161}"/>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80" name="直線コネクタ 679">
          <a:extLst>
            <a:ext uri="{FF2B5EF4-FFF2-40B4-BE49-F238E27FC236}">
              <a16:creationId xmlns:a16="http://schemas.microsoft.com/office/drawing/2014/main" id="{BA8F76AF-29EF-49A7-ABD0-CEE633569F32}"/>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81" name="【消防施設】&#10;一人当たり面積最大値テキスト">
          <a:extLst>
            <a:ext uri="{FF2B5EF4-FFF2-40B4-BE49-F238E27FC236}">
              <a16:creationId xmlns:a16="http://schemas.microsoft.com/office/drawing/2014/main" id="{E4F53B63-6237-43BF-A2E3-CC874E1952E8}"/>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82" name="直線コネクタ 681">
          <a:extLst>
            <a:ext uri="{FF2B5EF4-FFF2-40B4-BE49-F238E27FC236}">
              <a16:creationId xmlns:a16="http://schemas.microsoft.com/office/drawing/2014/main" id="{E6B54228-052F-4C35-9889-122EA4ACD934}"/>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683" name="【消防施設】&#10;一人当たり面積平均値テキスト">
          <a:extLst>
            <a:ext uri="{FF2B5EF4-FFF2-40B4-BE49-F238E27FC236}">
              <a16:creationId xmlns:a16="http://schemas.microsoft.com/office/drawing/2014/main" id="{694A1A23-8074-4A7D-9B3A-06448328B96F}"/>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84" name="フローチャート: 判断 683">
          <a:extLst>
            <a:ext uri="{FF2B5EF4-FFF2-40B4-BE49-F238E27FC236}">
              <a16:creationId xmlns:a16="http://schemas.microsoft.com/office/drawing/2014/main" id="{91C9B904-4182-4516-9866-C52FA4D956FB}"/>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85" name="フローチャート: 判断 684">
          <a:extLst>
            <a:ext uri="{FF2B5EF4-FFF2-40B4-BE49-F238E27FC236}">
              <a16:creationId xmlns:a16="http://schemas.microsoft.com/office/drawing/2014/main" id="{E6AC5489-3477-4E8D-B0C8-464B782B6441}"/>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86" name="フローチャート: 判断 685">
          <a:extLst>
            <a:ext uri="{FF2B5EF4-FFF2-40B4-BE49-F238E27FC236}">
              <a16:creationId xmlns:a16="http://schemas.microsoft.com/office/drawing/2014/main" id="{0D96110B-C654-4EBB-B684-2BC66F654D45}"/>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87" name="フローチャート: 判断 686">
          <a:extLst>
            <a:ext uri="{FF2B5EF4-FFF2-40B4-BE49-F238E27FC236}">
              <a16:creationId xmlns:a16="http://schemas.microsoft.com/office/drawing/2014/main" id="{DEF54DDE-CBEF-47B2-9831-EE09DC8F83DF}"/>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88" name="フローチャート: 判断 687">
          <a:extLst>
            <a:ext uri="{FF2B5EF4-FFF2-40B4-BE49-F238E27FC236}">
              <a16:creationId xmlns:a16="http://schemas.microsoft.com/office/drawing/2014/main" id="{00BBAEA8-5DC1-46CE-BFA1-BAC37FE83DC2}"/>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3AFB919B-1090-4AC3-BFBC-E2BA0086AF9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5A94EF01-53C8-48B2-B997-27411AAA6DC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EB36122E-085B-4085-AADB-CE665FD6F4A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7DEE3C43-B605-44E5-9F99-A7053960D43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B8B7ADB1-1D01-4284-9B28-16E0FF1185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1015</xdr:rowOff>
    </xdr:from>
    <xdr:to>
      <xdr:col>116</xdr:col>
      <xdr:colOff>114300</xdr:colOff>
      <xdr:row>86</xdr:row>
      <xdr:rowOff>102615</xdr:rowOff>
    </xdr:to>
    <xdr:sp macro="" textlink="">
      <xdr:nvSpPr>
        <xdr:cNvPr id="694" name="楕円 693">
          <a:extLst>
            <a:ext uri="{FF2B5EF4-FFF2-40B4-BE49-F238E27FC236}">
              <a16:creationId xmlns:a16="http://schemas.microsoft.com/office/drawing/2014/main" id="{0B5B51D8-36CF-4EA5-A56F-5E6ADF0F3ADA}"/>
            </a:ext>
          </a:extLst>
        </xdr:cNvPr>
        <xdr:cNvSpPr/>
      </xdr:nvSpPr>
      <xdr:spPr>
        <a:xfrm>
          <a:off x="221107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695" name="【消防施設】&#10;一人当たり面積該当値テキスト">
          <a:extLst>
            <a:ext uri="{FF2B5EF4-FFF2-40B4-BE49-F238E27FC236}">
              <a16:creationId xmlns:a16="http://schemas.microsoft.com/office/drawing/2014/main" id="{533EAEBA-C5E8-48F9-A3C7-DA165178B6B5}"/>
            </a:ext>
          </a:extLst>
        </xdr:cNvPr>
        <xdr:cNvSpPr txBox="1"/>
      </xdr:nvSpPr>
      <xdr:spPr>
        <a:xfrm>
          <a:off x="22199600" y="1471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1969</xdr:rowOff>
    </xdr:from>
    <xdr:to>
      <xdr:col>112</xdr:col>
      <xdr:colOff>38100</xdr:colOff>
      <xdr:row>86</xdr:row>
      <xdr:rowOff>103569</xdr:rowOff>
    </xdr:to>
    <xdr:sp macro="" textlink="">
      <xdr:nvSpPr>
        <xdr:cNvPr id="696" name="楕円 695">
          <a:extLst>
            <a:ext uri="{FF2B5EF4-FFF2-40B4-BE49-F238E27FC236}">
              <a16:creationId xmlns:a16="http://schemas.microsoft.com/office/drawing/2014/main" id="{DBD77D0F-61CF-49D4-8EE3-8D30E4F87308}"/>
            </a:ext>
          </a:extLst>
        </xdr:cNvPr>
        <xdr:cNvSpPr/>
      </xdr:nvSpPr>
      <xdr:spPr>
        <a:xfrm>
          <a:off x="21272500" y="147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51815</xdr:rowOff>
    </xdr:from>
    <xdr:to>
      <xdr:col>116</xdr:col>
      <xdr:colOff>63500</xdr:colOff>
      <xdr:row>86</xdr:row>
      <xdr:rowOff>52769</xdr:rowOff>
    </xdr:to>
    <xdr:cxnSp macro="">
      <xdr:nvCxnSpPr>
        <xdr:cNvPr id="697" name="直線コネクタ 696">
          <a:extLst>
            <a:ext uri="{FF2B5EF4-FFF2-40B4-BE49-F238E27FC236}">
              <a16:creationId xmlns:a16="http://schemas.microsoft.com/office/drawing/2014/main" id="{2A92B531-DCAE-415E-9792-80DBE8E53AE4}"/>
            </a:ext>
          </a:extLst>
        </xdr:cNvPr>
        <xdr:cNvCxnSpPr/>
      </xdr:nvCxnSpPr>
      <xdr:spPr>
        <a:xfrm flipV="1">
          <a:off x="21323300" y="14796515"/>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2350</xdr:rowOff>
    </xdr:from>
    <xdr:to>
      <xdr:col>107</xdr:col>
      <xdr:colOff>101600</xdr:colOff>
      <xdr:row>86</xdr:row>
      <xdr:rowOff>103950</xdr:rowOff>
    </xdr:to>
    <xdr:sp macro="" textlink="">
      <xdr:nvSpPr>
        <xdr:cNvPr id="698" name="楕円 697">
          <a:extLst>
            <a:ext uri="{FF2B5EF4-FFF2-40B4-BE49-F238E27FC236}">
              <a16:creationId xmlns:a16="http://schemas.microsoft.com/office/drawing/2014/main" id="{496295E0-C0DB-4771-9F27-57799CD0AD01}"/>
            </a:ext>
          </a:extLst>
        </xdr:cNvPr>
        <xdr:cNvSpPr/>
      </xdr:nvSpPr>
      <xdr:spPr>
        <a:xfrm>
          <a:off x="20383500" y="147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52769</xdr:rowOff>
    </xdr:from>
    <xdr:to>
      <xdr:col>111</xdr:col>
      <xdr:colOff>177800</xdr:colOff>
      <xdr:row>86</xdr:row>
      <xdr:rowOff>53150</xdr:rowOff>
    </xdr:to>
    <xdr:cxnSp macro="">
      <xdr:nvCxnSpPr>
        <xdr:cNvPr id="699" name="直線コネクタ 698">
          <a:extLst>
            <a:ext uri="{FF2B5EF4-FFF2-40B4-BE49-F238E27FC236}">
              <a16:creationId xmlns:a16="http://schemas.microsoft.com/office/drawing/2014/main" id="{6A885201-82B1-4B94-9FF2-31A9A1ABF269}"/>
            </a:ext>
          </a:extLst>
        </xdr:cNvPr>
        <xdr:cNvCxnSpPr/>
      </xdr:nvCxnSpPr>
      <xdr:spPr>
        <a:xfrm flipV="1">
          <a:off x="20434300" y="1479746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2730</xdr:rowOff>
    </xdr:from>
    <xdr:to>
      <xdr:col>102</xdr:col>
      <xdr:colOff>165100</xdr:colOff>
      <xdr:row>86</xdr:row>
      <xdr:rowOff>104330</xdr:rowOff>
    </xdr:to>
    <xdr:sp macro="" textlink="">
      <xdr:nvSpPr>
        <xdr:cNvPr id="700" name="楕円 699">
          <a:extLst>
            <a:ext uri="{FF2B5EF4-FFF2-40B4-BE49-F238E27FC236}">
              <a16:creationId xmlns:a16="http://schemas.microsoft.com/office/drawing/2014/main" id="{5329B590-9410-4DA2-A404-9B8B18FC57CD}"/>
            </a:ext>
          </a:extLst>
        </xdr:cNvPr>
        <xdr:cNvSpPr/>
      </xdr:nvSpPr>
      <xdr:spPr>
        <a:xfrm>
          <a:off x="19494500" y="1474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53150</xdr:rowOff>
    </xdr:from>
    <xdr:to>
      <xdr:col>107</xdr:col>
      <xdr:colOff>50800</xdr:colOff>
      <xdr:row>86</xdr:row>
      <xdr:rowOff>53530</xdr:rowOff>
    </xdr:to>
    <xdr:cxnSp macro="">
      <xdr:nvCxnSpPr>
        <xdr:cNvPr id="701" name="直線コネクタ 700">
          <a:extLst>
            <a:ext uri="{FF2B5EF4-FFF2-40B4-BE49-F238E27FC236}">
              <a16:creationId xmlns:a16="http://schemas.microsoft.com/office/drawing/2014/main" id="{BEAAF4FE-B7B6-4A56-A8F4-1A887635167B}"/>
            </a:ext>
          </a:extLst>
        </xdr:cNvPr>
        <xdr:cNvCxnSpPr/>
      </xdr:nvCxnSpPr>
      <xdr:spPr>
        <a:xfrm flipV="1">
          <a:off x="19545300" y="1479785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3683</xdr:rowOff>
    </xdr:from>
    <xdr:to>
      <xdr:col>98</xdr:col>
      <xdr:colOff>38100</xdr:colOff>
      <xdr:row>86</xdr:row>
      <xdr:rowOff>105283</xdr:rowOff>
    </xdr:to>
    <xdr:sp macro="" textlink="">
      <xdr:nvSpPr>
        <xdr:cNvPr id="702" name="楕円 701">
          <a:extLst>
            <a:ext uri="{FF2B5EF4-FFF2-40B4-BE49-F238E27FC236}">
              <a16:creationId xmlns:a16="http://schemas.microsoft.com/office/drawing/2014/main" id="{E67BF802-0AC5-40B7-A287-9A4C4A4390B6}"/>
            </a:ext>
          </a:extLst>
        </xdr:cNvPr>
        <xdr:cNvSpPr/>
      </xdr:nvSpPr>
      <xdr:spPr>
        <a:xfrm>
          <a:off x="18605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53530</xdr:rowOff>
    </xdr:from>
    <xdr:to>
      <xdr:col>102</xdr:col>
      <xdr:colOff>114300</xdr:colOff>
      <xdr:row>86</xdr:row>
      <xdr:rowOff>54483</xdr:rowOff>
    </xdr:to>
    <xdr:cxnSp macro="">
      <xdr:nvCxnSpPr>
        <xdr:cNvPr id="703" name="直線コネクタ 702">
          <a:extLst>
            <a:ext uri="{FF2B5EF4-FFF2-40B4-BE49-F238E27FC236}">
              <a16:creationId xmlns:a16="http://schemas.microsoft.com/office/drawing/2014/main" id="{3C543382-5D97-4766-8675-6AB115F5E4AC}"/>
            </a:ext>
          </a:extLst>
        </xdr:cNvPr>
        <xdr:cNvCxnSpPr/>
      </xdr:nvCxnSpPr>
      <xdr:spPr>
        <a:xfrm flipV="1">
          <a:off x="18656300" y="1479823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704" name="n_1aveValue【消防施設】&#10;一人当たり面積">
          <a:extLst>
            <a:ext uri="{FF2B5EF4-FFF2-40B4-BE49-F238E27FC236}">
              <a16:creationId xmlns:a16="http://schemas.microsoft.com/office/drawing/2014/main" id="{D8C80743-2A3D-42C6-8EF4-4AC0ACB0AD80}"/>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705" name="n_2aveValue【消防施設】&#10;一人当たり面積">
          <a:extLst>
            <a:ext uri="{FF2B5EF4-FFF2-40B4-BE49-F238E27FC236}">
              <a16:creationId xmlns:a16="http://schemas.microsoft.com/office/drawing/2014/main" id="{C05633B2-A398-42F1-AE2C-140ADD8FC53D}"/>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706" name="n_3aveValue【消防施設】&#10;一人当たり面積">
          <a:extLst>
            <a:ext uri="{FF2B5EF4-FFF2-40B4-BE49-F238E27FC236}">
              <a16:creationId xmlns:a16="http://schemas.microsoft.com/office/drawing/2014/main" id="{A569621C-FD56-421B-ACF9-290B4B52D917}"/>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707" name="n_4aveValue【消防施設】&#10;一人当たり面積">
          <a:extLst>
            <a:ext uri="{FF2B5EF4-FFF2-40B4-BE49-F238E27FC236}">
              <a16:creationId xmlns:a16="http://schemas.microsoft.com/office/drawing/2014/main" id="{284EFEE9-286C-417A-A4E9-0EC946DC45E3}"/>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94696</xdr:rowOff>
    </xdr:from>
    <xdr:ext cx="469744" cy="259045"/>
    <xdr:sp macro="" textlink="">
      <xdr:nvSpPr>
        <xdr:cNvPr id="708" name="n_1mainValue【消防施設】&#10;一人当たり面積">
          <a:extLst>
            <a:ext uri="{FF2B5EF4-FFF2-40B4-BE49-F238E27FC236}">
              <a16:creationId xmlns:a16="http://schemas.microsoft.com/office/drawing/2014/main" id="{5034F465-96BA-4DB4-AE7C-C6326580B6E5}"/>
            </a:ext>
          </a:extLst>
        </xdr:cNvPr>
        <xdr:cNvSpPr txBox="1"/>
      </xdr:nvSpPr>
      <xdr:spPr>
        <a:xfrm>
          <a:off x="21075727" y="1483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95077</xdr:rowOff>
    </xdr:from>
    <xdr:ext cx="469744" cy="259045"/>
    <xdr:sp macro="" textlink="">
      <xdr:nvSpPr>
        <xdr:cNvPr id="709" name="n_2mainValue【消防施設】&#10;一人当たり面積">
          <a:extLst>
            <a:ext uri="{FF2B5EF4-FFF2-40B4-BE49-F238E27FC236}">
              <a16:creationId xmlns:a16="http://schemas.microsoft.com/office/drawing/2014/main" id="{048F721A-3244-44B0-9D3C-AEEC499A72B7}"/>
            </a:ext>
          </a:extLst>
        </xdr:cNvPr>
        <xdr:cNvSpPr txBox="1"/>
      </xdr:nvSpPr>
      <xdr:spPr>
        <a:xfrm>
          <a:off x="20199427" y="1483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120857</xdr:rowOff>
    </xdr:from>
    <xdr:ext cx="469744" cy="259045"/>
    <xdr:sp macro="" textlink="">
      <xdr:nvSpPr>
        <xdr:cNvPr id="710" name="n_3mainValue【消防施設】&#10;一人当たり面積">
          <a:extLst>
            <a:ext uri="{FF2B5EF4-FFF2-40B4-BE49-F238E27FC236}">
              <a16:creationId xmlns:a16="http://schemas.microsoft.com/office/drawing/2014/main" id="{CEFEAF7C-1801-426C-B80A-723CFC4F467B}"/>
            </a:ext>
          </a:extLst>
        </xdr:cNvPr>
        <xdr:cNvSpPr txBox="1"/>
      </xdr:nvSpPr>
      <xdr:spPr>
        <a:xfrm>
          <a:off x="19310427" y="1452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121810</xdr:rowOff>
    </xdr:from>
    <xdr:ext cx="469744" cy="259045"/>
    <xdr:sp macro="" textlink="">
      <xdr:nvSpPr>
        <xdr:cNvPr id="711" name="n_4mainValue【消防施設】&#10;一人当たり面積">
          <a:extLst>
            <a:ext uri="{FF2B5EF4-FFF2-40B4-BE49-F238E27FC236}">
              <a16:creationId xmlns:a16="http://schemas.microsoft.com/office/drawing/2014/main" id="{6814849F-5EED-46A6-92F0-CF2EDC8BDB96}"/>
            </a:ext>
          </a:extLst>
        </xdr:cNvPr>
        <xdr:cNvSpPr txBox="1"/>
      </xdr:nvSpPr>
      <xdr:spPr>
        <a:xfrm>
          <a:off x="18421427" y="1452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D8F45FAE-042B-4067-B0AB-506F5B201D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542E5CC8-A6AD-424E-A379-952D660E68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EC3CF3DC-11E3-44FD-B829-4DA9052B9B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0C845316-18B3-4835-8247-B1C7996D12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C080277A-DD08-46E8-9646-EA14D886C4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3624B9F5-4A5F-4EBF-9C0A-30C9A21078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77CD4182-29A7-4064-B62E-3DD62FDD8C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A0B17025-EABC-4DF4-BE67-D3DD4F1D86C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9887B20C-C7A1-41C3-A07A-C8B54E519B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C31B013B-EC6F-4DC1-8823-1BC53BB9AD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921B8E54-1541-4FC6-885E-EAC6472C91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3" name="直線コネクタ 722">
          <a:extLst>
            <a:ext uri="{FF2B5EF4-FFF2-40B4-BE49-F238E27FC236}">
              <a16:creationId xmlns:a16="http://schemas.microsoft.com/office/drawing/2014/main" id="{2EDC9BA5-900D-437F-A774-F06CC5E33F0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4" name="テキスト ボックス 723">
          <a:extLst>
            <a:ext uri="{FF2B5EF4-FFF2-40B4-BE49-F238E27FC236}">
              <a16:creationId xmlns:a16="http://schemas.microsoft.com/office/drawing/2014/main" id="{00C04552-A18B-4735-A15C-7CD32C186D5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5" name="直線コネクタ 724">
          <a:extLst>
            <a:ext uri="{FF2B5EF4-FFF2-40B4-BE49-F238E27FC236}">
              <a16:creationId xmlns:a16="http://schemas.microsoft.com/office/drawing/2014/main" id="{A996747B-721D-44C0-9A75-0CF837DFAE4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6" name="テキスト ボックス 725">
          <a:extLst>
            <a:ext uri="{FF2B5EF4-FFF2-40B4-BE49-F238E27FC236}">
              <a16:creationId xmlns:a16="http://schemas.microsoft.com/office/drawing/2014/main" id="{4FF14B87-6D8C-430C-9EC8-201ADA5C8EF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7" name="直線コネクタ 726">
          <a:extLst>
            <a:ext uri="{FF2B5EF4-FFF2-40B4-BE49-F238E27FC236}">
              <a16:creationId xmlns:a16="http://schemas.microsoft.com/office/drawing/2014/main" id="{20687CA2-67AD-4A96-8D03-1F70ED30E8B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8" name="テキスト ボックス 727">
          <a:extLst>
            <a:ext uri="{FF2B5EF4-FFF2-40B4-BE49-F238E27FC236}">
              <a16:creationId xmlns:a16="http://schemas.microsoft.com/office/drawing/2014/main" id="{39342F50-56F6-4884-8850-0A2E2FF6F4B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9" name="直線コネクタ 728">
          <a:extLst>
            <a:ext uri="{FF2B5EF4-FFF2-40B4-BE49-F238E27FC236}">
              <a16:creationId xmlns:a16="http://schemas.microsoft.com/office/drawing/2014/main" id="{4281B57C-F167-450B-B3EF-7409F6F7EC1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0" name="テキスト ボックス 729">
          <a:extLst>
            <a:ext uri="{FF2B5EF4-FFF2-40B4-BE49-F238E27FC236}">
              <a16:creationId xmlns:a16="http://schemas.microsoft.com/office/drawing/2014/main" id="{FC2DB8EE-63CC-4F36-A46B-A2844582D83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1" name="直線コネクタ 730">
          <a:extLst>
            <a:ext uri="{FF2B5EF4-FFF2-40B4-BE49-F238E27FC236}">
              <a16:creationId xmlns:a16="http://schemas.microsoft.com/office/drawing/2014/main" id="{61051674-8CC5-41CB-AFAF-9FB57783EEA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2" name="テキスト ボックス 731">
          <a:extLst>
            <a:ext uri="{FF2B5EF4-FFF2-40B4-BE49-F238E27FC236}">
              <a16:creationId xmlns:a16="http://schemas.microsoft.com/office/drawing/2014/main" id="{6556E079-301D-4FBE-B12F-AC9AB9475AE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3" name="直線コネクタ 732">
          <a:extLst>
            <a:ext uri="{FF2B5EF4-FFF2-40B4-BE49-F238E27FC236}">
              <a16:creationId xmlns:a16="http://schemas.microsoft.com/office/drawing/2014/main" id="{FBDC1410-8E92-42C5-840F-B1CCE79868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4" name="テキスト ボックス 733">
          <a:extLst>
            <a:ext uri="{FF2B5EF4-FFF2-40B4-BE49-F238E27FC236}">
              <a16:creationId xmlns:a16="http://schemas.microsoft.com/office/drawing/2014/main" id="{5A8ED7EE-B84E-4713-8CD4-D7179B9132A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a:extLst>
            <a:ext uri="{FF2B5EF4-FFF2-40B4-BE49-F238E27FC236}">
              <a16:creationId xmlns:a16="http://schemas.microsoft.com/office/drawing/2014/main" id="{0C8B134B-F17D-4FB5-9CC0-CB01B2C0EC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庁舎】&#10;有形固定資産減価償却率グラフ枠">
          <a:extLst>
            <a:ext uri="{FF2B5EF4-FFF2-40B4-BE49-F238E27FC236}">
              <a16:creationId xmlns:a16="http://schemas.microsoft.com/office/drawing/2014/main" id="{10C2C7BF-C911-414C-B115-9F2399671B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37" name="直線コネクタ 736">
          <a:extLst>
            <a:ext uri="{FF2B5EF4-FFF2-40B4-BE49-F238E27FC236}">
              <a16:creationId xmlns:a16="http://schemas.microsoft.com/office/drawing/2014/main" id="{D4EC0199-D7DA-46FD-B89B-79A33BD86BF6}"/>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8" name="【庁舎】&#10;有形固定資産減価償却率最小値テキスト">
          <a:extLst>
            <a:ext uri="{FF2B5EF4-FFF2-40B4-BE49-F238E27FC236}">
              <a16:creationId xmlns:a16="http://schemas.microsoft.com/office/drawing/2014/main" id="{EDD28006-EC6C-4867-B47F-DB62C0BD378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9" name="直線コネクタ 738">
          <a:extLst>
            <a:ext uri="{FF2B5EF4-FFF2-40B4-BE49-F238E27FC236}">
              <a16:creationId xmlns:a16="http://schemas.microsoft.com/office/drawing/2014/main" id="{86A6DC90-C62D-4168-8AED-22FE8A1BE85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40" name="【庁舎】&#10;有形固定資産減価償却率最大値テキスト">
          <a:extLst>
            <a:ext uri="{FF2B5EF4-FFF2-40B4-BE49-F238E27FC236}">
              <a16:creationId xmlns:a16="http://schemas.microsoft.com/office/drawing/2014/main" id="{074818E2-9BCB-4D57-BA02-1FC41FDC0250}"/>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41" name="直線コネクタ 740">
          <a:extLst>
            <a:ext uri="{FF2B5EF4-FFF2-40B4-BE49-F238E27FC236}">
              <a16:creationId xmlns:a16="http://schemas.microsoft.com/office/drawing/2014/main" id="{722F65E5-90FE-45A1-800C-D948C472E1F2}"/>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42" name="【庁舎】&#10;有形固定資産減価償却率平均値テキスト">
          <a:extLst>
            <a:ext uri="{FF2B5EF4-FFF2-40B4-BE49-F238E27FC236}">
              <a16:creationId xmlns:a16="http://schemas.microsoft.com/office/drawing/2014/main" id="{215311F0-FD04-4138-B858-36A1506996B1}"/>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43" name="フローチャート: 判断 742">
          <a:extLst>
            <a:ext uri="{FF2B5EF4-FFF2-40B4-BE49-F238E27FC236}">
              <a16:creationId xmlns:a16="http://schemas.microsoft.com/office/drawing/2014/main" id="{6879FF0F-43DC-4320-897F-8D613A2668BA}"/>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44" name="フローチャート: 判断 743">
          <a:extLst>
            <a:ext uri="{FF2B5EF4-FFF2-40B4-BE49-F238E27FC236}">
              <a16:creationId xmlns:a16="http://schemas.microsoft.com/office/drawing/2014/main" id="{9C3BE5DF-06DC-4DB1-B5A6-21BCAAB70982}"/>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45" name="フローチャート: 判断 744">
          <a:extLst>
            <a:ext uri="{FF2B5EF4-FFF2-40B4-BE49-F238E27FC236}">
              <a16:creationId xmlns:a16="http://schemas.microsoft.com/office/drawing/2014/main" id="{B3A85C8A-0FA7-4917-A487-4A3B269E257A}"/>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46" name="フローチャート: 判断 745">
          <a:extLst>
            <a:ext uri="{FF2B5EF4-FFF2-40B4-BE49-F238E27FC236}">
              <a16:creationId xmlns:a16="http://schemas.microsoft.com/office/drawing/2014/main" id="{60A4FF99-4169-445A-9ECC-070CC97A6AD3}"/>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47" name="フローチャート: 判断 746">
          <a:extLst>
            <a:ext uri="{FF2B5EF4-FFF2-40B4-BE49-F238E27FC236}">
              <a16:creationId xmlns:a16="http://schemas.microsoft.com/office/drawing/2014/main" id="{049A3336-2E1D-44BA-9E42-10A63BD2BBCC}"/>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DEC7DD3F-5998-43A9-8B21-E37C807AE6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801C92BB-78BA-4E68-B5E0-CB9192651A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D5010730-8662-4A9C-BAA2-1A7C3D49DAC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E3ABEA57-7AB3-4E15-A998-DEDE8E7A8E7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6B6A1D58-3B23-4E77-ACFB-64B1641F62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53" name="楕円 752">
          <a:extLst>
            <a:ext uri="{FF2B5EF4-FFF2-40B4-BE49-F238E27FC236}">
              <a16:creationId xmlns:a16="http://schemas.microsoft.com/office/drawing/2014/main" id="{F145515D-41AB-493E-B7D0-16C69EA6AE09}"/>
            </a:ext>
          </a:extLst>
        </xdr:cNvPr>
        <xdr:cNvSpPr/>
      </xdr:nvSpPr>
      <xdr:spPr>
        <a:xfrm>
          <a:off x="16268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121393</xdr:rowOff>
    </xdr:from>
    <xdr:ext cx="405111" cy="259045"/>
    <xdr:sp macro="" textlink="">
      <xdr:nvSpPr>
        <xdr:cNvPr id="754" name="【庁舎】&#10;有形固定資産減価償却率該当値テキスト">
          <a:extLst>
            <a:ext uri="{FF2B5EF4-FFF2-40B4-BE49-F238E27FC236}">
              <a16:creationId xmlns:a16="http://schemas.microsoft.com/office/drawing/2014/main" id="{6C32FE48-6179-4532-9D62-92694945CE54}"/>
            </a:ext>
          </a:extLst>
        </xdr:cNvPr>
        <xdr:cNvSpPr txBox="1"/>
      </xdr:nvSpPr>
      <xdr:spPr>
        <a:xfrm>
          <a:off x="16357600"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152763</xdr:rowOff>
    </xdr:from>
    <xdr:to>
      <xdr:col>81</xdr:col>
      <xdr:colOff>101600</xdr:colOff>
      <xdr:row>106</xdr:row>
      <xdr:rowOff>82913</xdr:rowOff>
    </xdr:to>
    <xdr:sp macro="" textlink="">
      <xdr:nvSpPr>
        <xdr:cNvPr id="755" name="楕円 754">
          <a:extLst>
            <a:ext uri="{FF2B5EF4-FFF2-40B4-BE49-F238E27FC236}">
              <a16:creationId xmlns:a16="http://schemas.microsoft.com/office/drawing/2014/main" id="{D0F730D6-BC83-4E5C-BA7C-B790E3E7B8D4}"/>
            </a:ext>
          </a:extLst>
        </xdr:cNvPr>
        <xdr:cNvSpPr/>
      </xdr:nvSpPr>
      <xdr:spPr>
        <a:xfrm>
          <a:off x="15430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22316</xdr:rowOff>
    </xdr:from>
    <xdr:to>
      <xdr:col>85</xdr:col>
      <xdr:colOff>127000</xdr:colOff>
      <xdr:row>106</xdr:row>
      <xdr:rowOff>32113</xdr:rowOff>
    </xdr:to>
    <xdr:cxnSp macro="">
      <xdr:nvCxnSpPr>
        <xdr:cNvPr id="756" name="直線コネクタ 755">
          <a:extLst>
            <a:ext uri="{FF2B5EF4-FFF2-40B4-BE49-F238E27FC236}">
              <a16:creationId xmlns:a16="http://schemas.microsoft.com/office/drawing/2014/main" id="{85B435E9-6203-4C7B-9FD4-9BE665830230}"/>
            </a:ext>
          </a:extLst>
        </xdr:cNvPr>
        <xdr:cNvCxnSpPr/>
      </xdr:nvCxnSpPr>
      <xdr:spPr>
        <a:xfrm flipV="1">
          <a:off x="15481300" y="1819601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757" name="楕円 756">
          <a:extLst>
            <a:ext uri="{FF2B5EF4-FFF2-40B4-BE49-F238E27FC236}">
              <a16:creationId xmlns:a16="http://schemas.microsoft.com/office/drawing/2014/main" id="{AC343709-AF05-412E-BEB4-8BA895FCE1E2}"/>
            </a:ext>
          </a:extLst>
        </xdr:cNvPr>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32113</xdr:rowOff>
    </xdr:to>
    <xdr:cxnSp macro="">
      <xdr:nvCxnSpPr>
        <xdr:cNvPr id="758" name="直線コネクタ 757">
          <a:extLst>
            <a:ext uri="{FF2B5EF4-FFF2-40B4-BE49-F238E27FC236}">
              <a16:creationId xmlns:a16="http://schemas.microsoft.com/office/drawing/2014/main" id="{51F69E88-4DDD-4E44-A995-334CC2A2AD1B}"/>
            </a:ext>
          </a:extLst>
        </xdr:cNvPr>
        <xdr:cNvCxnSpPr/>
      </xdr:nvCxnSpPr>
      <xdr:spPr>
        <a:xfrm>
          <a:off x="14592300" y="181698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66221</xdr:rowOff>
    </xdr:from>
    <xdr:to>
      <xdr:col>72</xdr:col>
      <xdr:colOff>38100</xdr:colOff>
      <xdr:row>106</xdr:row>
      <xdr:rowOff>167821</xdr:rowOff>
    </xdr:to>
    <xdr:sp macro="" textlink="">
      <xdr:nvSpPr>
        <xdr:cNvPr id="759" name="楕円 758">
          <a:extLst>
            <a:ext uri="{FF2B5EF4-FFF2-40B4-BE49-F238E27FC236}">
              <a16:creationId xmlns:a16="http://schemas.microsoft.com/office/drawing/2014/main" id="{4B0C7486-43B8-4FB9-BFC9-1B138257758D}"/>
            </a:ext>
          </a:extLst>
        </xdr:cNvPr>
        <xdr:cNvSpPr/>
      </xdr:nvSpPr>
      <xdr:spPr>
        <a:xfrm>
          <a:off x="1365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117021</xdr:rowOff>
    </xdr:to>
    <xdr:cxnSp macro="">
      <xdr:nvCxnSpPr>
        <xdr:cNvPr id="760" name="直線コネクタ 759">
          <a:extLst>
            <a:ext uri="{FF2B5EF4-FFF2-40B4-BE49-F238E27FC236}">
              <a16:creationId xmlns:a16="http://schemas.microsoft.com/office/drawing/2014/main" id="{C1E94076-F02F-4AEE-8CAF-636EAD388D23}"/>
            </a:ext>
          </a:extLst>
        </xdr:cNvPr>
        <xdr:cNvCxnSpPr/>
      </xdr:nvCxnSpPr>
      <xdr:spPr>
        <a:xfrm flipV="1">
          <a:off x="13703300" y="18169889"/>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61323</xdr:rowOff>
    </xdr:from>
    <xdr:to>
      <xdr:col>67</xdr:col>
      <xdr:colOff>101600</xdr:colOff>
      <xdr:row>106</xdr:row>
      <xdr:rowOff>162923</xdr:rowOff>
    </xdr:to>
    <xdr:sp macro="" textlink="">
      <xdr:nvSpPr>
        <xdr:cNvPr id="761" name="楕円 760">
          <a:extLst>
            <a:ext uri="{FF2B5EF4-FFF2-40B4-BE49-F238E27FC236}">
              <a16:creationId xmlns:a16="http://schemas.microsoft.com/office/drawing/2014/main" id="{8278AE16-4E75-4F80-8308-6320ECA1C4D1}"/>
            </a:ext>
          </a:extLst>
        </xdr:cNvPr>
        <xdr:cNvSpPr/>
      </xdr:nvSpPr>
      <xdr:spPr>
        <a:xfrm>
          <a:off x="12763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112123</xdr:rowOff>
    </xdr:from>
    <xdr:to>
      <xdr:col>71</xdr:col>
      <xdr:colOff>177800</xdr:colOff>
      <xdr:row>106</xdr:row>
      <xdr:rowOff>117021</xdr:rowOff>
    </xdr:to>
    <xdr:cxnSp macro="">
      <xdr:nvCxnSpPr>
        <xdr:cNvPr id="762" name="直線コネクタ 761">
          <a:extLst>
            <a:ext uri="{FF2B5EF4-FFF2-40B4-BE49-F238E27FC236}">
              <a16:creationId xmlns:a16="http://schemas.microsoft.com/office/drawing/2014/main" id="{2D852DE3-9A17-47DD-9C6C-AFCC193126BE}"/>
            </a:ext>
          </a:extLst>
        </xdr:cNvPr>
        <xdr:cNvCxnSpPr/>
      </xdr:nvCxnSpPr>
      <xdr:spPr>
        <a:xfrm>
          <a:off x="12814300" y="182858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63" name="n_1aveValue【庁舎】&#10;有形固定資産減価償却率">
          <a:extLst>
            <a:ext uri="{FF2B5EF4-FFF2-40B4-BE49-F238E27FC236}">
              <a16:creationId xmlns:a16="http://schemas.microsoft.com/office/drawing/2014/main" id="{DC95401D-E15D-49BB-A584-E875C2B386C0}"/>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64" name="n_2aveValue【庁舎】&#10;有形固定資産減価償却率">
          <a:extLst>
            <a:ext uri="{FF2B5EF4-FFF2-40B4-BE49-F238E27FC236}">
              <a16:creationId xmlns:a16="http://schemas.microsoft.com/office/drawing/2014/main" id="{2D1E5274-FC24-48E6-9B8C-99A1E851C08C}"/>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65" name="n_3aveValue【庁舎】&#10;有形固定資産減価償却率">
          <a:extLst>
            <a:ext uri="{FF2B5EF4-FFF2-40B4-BE49-F238E27FC236}">
              <a16:creationId xmlns:a16="http://schemas.microsoft.com/office/drawing/2014/main" id="{BDBDDF2A-D046-4768-96B6-4476D62CAE95}"/>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66" name="n_4aveValue【庁舎】&#10;有形固定資産減価償却率">
          <a:extLst>
            <a:ext uri="{FF2B5EF4-FFF2-40B4-BE49-F238E27FC236}">
              <a16:creationId xmlns:a16="http://schemas.microsoft.com/office/drawing/2014/main" id="{D8D63547-3C2F-4BA7-8B98-7DB062DFE790}"/>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74040</xdr:rowOff>
    </xdr:from>
    <xdr:ext cx="405111" cy="259045"/>
    <xdr:sp macro="" textlink="">
      <xdr:nvSpPr>
        <xdr:cNvPr id="767" name="n_1mainValue【庁舎】&#10;有形固定資産減価償却率">
          <a:extLst>
            <a:ext uri="{FF2B5EF4-FFF2-40B4-BE49-F238E27FC236}">
              <a16:creationId xmlns:a16="http://schemas.microsoft.com/office/drawing/2014/main" id="{1B2C2816-84E3-46FF-8AC0-4A88DB84929D}"/>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768" name="n_2mainValue【庁舎】&#10;有形固定資産減価償却率">
          <a:extLst>
            <a:ext uri="{FF2B5EF4-FFF2-40B4-BE49-F238E27FC236}">
              <a16:creationId xmlns:a16="http://schemas.microsoft.com/office/drawing/2014/main" id="{C68169CB-DB16-490E-82E5-ACA3201615AE}"/>
            </a:ext>
          </a:extLst>
        </xdr:cNvPr>
        <xdr:cNvSpPr txBox="1"/>
      </xdr:nvSpPr>
      <xdr:spPr>
        <a:xfrm>
          <a:off x="14389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158948</xdr:rowOff>
    </xdr:from>
    <xdr:ext cx="405111" cy="259045"/>
    <xdr:sp macro="" textlink="">
      <xdr:nvSpPr>
        <xdr:cNvPr id="769" name="n_3mainValue【庁舎】&#10;有形固定資産減価償却率">
          <a:extLst>
            <a:ext uri="{FF2B5EF4-FFF2-40B4-BE49-F238E27FC236}">
              <a16:creationId xmlns:a16="http://schemas.microsoft.com/office/drawing/2014/main" id="{35099E02-9B3E-4E0D-BA13-E9A56C17E658}"/>
            </a:ext>
          </a:extLst>
        </xdr:cNvPr>
        <xdr:cNvSpPr txBox="1"/>
      </xdr:nvSpPr>
      <xdr:spPr>
        <a:xfrm>
          <a:off x="13500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770" name="n_4mainValue【庁舎】&#10;有形固定資産減価償却率">
          <a:extLst>
            <a:ext uri="{FF2B5EF4-FFF2-40B4-BE49-F238E27FC236}">
              <a16:creationId xmlns:a16="http://schemas.microsoft.com/office/drawing/2014/main" id="{58E5C67C-F822-4467-937A-4FDEC1286983}"/>
            </a:ext>
          </a:extLst>
        </xdr:cNvPr>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id="{35EBCE04-E502-4139-A104-8074303E2B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id="{78B558B0-356D-4155-86AF-73C4AC6963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id="{ACB626FF-8B12-4D10-8552-D2440E429A2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id="{58DC1212-13C9-438D-98C0-B7AE21CC05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id="{FB7CC54E-6C2E-49A5-9BFF-0E984705AE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id="{89108C90-C8B9-476D-A3D4-F8554B5FBB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id="{7F30F672-0A32-40ED-B4A1-FA94E427063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id="{66DC78E5-785F-4225-A85D-A1F61960B4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id="{DD53AE5C-CBF5-46CF-9340-4EC17C85ED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id="{FB07DEED-D259-4DC2-8A56-5677AC937A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1" name="直線コネクタ 780">
          <a:extLst>
            <a:ext uri="{FF2B5EF4-FFF2-40B4-BE49-F238E27FC236}">
              <a16:creationId xmlns:a16="http://schemas.microsoft.com/office/drawing/2014/main" id="{397305B6-582E-4F90-80C5-8D4B7954E0E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2" name="テキスト ボックス 781">
          <a:extLst>
            <a:ext uri="{FF2B5EF4-FFF2-40B4-BE49-F238E27FC236}">
              <a16:creationId xmlns:a16="http://schemas.microsoft.com/office/drawing/2014/main" id="{A54C9AA0-757A-4C6D-A78C-AFE2113665F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3" name="直線コネクタ 782">
          <a:extLst>
            <a:ext uri="{FF2B5EF4-FFF2-40B4-BE49-F238E27FC236}">
              <a16:creationId xmlns:a16="http://schemas.microsoft.com/office/drawing/2014/main" id="{417C2AA3-F527-4A59-A59F-43C3A372F62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4" name="テキスト ボックス 783">
          <a:extLst>
            <a:ext uri="{FF2B5EF4-FFF2-40B4-BE49-F238E27FC236}">
              <a16:creationId xmlns:a16="http://schemas.microsoft.com/office/drawing/2014/main" id="{6947A105-4F7C-4C21-88A0-357DDB44013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5" name="直線コネクタ 784">
          <a:extLst>
            <a:ext uri="{FF2B5EF4-FFF2-40B4-BE49-F238E27FC236}">
              <a16:creationId xmlns:a16="http://schemas.microsoft.com/office/drawing/2014/main" id="{64EEB4C5-03EC-4437-95B5-384E7934F74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6" name="テキスト ボックス 785">
          <a:extLst>
            <a:ext uri="{FF2B5EF4-FFF2-40B4-BE49-F238E27FC236}">
              <a16:creationId xmlns:a16="http://schemas.microsoft.com/office/drawing/2014/main" id="{5ECC544E-53D1-4E6F-AE4E-49CED9FAB42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7" name="直線コネクタ 786">
          <a:extLst>
            <a:ext uri="{FF2B5EF4-FFF2-40B4-BE49-F238E27FC236}">
              <a16:creationId xmlns:a16="http://schemas.microsoft.com/office/drawing/2014/main" id="{B4D302F4-41FF-4524-9EE2-9BE209FCC48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8" name="テキスト ボックス 787">
          <a:extLst>
            <a:ext uri="{FF2B5EF4-FFF2-40B4-BE49-F238E27FC236}">
              <a16:creationId xmlns:a16="http://schemas.microsoft.com/office/drawing/2014/main" id="{353F73C6-53B4-408C-B6F8-8D25A180F06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9" name="直線コネクタ 788">
          <a:extLst>
            <a:ext uri="{FF2B5EF4-FFF2-40B4-BE49-F238E27FC236}">
              <a16:creationId xmlns:a16="http://schemas.microsoft.com/office/drawing/2014/main" id="{FEF92E32-5A49-4ACC-BD83-5DBDBB83F78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0" name="テキスト ボックス 789">
          <a:extLst>
            <a:ext uri="{FF2B5EF4-FFF2-40B4-BE49-F238E27FC236}">
              <a16:creationId xmlns:a16="http://schemas.microsoft.com/office/drawing/2014/main" id="{497A4725-F578-4911-B6D4-623E1A8849A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a:extLst>
            <a:ext uri="{FF2B5EF4-FFF2-40B4-BE49-F238E27FC236}">
              <a16:creationId xmlns:a16="http://schemas.microsoft.com/office/drawing/2014/main" id="{73C18F5F-E5B8-4070-A555-7EDFA6EA69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a:extLst>
            <a:ext uri="{FF2B5EF4-FFF2-40B4-BE49-F238E27FC236}">
              <a16:creationId xmlns:a16="http://schemas.microsoft.com/office/drawing/2014/main" id="{7E2B6124-FF57-479E-AF6B-336B0E7DE02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a:extLst>
            <a:ext uri="{FF2B5EF4-FFF2-40B4-BE49-F238E27FC236}">
              <a16:creationId xmlns:a16="http://schemas.microsoft.com/office/drawing/2014/main" id="{46EFA10E-CAC8-4D13-A264-2C81CE49D22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94" name="直線コネクタ 793">
          <a:extLst>
            <a:ext uri="{FF2B5EF4-FFF2-40B4-BE49-F238E27FC236}">
              <a16:creationId xmlns:a16="http://schemas.microsoft.com/office/drawing/2014/main" id="{108246ED-286F-466F-BB4B-8D706EA4F22B}"/>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95" name="【庁舎】&#10;一人当たり面積最小値テキスト">
          <a:extLst>
            <a:ext uri="{FF2B5EF4-FFF2-40B4-BE49-F238E27FC236}">
              <a16:creationId xmlns:a16="http://schemas.microsoft.com/office/drawing/2014/main" id="{A8D0154B-A249-4A6B-ADCA-82D9961A5001}"/>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96" name="直線コネクタ 795">
          <a:extLst>
            <a:ext uri="{FF2B5EF4-FFF2-40B4-BE49-F238E27FC236}">
              <a16:creationId xmlns:a16="http://schemas.microsoft.com/office/drawing/2014/main" id="{19897E7C-0E29-4DCB-A063-989BE149CF55}"/>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97" name="【庁舎】&#10;一人当たり面積最大値テキスト">
          <a:extLst>
            <a:ext uri="{FF2B5EF4-FFF2-40B4-BE49-F238E27FC236}">
              <a16:creationId xmlns:a16="http://schemas.microsoft.com/office/drawing/2014/main" id="{C1E430B3-DD91-414D-BFA9-A3A05D7BDF68}"/>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98" name="直線コネクタ 797">
          <a:extLst>
            <a:ext uri="{FF2B5EF4-FFF2-40B4-BE49-F238E27FC236}">
              <a16:creationId xmlns:a16="http://schemas.microsoft.com/office/drawing/2014/main" id="{7CAFC3E4-4F9D-485B-95B6-F295D7F38006}"/>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799" name="【庁舎】&#10;一人当たり面積平均値テキスト">
          <a:extLst>
            <a:ext uri="{FF2B5EF4-FFF2-40B4-BE49-F238E27FC236}">
              <a16:creationId xmlns:a16="http://schemas.microsoft.com/office/drawing/2014/main" id="{C9742938-8E38-448D-9FD0-6C371DDA6F45}"/>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00" name="フローチャート: 判断 799">
          <a:extLst>
            <a:ext uri="{FF2B5EF4-FFF2-40B4-BE49-F238E27FC236}">
              <a16:creationId xmlns:a16="http://schemas.microsoft.com/office/drawing/2014/main" id="{A3B7070C-071A-4F23-9756-1E4BAF88A668}"/>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01" name="フローチャート: 判断 800">
          <a:extLst>
            <a:ext uri="{FF2B5EF4-FFF2-40B4-BE49-F238E27FC236}">
              <a16:creationId xmlns:a16="http://schemas.microsoft.com/office/drawing/2014/main" id="{76E4A525-9CA3-46B7-8331-456145047139}"/>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02" name="フローチャート: 判断 801">
          <a:extLst>
            <a:ext uri="{FF2B5EF4-FFF2-40B4-BE49-F238E27FC236}">
              <a16:creationId xmlns:a16="http://schemas.microsoft.com/office/drawing/2014/main" id="{A9250694-BF4A-4B46-AAF1-3DE6857D92CB}"/>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03" name="フローチャート: 判断 802">
          <a:extLst>
            <a:ext uri="{FF2B5EF4-FFF2-40B4-BE49-F238E27FC236}">
              <a16:creationId xmlns:a16="http://schemas.microsoft.com/office/drawing/2014/main" id="{65BED8A4-6544-4198-9237-ADD1F21CA3C7}"/>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04" name="フローチャート: 判断 803">
          <a:extLst>
            <a:ext uri="{FF2B5EF4-FFF2-40B4-BE49-F238E27FC236}">
              <a16:creationId xmlns:a16="http://schemas.microsoft.com/office/drawing/2014/main" id="{BF7CBD0C-2C47-4F5C-86E7-53253A3BEDD8}"/>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13CE9F01-E314-4426-A081-600C87A7E9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801A77CD-EE7C-4769-B94F-3DE5960981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B24CA18D-96B5-46F7-8434-3FA95313489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72BA25A2-379F-450B-9CB7-B195B29749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13F99FEB-3824-4FBA-8C37-73280FC4F6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151892</xdr:rowOff>
    </xdr:from>
    <xdr:to>
      <xdr:col>116</xdr:col>
      <xdr:colOff>114300</xdr:colOff>
      <xdr:row>108</xdr:row>
      <xdr:rowOff>82042</xdr:rowOff>
    </xdr:to>
    <xdr:sp macro="" textlink="">
      <xdr:nvSpPr>
        <xdr:cNvPr id="810" name="楕円 809">
          <a:extLst>
            <a:ext uri="{FF2B5EF4-FFF2-40B4-BE49-F238E27FC236}">
              <a16:creationId xmlns:a16="http://schemas.microsoft.com/office/drawing/2014/main" id="{0FF45809-CE78-47D4-BD75-BFB13F5C7AD4}"/>
            </a:ext>
          </a:extLst>
        </xdr:cNvPr>
        <xdr:cNvSpPr/>
      </xdr:nvSpPr>
      <xdr:spPr>
        <a:xfrm>
          <a:off x="22110700" y="184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66819</xdr:rowOff>
    </xdr:from>
    <xdr:ext cx="469744" cy="259045"/>
    <xdr:sp macro="" textlink="">
      <xdr:nvSpPr>
        <xdr:cNvPr id="811" name="【庁舎】&#10;一人当たり面積該当値テキスト">
          <a:extLst>
            <a:ext uri="{FF2B5EF4-FFF2-40B4-BE49-F238E27FC236}">
              <a16:creationId xmlns:a16="http://schemas.microsoft.com/office/drawing/2014/main" id="{388B15FA-9273-4280-A148-07E4DF8EA504}"/>
            </a:ext>
          </a:extLst>
        </xdr:cNvPr>
        <xdr:cNvSpPr txBox="1"/>
      </xdr:nvSpPr>
      <xdr:spPr>
        <a:xfrm>
          <a:off x="22199600" y="1841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153415</xdr:rowOff>
    </xdr:from>
    <xdr:to>
      <xdr:col>112</xdr:col>
      <xdr:colOff>38100</xdr:colOff>
      <xdr:row>108</xdr:row>
      <xdr:rowOff>83565</xdr:rowOff>
    </xdr:to>
    <xdr:sp macro="" textlink="">
      <xdr:nvSpPr>
        <xdr:cNvPr id="812" name="楕円 811">
          <a:extLst>
            <a:ext uri="{FF2B5EF4-FFF2-40B4-BE49-F238E27FC236}">
              <a16:creationId xmlns:a16="http://schemas.microsoft.com/office/drawing/2014/main" id="{3966F4B4-A3DF-4B0A-B816-1C4F1B365F8C}"/>
            </a:ext>
          </a:extLst>
        </xdr:cNvPr>
        <xdr:cNvSpPr/>
      </xdr:nvSpPr>
      <xdr:spPr>
        <a:xfrm>
          <a:off x="21272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31242</xdr:rowOff>
    </xdr:from>
    <xdr:to>
      <xdr:col>116</xdr:col>
      <xdr:colOff>63500</xdr:colOff>
      <xdr:row>108</xdr:row>
      <xdr:rowOff>32765</xdr:rowOff>
    </xdr:to>
    <xdr:cxnSp macro="">
      <xdr:nvCxnSpPr>
        <xdr:cNvPr id="813" name="直線コネクタ 812">
          <a:extLst>
            <a:ext uri="{FF2B5EF4-FFF2-40B4-BE49-F238E27FC236}">
              <a16:creationId xmlns:a16="http://schemas.microsoft.com/office/drawing/2014/main" id="{10549E95-7A64-4D22-8B95-583CA6929D1A}"/>
            </a:ext>
          </a:extLst>
        </xdr:cNvPr>
        <xdr:cNvCxnSpPr/>
      </xdr:nvCxnSpPr>
      <xdr:spPr>
        <a:xfrm flipV="1">
          <a:off x="21323300" y="18547842"/>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154178</xdr:rowOff>
    </xdr:from>
    <xdr:to>
      <xdr:col>107</xdr:col>
      <xdr:colOff>101600</xdr:colOff>
      <xdr:row>108</xdr:row>
      <xdr:rowOff>84328</xdr:rowOff>
    </xdr:to>
    <xdr:sp macro="" textlink="">
      <xdr:nvSpPr>
        <xdr:cNvPr id="814" name="楕円 813">
          <a:extLst>
            <a:ext uri="{FF2B5EF4-FFF2-40B4-BE49-F238E27FC236}">
              <a16:creationId xmlns:a16="http://schemas.microsoft.com/office/drawing/2014/main" id="{EF51BC26-680F-40F1-BAC5-2785D5A073EA}"/>
            </a:ext>
          </a:extLst>
        </xdr:cNvPr>
        <xdr:cNvSpPr/>
      </xdr:nvSpPr>
      <xdr:spPr>
        <a:xfrm>
          <a:off x="20383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32765</xdr:rowOff>
    </xdr:from>
    <xdr:to>
      <xdr:col>111</xdr:col>
      <xdr:colOff>177800</xdr:colOff>
      <xdr:row>108</xdr:row>
      <xdr:rowOff>33528</xdr:rowOff>
    </xdr:to>
    <xdr:cxnSp macro="">
      <xdr:nvCxnSpPr>
        <xdr:cNvPr id="815" name="直線コネクタ 814">
          <a:extLst>
            <a:ext uri="{FF2B5EF4-FFF2-40B4-BE49-F238E27FC236}">
              <a16:creationId xmlns:a16="http://schemas.microsoft.com/office/drawing/2014/main" id="{6B1031D8-C621-4F10-B919-3F7365965D55}"/>
            </a:ext>
          </a:extLst>
        </xdr:cNvPr>
        <xdr:cNvCxnSpPr/>
      </xdr:nvCxnSpPr>
      <xdr:spPr>
        <a:xfrm flipV="1">
          <a:off x="20434300" y="1854936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816" name="楕円 815">
          <a:extLst>
            <a:ext uri="{FF2B5EF4-FFF2-40B4-BE49-F238E27FC236}">
              <a16:creationId xmlns:a16="http://schemas.microsoft.com/office/drawing/2014/main" id="{D56D871D-7DAC-4326-A803-45AEC0A25858}"/>
            </a:ext>
          </a:extLst>
        </xdr:cNvPr>
        <xdr:cNvSpPr/>
      </xdr:nvSpPr>
      <xdr:spPr>
        <a:xfrm>
          <a:off x="19494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33528</xdr:rowOff>
    </xdr:from>
    <xdr:to>
      <xdr:col>107</xdr:col>
      <xdr:colOff>50800</xdr:colOff>
      <xdr:row>108</xdr:row>
      <xdr:rowOff>34289</xdr:rowOff>
    </xdr:to>
    <xdr:cxnSp macro="">
      <xdr:nvCxnSpPr>
        <xdr:cNvPr id="817" name="直線コネクタ 816">
          <a:extLst>
            <a:ext uri="{FF2B5EF4-FFF2-40B4-BE49-F238E27FC236}">
              <a16:creationId xmlns:a16="http://schemas.microsoft.com/office/drawing/2014/main" id="{042AC05A-EA63-4DA8-872C-2224E0EB551F}"/>
            </a:ext>
          </a:extLst>
        </xdr:cNvPr>
        <xdr:cNvCxnSpPr/>
      </xdr:nvCxnSpPr>
      <xdr:spPr>
        <a:xfrm flipV="1">
          <a:off x="19545300" y="1855012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156845</xdr:rowOff>
    </xdr:from>
    <xdr:to>
      <xdr:col>98</xdr:col>
      <xdr:colOff>38100</xdr:colOff>
      <xdr:row>108</xdr:row>
      <xdr:rowOff>86995</xdr:rowOff>
    </xdr:to>
    <xdr:sp macro="" textlink="">
      <xdr:nvSpPr>
        <xdr:cNvPr id="818" name="楕円 817">
          <a:extLst>
            <a:ext uri="{FF2B5EF4-FFF2-40B4-BE49-F238E27FC236}">
              <a16:creationId xmlns:a16="http://schemas.microsoft.com/office/drawing/2014/main" id="{542EF2E3-C8D9-46CF-8119-3694A1A943BA}"/>
            </a:ext>
          </a:extLst>
        </xdr:cNvPr>
        <xdr:cNvSpPr/>
      </xdr:nvSpPr>
      <xdr:spPr>
        <a:xfrm>
          <a:off x="18605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34289</xdr:rowOff>
    </xdr:from>
    <xdr:to>
      <xdr:col>102</xdr:col>
      <xdr:colOff>114300</xdr:colOff>
      <xdr:row>108</xdr:row>
      <xdr:rowOff>36195</xdr:rowOff>
    </xdr:to>
    <xdr:cxnSp macro="">
      <xdr:nvCxnSpPr>
        <xdr:cNvPr id="819" name="直線コネクタ 818">
          <a:extLst>
            <a:ext uri="{FF2B5EF4-FFF2-40B4-BE49-F238E27FC236}">
              <a16:creationId xmlns:a16="http://schemas.microsoft.com/office/drawing/2014/main" id="{F499CB25-9ADC-48D6-A6EE-F95BC0172262}"/>
            </a:ext>
          </a:extLst>
        </xdr:cNvPr>
        <xdr:cNvCxnSpPr/>
      </xdr:nvCxnSpPr>
      <xdr:spPr>
        <a:xfrm flipV="1">
          <a:off x="18656300" y="185508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20" name="n_1aveValue【庁舎】&#10;一人当たり面積">
          <a:extLst>
            <a:ext uri="{FF2B5EF4-FFF2-40B4-BE49-F238E27FC236}">
              <a16:creationId xmlns:a16="http://schemas.microsoft.com/office/drawing/2014/main" id="{26A5ABBD-5C09-4562-BEFA-1E4E2E81C858}"/>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21" name="n_2aveValue【庁舎】&#10;一人当たり面積">
          <a:extLst>
            <a:ext uri="{FF2B5EF4-FFF2-40B4-BE49-F238E27FC236}">
              <a16:creationId xmlns:a16="http://schemas.microsoft.com/office/drawing/2014/main" id="{7A0D82CD-BD19-44B3-9C08-6DDAD01C67F3}"/>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22" name="n_3aveValue【庁舎】&#10;一人当たり面積">
          <a:extLst>
            <a:ext uri="{FF2B5EF4-FFF2-40B4-BE49-F238E27FC236}">
              <a16:creationId xmlns:a16="http://schemas.microsoft.com/office/drawing/2014/main" id="{A949B7F4-88D1-4309-BA83-0E9E9A0EA19B}"/>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823" name="n_4aveValue【庁舎】&#10;一人当たり面積">
          <a:extLst>
            <a:ext uri="{FF2B5EF4-FFF2-40B4-BE49-F238E27FC236}">
              <a16:creationId xmlns:a16="http://schemas.microsoft.com/office/drawing/2014/main" id="{E0CF2608-38EA-4283-8EC1-D56B0CFBD888}"/>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74692</xdr:rowOff>
    </xdr:from>
    <xdr:ext cx="469744" cy="259045"/>
    <xdr:sp macro="" textlink="">
      <xdr:nvSpPr>
        <xdr:cNvPr id="824" name="n_1mainValue【庁舎】&#10;一人当たり面積">
          <a:extLst>
            <a:ext uri="{FF2B5EF4-FFF2-40B4-BE49-F238E27FC236}">
              <a16:creationId xmlns:a16="http://schemas.microsoft.com/office/drawing/2014/main" id="{8344F35F-8632-4FB3-B4EF-461EB3AA68E8}"/>
            </a:ext>
          </a:extLst>
        </xdr:cNvPr>
        <xdr:cNvSpPr txBox="1"/>
      </xdr:nvSpPr>
      <xdr:spPr>
        <a:xfrm>
          <a:off x="210757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75455</xdr:rowOff>
    </xdr:from>
    <xdr:ext cx="469744" cy="259045"/>
    <xdr:sp macro="" textlink="">
      <xdr:nvSpPr>
        <xdr:cNvPr id="825" name="n_2mainValue【庁舎】&#10;一人当たり面積">
          <a:extLst>
            <a:ext uri="{FF2B5EF4-FFF2-40B4-BE49-F238E27FC236}">
              <a16:creationId xmlns:a16="http://schemas.microsoft.com/office/drawing/2014/main" id="{3352B675-0B7C-428D-980A-B0A2B9D3A7B1}"/>
            </a:ext>
          </a:extLst>
        </xdr:cNvPr>
        <xdr:cNvSpPr txBox="1"/>
      </xdr:nvSpPr>
      <xdr:spPr>
        <a:xfrm>
          <a:off x="201994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826" name="n_3mainValue【庁舎】&#10;一人当たり面積">
          <a:extLst>
            <a:ext uri="{FF2B5EF4-FFF2-40B4-BE49-F238E27FC236}">
              <a16:creationId xmlns:a16="http://schemas.microsoft.com/office/drawing/2014/main" id="{F51F93E7-2B3D-4C5D-B142-5DD78DF1AFBD}"/>
            </a:ext>
          </a:extLst>
        </xdr:cNvPr>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78122</xdr:rowOff>
    </xdr:from>
    <xdr:ext cx="469744" cy="259045"/>
    <xdr:sp macro="" textlink="">
      <xdr:nvSpPr>
        <xdr:cNvPr id="827" name="n_4mainValue【庁舎】&#10;一人当たり面積">
          <a:extLst>
            <a:ext uri="{FF2B5EF4-FFF2-40B4-BE49-F238E27FC236}">
              <a16:creationId xmlns:a16="http://schemas.microsoft.com/office/drawing/2014/main" id="{E3CB7BEF-B7F8-42A1-9781-55AF9EBAA00B}"/>
            </a:ext>
          </a:extLst>
        </xdr:cNvPr>
        <xdr:cNvSpPr txBox="1"/>
      </xdr:nvSpPr>
      <xdr:spPr>
        <a:xfrm>
          <a:off x="18421427" y="18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8" name="正方形/長方形 827">
          <a:extLst>
            <a:ext uri="{FF2B5EF4-FFF2-40B4-BE49-F238E27FC236}">
              <a16:creationId xmlns:a16="http://schemas.microsoft.com/office/drawing/2014/main" id="{E7CE27B5-884C-4FC2-A7C4-D4E20243F6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9" name="正方形/長方形 828">
          <a:extLst>
            <a:ext uri="{FF2B5EF4-FFF2-40B4-BE49-F238E27FC236}">
              <a16:creationId xmlns:a16="http://schemas.microsoft.com/office/drawing/2014/main" id="{4A63C59B-C315-43AD-9055-36E9303DF1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0" name="テキスト ボックス 829">
          <a:extLst>
            <a:ext uri="{FF2B5EF4-FFF2-40B4-BE49-F238E27FC236}">
              <a16:creationId xmlns:a16="http://schemas.microsoft.com/office/drawing/2014/main" id="{304E900E-F9C7-4331-87C0-E7C7DCF975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全ての施設で、有形固定資産減価償却率は類似団体の平均を上回っている。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これは、ほとんどの施設が昭和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年代に建設され、耐用年数を経過しつつあるためである。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いずれの施設においても、公共施設等総合管理計画及び個別施設計画に基づき、適切に老朽化対策に取り組み、建替え時期についても慎重に検討を行っていく。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高知県芸西村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
3,453
39.60
6,231,813
5,903,314
259,168
1,971,839
2,126,940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財政力指数は昨年度と同じであるが高知県平均及び全国平均と比較しても低い数値となっている。類似団体と比較すると高い数値ではあるが、大変厳しい財政状況である。</a:t>
          </a:r>
        </a:p>
        <a:p>
          <a:r>
            <a:rPr kumimoji="1" lang="ja-JP" altLang="en-US" sz="1300">
              <a:latin typeface="ＭＳ Ｐゴシック" panose="020B0600070205080204" pitchFamily="50" charset="-128"/>
              <a:ea typeface="ＭＳ Ｐゴシック" panose="020B0600070205080204" pitchFamily="50" charset="-128"/>
            </a:rPr>
            <a:t>今後も大幅な税収の伸びは見込めないため、歳出の削減を進める一方、地方税の徴収率向上や補助金の活用等を中心に歳入の確保に努める。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125942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主な要因としては、社会福祉費の増加による扶助費の増や一部事務組合の施設整備に係る負担金の増が挙げられる。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類似団体と比較しても高い数値であるため、今後も経常経費の削減に取り組む必要がある。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107738</xdr:rowOff>
    </xdr:from>
    <xdr:to>
      <xdr:col>23</xdr:col>
      <xdr:colOff>133350</xdr:colOff>
      <xdr:row>66</xdr:row>
      <xdr:rowOff>2117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80538"/>
          <a:ext cx="8382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107738</xdr:rowOff>
    </xdr:from>
    <xdr:to>
      <xdr:col>19</xdr:col>
      <xdr:colOff>133350</xdr:colOff>
      <xdr:row>64</xdr:row>
      <xdr:rowOff>143933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8053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64</xdr:row>
      <xdr:rowOff>160020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167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28787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328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56938</xdr:rowOff>
    </xdr:from>
    <xdr:to>
      <xdr:col>19</xdr:col>
      <xdr:colOff>184150</xdr:colOff>
      <xdr:row>64</xdr:row>
      <xdr:rowOff>158538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143315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16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人件費・物件費等の決算額は昨年に比べ増加となっている。これは、主に人件費・維持補修費が増加し、人口は減少したためである。</a:t>
          </a:r>
        </a:p>
        <a:p>
          <a:r>
            <a:rPr kumimoji="1" lang="ja-JP" altLang="en-US" sz="1300">
              <a:latin typeface="ＭＳ Ｐゴシック" panose="020B0600070205080204" pitchFamily="50" charset="-128"/>
              <a:ea typeface="ＭＳ Ｐゴシック" panose="020B0600070205080204" pitchFamily="50" charset="-128"/>
            </a:rPr>
            <a:t>類似団体と比較すると低い水準ではあるが、高知県平均・全国平均と比較すると高い水準となっている。支出の必要性について検討をすすめる。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160215</xdr:rowOff>
    </xdr:from>
    <xdr:to>
      <xdr:col>23</xdr:col>
      <xdr:colOff>133350</xdr:colOff>
      <xdr:row>82</xdr:row>
      <xdr:rowOff>167153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19115"/>
          <a:ext cx="838200" cy="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127693</xdr:rowOff>
    </xdr:from>
    <xdr:to>
      <xdr:col>19</xdr:col>
      <xdr:colOff>133350</xdr:colOff>
      <xdr:row>82</xdr:row>
      <xdr:rowOff>160215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86593"/>
          <a:ext cx="889000" cy="3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101402</xdr:rowOff>
    </xdr:from>
    <xdr:to>
      <xdr:col>15</xdr:col>
      <xdr:colOff>82550</xdr:colOff>
      <xdr:row>82</xdr:row>
      <xdr:rowOff>127693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60302"/>
          <a:ext cx="889000" cy="2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6190</xdr:rowOff>
    </xdr:from>
    <xdr:to>
      <xdr:col>11</xdr:col>
      <xdr:colOff>31750</xdr:colOff>
      <xdr:row>82</xdr:row>
      <xdr:rowOff>101402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5090"/>
          <a:ext cx="889000" cy="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116353</xdr:rowOff>
    </xdr:from>
    <xdr:to>
      <xdr:col>23</xdr:col>
      <xdr:colOff>184150</xdr:colOff>
      <xdr:row>83</xdr:row>
      <xdr:rowOff>46503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132880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20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109415</xdr:rowOff>
    </xdr:from>
    <xdr:to>
      <xdr:col>19</xdr:col>
      <xdr:colOff>184150</xdr:colOff>
      <xdr:row>83</xdr:row>
      <xdr:rowOff>39565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49742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3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76893</xdr:rowOff>
    </xdr:from>
    <xdr:to>
      <xdr:col>15</xdr:col>
      <xdr:colOff>133350</xdr:colOff>
      <xdr:row>83</xdr:row>
      <xdr:rowOff>7043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17220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0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50602</xdr:rowOff>
    </xdr:from>
    <xdr:to>
      <xdr:col>11</xdr:col>
      <xdr:colOff>82550</xdr:colOff>
      <xdr:row>82</xdr:row>
      <xdr:rowOff>152202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162379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126840</xdr:rowOff>
    </xdr:from>
    <xdr:to>
      <xdr:col>7</xdr:col>
      <xdr:colOff>31750</xdr:colOff>
      <xdr:row>82</xdr:row>
      <xdr:rowOff>56990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67167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本村のラスパイレス指数は令和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ポイント上昇しており、類似団体比較では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ポイント上回っている。要因としては、職員構成の変動によるものである。</a:t>
          </a:r>
        </a:p>
        <a:p>
          <a:r>
            <a:rPr kumimoji="1" lang="ja-JP" altLang="en-US" sz="1300">
              <a:latin typeface="ＭＳ Ｐゴシック" panose="020B0600070205080204" pitchFamily="50" charset="-128"/>
              <a:ea typeface="ＭＳ Ｐゴシック" panose="020B0600070205080204" pitchFamily="50" charset="-128"/>
            </a:rPr>
            <a:t>今後も国の制度に準じて、適正な給与水準の維持に努める。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89536</xdr:rowOff>
    </xdr:from>
    <xdr:to>
      <xdr:col>81</xdr:col>
      <xdr:colOff>44450</xdr:colOff>
      <xdr:row>86</xdr:row>
      <xdr:rowOff>167957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34236"/>
          <a:ext cx="8382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89536</xdr:rowOff>
    </xdr:from>
    <xdr:to>
      <xdr:col>77</xdr:col>
      <xdr:colOff>44450</xdr:colOff>
      <xdr:row>86</xdr:row>
      <xdr:rowOff>113664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34236"/>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113664</xdr:rowOff>
    </xdr:from>
    <xdr:to>
      <xdr:col>72</xdr:col>
      <xdr:colOff>203200</xdr:colOff>
      <xdr:row>87</xdr:row>
      <xdr:rowOff>20638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58364"/>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20638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4630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117157</xdr:rowOff>
    </xdr:from>
    <xdr:to>
      <xdr:col>81</xdr:col>
      <xdr:colOff>95250</xdr:colOff>
      <xdr:row>87</xdr:row>
      <xdr:rowOff>47307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133684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0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38736</xdr:rowOff>
    </xdr:from>
    <xdr:to>
      <xdr:col>77</xdr:col>
      <xdr:colOff>95250</xdr:colOff>
      <xdr:row>86</xdr:row>
      <xdr:rowOff>140336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150513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5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62864</xdr:rowOff>
    </xdr:from>
    <xdr:to>
      <xdr:col>73</xdr:col>
      <xdr:colOff>44450</xdr:colOff>
      <xdr:row>86</xdr:row>
      <xdr:rowOff>164464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81615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5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人当たりの職員数は前年度に比べ</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人増加となり、近年は上昇傾向が続いているが、類似団体と比較すると低い水準で推移している。</a:t>
          </a:r>
        </a:p>
        <a:p>
          <a:r>
            <a:rPr kumimoji="1" lang="ja-JP" altLang="en-US" sz="1300">
              <a:latin typeface="ＭＳ Ｐゴシック" panose="020B0600070205080204" pitchFamily="50" charset="-128"/>
              <a:ea typeface="ＭＳ Ｐゴシック" panose="020B0600070205080204" pitchFamily="50" charset="-128"/>
            </a:rPr>
            <a:t>これは定員適正化計画に基づいた定員管理を実施してきたことによる。</a:t>
          </a:r>
        </a:p>
        <a:p>
          <a:r>
            <a:rPr kumimoji="1" lang="ja-JP" altLang="en-US" sz="1300">
              <a:latin typeface="ＭＳ Ｐゴシック" panose="020B0600070205080204" pitchFamily="50" charset="-128"/>
              <a:ea typeface="ＭＳ Ｐゴシック" panose="020B0600070205080204" pitchFamily="50" charset="-128"/>
            </a:rPr>
            <a:t>今後も退職職員数、新規採用者数の平準化を進め、定員適正化計画に基づいた適切な定員管理に努める。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127603</xdr:rowOff>
    </xdr:from>
    <xdr:to>
      <xdr:col>81</xdr:col>
      <xdr:colOff>44450</xdr:colOff>
      <xdr:row>58</xdr:row>
      <xdr:rowOff>142383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71703"/>
          <a:ext cx="838200"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116142</xdr:rowOff>
    </xdr:from>
    <xdr:to>
      <xdr:col>77</xdr:col>
      <xdr:colOff>44450</xdr:colOff>
      <xdr:row>58</xdr:row>
      <xdr:rowOff>127603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060242"/>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112522</xdr:rowOff>
    </xdr:from>
    <xdr:to>
      <xdr:col>72</xdr:col>
      <xdr:colOff>203200</xdr:colOff>
      <xdr:row>58</xdr:row>
      <xdr:rowOff>116142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5662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105584</xdr:rowOff>
    </xdr:from>
    <xdr:to>
      <xdr:col>68</xdr:col>
      <xdr:colOff>152400</xdr:colOff>
      <xdr:row>58</xdr:row>
      <xdr:rowOff>112522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49684"/>
          <a:ext cx="889000" cy="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91583</xdr:rowOff>
    </xdr:from>
    <xdr:to>
      <xdr:col>81</xdr:col>
      <xdr:colOff>95250</xdr:colOff>
      <xdr:row>59</xdr:row>
      <xdr:rowOff>21733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12860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5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76803</xdr:rowOff>
    </xdr:from>
    <xdr:to>
      <xdr:col>77</xdr:col>
      <xdr:colOff>95250</xdr:colOff>
      <xdr:row>59</xdr:row>
      <xdr:rowOff>6953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2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17130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89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65342</xdr:rowOff>
    </xdr:from>
    <xdr:to>
      <xdr:col>73</xdr:col>
      <xdr:colOff>44450</xdr:colOff>
      <xdr:row>58</xdr:row>
      <xdr:rowOff>166942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5669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7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61722</xdr:rowOff>
    </xdr:from>
    <xdr:to>
      <xdr:col>68</xdr:col>
      <xdr:colOff>203200</xdr:colOff>
      <xdr:row>58</xdr:row>
      <xdr:rowOff>163322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2049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7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54784</xdr:rowOff>
    </xdr:from>
    <xdr:to>
      <xdr:col>64</xdr:col>
      <xdr:colOff>152400</xdr:colOff>
      <xdr:row>58</xdr:row>
      <xdr:rowOff>156384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9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166561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6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ポイント増加した。要因としては、令和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年度起債の緊急防災減災事業債の元金償還開始による元利償還金の増、特定財源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貸付金の財源として発行した地方債に係る貸付金の元利償還金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の減、災害復旧費等に係る基準財政需要額の減などが挙げられる。</a:t>
          </a:r>
        </a:p>
        <a:p>
          <a:r>
            <a:rPr kumimoji="1" lang="ja-JP" altLang="en-US" sz="1300">
              <a:latin typeface="ＭＳ Ｐゴシック" panose="020B0600070205080204" pitchFamily="50" charset="-128"/>
              <a:ea typeface="ＭＳ Ｐゴシック" panose="020B0600070205080204" pitchFamily="50" charset="-128"/>
            </a:rPr>
            <a:t>今後は教育施設の集約化事業による地方債の発行が増加することが予想される。起債の繰り上げ償還を実施するなどし、比率の上昇抑制に努める。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73660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780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41</xdr:row>
      <xdr:rowOff>164677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41</xdr:row>
      <xdr:rowOff>164677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860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ふるさと応援基金等への積立により充当可能基金が増加しており、将来負担比率は低率で推移している。令和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年度からは教育施設の集約化事業による起債も発行予定であることから、基金の取崩しも増加すると予想される。</a:t>
          </a:r>
        </a:p>
        <a:p>
          <a:r>
            <a:rPr kumimoji="1" lang="ja-JP" altLang="en-US" sz="1300">
              <a:latin typeface="ＭＳ Ｐゴシック" panose="020B0600070205080204" pitchFamily="50" charset="-128"/>
              <a:ea typeface="ＭＳ Ｐゴシック" panose="020B0600070205080204" pitchFamily="50" charset="-128"/>
            </a:rPr>
            <a:t>後世への負担を少しでも軽減するよう、新規事業の実施等については慎重に検討するなど財政の健全化を図る。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高知県芸西村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
3,453
39.60
6,231,813
5,903,314
259,168
1,971,839
2,126,940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ポイント増加し、類似団体・全国平均・高知県平均と比較しても高い水準である。</a:t>
          </a:r>
        </a:p>
        <a:p>
          <a:r>
            <a:rPr kumimoji="1" lang="ja-JP" altLang="en-US" sz="1300">
              <a:latin typeface="ＭＳ Ｐゴシック" panose="020B0600070205080204" pitchFamily="50" charset="-128"/>
              <a:ea typeface="ＭＳ Ｐゴシック" panose="020B0600070205080204" pitchFamily="50" charset="-128"/>
            </a:rPr>
            <a:t>人件費増加の主な要因は、職員の給料の増加である。フルタイムの会計年度任用職員は減少した。</a:t>
          </a:r>
        </a:p>
        <a:p>
          <a:r>
            <a:rPr kumimoji="1" lang="ja-JP" altLang="en-US" sz="1300">
              <a:latin typeface="ＭＳ Ｐゴシック" panose="020B0600070205080204" pitchFamily="50" charset="-128"/>
              <a:ea typeface="ＭＳ Ｐゴシック" panose="020B0600070205080204" pitchFamily="50" charset="-128"/>
            </a:rPr>
            <a:t>人件費の抑制は必要であるが、必要な部署には配置できるように予算の確保は必要である。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43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86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577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ポイント増加し、類似団体よりも高い水準である。高知県平均と比較しても高い水準である。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主な要因としては、デジタル化推進による電算費の増・障害者相談件数増による委託費の増が挙げられる。</a:t>
          </a:r>
        </a:p>
        <a:p>
          <a:r>
            <a:rPr kumimoji="1" lang="ja-JP" altLang="en-US" sz="1300">
              <a:latin typeface="ＭＳ Ｐゴシック" panose="020B0600070205080204" pitchFamily="50" charset="-128"/>
              <a:ea typeface="ＭＳ Ｐゴシック" panose="020B0600070205080204" pitchFamily="50" charset="-128"/>
            </a:rPr>
            <a:t>今後も事業の見直しを進めるとともに、全体的な経費を適宜見直しながら経費削減を図っていく必要がある。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97282</xdr:rowOff>
    </xdr:from>
    <xdr:to>
      <xdr:col>82</xdr:col>
      <xdr:colOff>107950</xdr:colOff>
      <xdr:row>17</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119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97282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159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83566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15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170434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982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ポイント増加し、類似団体と比較しても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扶助費額自体も増加傾向にあり、社会保障費の上昇が顕著になっている。今後も増加が予想されるため、当比率も注視する必要がある。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95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60</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9568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その他の経費については、対前年度比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ポイントの増加となり、類似団体の平均値よりも高い水準のままである。</a:t>
          </a:r>
        </a:p>
        <a:p>
          <a:r>
            <a:rPr kumimoji="1" lang="ja-JP" altLang="en-US" sz="1300">
              <a:latin typeface="ＭＳ Ｐゴシック" panose="020B0600070205080204" pitchFamily="50" charset="-128"/>
              <a:ea typeface="ＭＳ Ｐゴシック" panose="020B0600070205080204" pitchFamily="50" charset="-128"/>
            </a:rPr>
            <a:t>主な要因は、公営企業会計への移行にあたり、打ち切り決算後の未収金補填用財源確保のため繰出金が増加したことによる。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今後も各特別会計や公営企業会計の運営の適正化を図ることにより、普通会計の負担額が減るよう努める。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109855</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1039685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109855</xdr:rowOff>
    </xdr:from>
    <xdr:to>
      <xdr:col>78</xdr:col>
      <xdr:colOff>69850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10396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4140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29845</xdr:rowOff>
    </xdr:from>
    <xdr:to>
      <xdr:col>69</xdr:col>
      <xdr:colOff>92075</xdr:colOff>
      <xdr:row>61</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10488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13335</xdr:rowOff>
    </xdr:from>
    <xdr:to>
      <xdr:col>82</xdr:col>
      <xdr:colOff>158750</xdr:colOff>
      <xdr:row>61</xdr:row>
      <xdr:rowOff>114935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93362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59055</xdr:rowOff>
    </xdr:from>
    <xdr:to>
      <xdr:col>78</xdr:col>
      <xdr:colOff>120650</xdr:colOff>
      <xdr:row>60</xdr:row>
      <xdr:rowOff>160655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145432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156210</xdr:rowOff>
    </xdr:from>
    <xdr:to>
      <xdr:col>69</xdr:col>
      <xdr:colOff>142875</xdr:colOff>
      <xdr:row>61</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52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150495</xdr:rowOff>
    </xdr:from>
    <xdr:to>
      <xdr:col>65</xdr:col>
      <xdr:colOff>53975</xdr:colOff>
      <xdr:row>61</xdr:row>
      <xdr:rowOff>80645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4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65422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52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補助費は前年度と比べ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ポイント増加となったが、類似団体と比べると低い水準である。</a:t>
          </a:r>
        </a:p>
        <a:p>
          <a:r>
            <a:rPr kumimoji="1" lang="ja-JP" altLang="en-US" sz="1300">
              <a:latin typeface="ＭＳ Ｐゴシック" panose="020B0600070205080204" pitchFamily="50" charset="-128"/>
              <a:ea typeface="ＭＳ Ｐゴシック" panose="020B0600070205080204" pitchFamily="50" charset="-128"/>
            </a:rPr>
            <a:t>主な要因としては、一部事務組合の施設整備に係る負担金の増加による。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208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140716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12089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140716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13003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17272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300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ポイント増加しているが、類似団体や全国平均、高知県平均と比較しても低い水準である。</a:t>
          </a:r>
        </a:p>
        <a:p>
          <a:r>
            <a:rPr kumimoji="1" lang="ja-JP" altLang="en-US" sz="1300">
              <a:latin typeface="ＭＳ Ｐゴシック" panose="020B0600070205080204" pitchFamily="50" charset="-128"/>
              <a:ea typeface="ＭＳ Ｐゴシック" panose="020B0600070205080204" pitchFamily="50" charset="-128"/>
            </a:rPr>
            <a:t>これは、臨時財政対策債の発行や交付税措置のない起債の発行を抑制しているためである。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年度からは教育施設の集約化事業による起債の発行も開始され、地方債の額が多くなることが予想されるため、繰り上げ償還を行うなどし公債費の抑制に努める。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43180</xdr:rowOff>
    </xdr:from>
    <xdr:to>
      <xdr:col>24</xdr:col>
      <xdr:colOff>25400</xdr:colOff>
      <xdr:row>75</xdr:row>
      <xdr:rowOff>62230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29019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43180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890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890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58420</xdr:rowOff>
    </xdr:from>
    <xdr:to>
      <xdr:col>11</xdr:col>
      <xdr:colOff>9525</xdr:colOff>
      <xdr:row>75</xdr:row>
      <xdr:rowOff>66040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2917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163830</xdr:rowOff>
    </xdr:from>
    <xdr:to>
      <xdr:col>20</xdr:col>
      <xdr:colOff>38100</xdr:colOff>
      <xdr:row>75</xdr:row>
      <xdr:rowOff>93980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104157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62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xdr:rowOff>
    </xdr:from>
    <xdr:to>
      <xdr:col>11</xdr:col>
      <xdr:colOff>60325</xdr:colOff>
      <xdr:row>75</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119397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127017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公債費以外の経常収支比率は、前年度比</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ポイントの上昇となっている。繰出金の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ポイント増をはじめ、どの項目も増加している。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類似団体・全国平均・高知県平均と比較しても高い水準であるため、抑制に努める。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24130</xdr:rowOff>
    </xdr:from>
    <xdr:to>
      <xdr:col>82</xdr:col>
      <xdr:colOff>107950</xdr:colOff>
      <xdr:row>82</xdr:row>
      <xdr:rowOff>58420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9115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24130</xdr:rowOff>
    </xdr:from>
    <xdr:to>
      <xdr:col>78</xdr:col>
      <xdr:colOff>69850</xdr:colOff>
      <xdr:row>81</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91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58420</xdr:rowOff>
    </xdr:from>
    <xdr:to>
      <xdr:col>73</xdr:col>
      <xdr:colOff>180975</xdr:colOff>
      <xdr:row>81</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945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58420</xdr:rowOff>
    </xdr:from>
    <xdr:to>
      <xdr:col>69</xdr:col>
      <xdr:colOff>92075</xdr:colOff>
      <xdr:row>81</xdr:row>
      <xdr:rowOff>88900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945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82</xdr:row>
      <xdr:rowOff>7620</xdr:rowOff>
    </xdr:from>
    <xdr:to>
      <xdr:col>82</xdr:col>
      <xdr:colOff>158750</xdr:colOff>
      <xdr:row>82</xdr:row>
      <xdr:rowOff>109220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87647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144780</xdr:rowOff>
    </xdr:from>
    <xdr:to>
      <xdr:col>78</xdr:col>
      <xdr:colOff>120650</xdr:colOff>
      <xdr:row>81</xdr:row>
      <xdr:rowOff>74930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59707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19050</xdr:rowOff>
    </xdr:from>
    <xdr:to>
      <xdr:col>74</xdr:col>
      <xdr:colOff>31750</xdr:colOff>
      <xdr:row>81</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105427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7620</xdr:rowOff>
    </xdr:from>
    <xdr:to>
      <xdr:col>69</xdr:col>
      <xdr:colOff>142875</xdr:colOff>
      <xdr:row>81</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93997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98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38100</xdr:rowOff>
    </xdr:from>
    <xdr:to>
      <xdr:col>65</xdr:col>
      <xdr:colOff>53975</xdr:colOff>
      <xdr:row>81</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124477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01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高知県芸西村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58929</xdr:rowOff>
    </xdr:from>
    <xdr:to>
      <xdr:col>29</xdr:col>
      <xdr:colOff>127000</xdr:colOff>
      <xdr:row>18</xdr:row>
      <xdr:rowOff>76338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92654"/>
          <a:ext cx="647700" cy="17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76338</xdr:rowOff>
    </xdr:from>
    <xdr:to>
      <xdr:col>26</xdr:col>
      <xdr:colOff>50800</xdr:colOff>
      <xdr:row>18</xdr:row>
      <xdr:rowOff>84658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0063"/>
          <a:ext cx="698500" cy="8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84658</xdr:rowOff>
    </xdr:from>
    <xdr:to>
      <xdr:col>22</xdr:col>
      <xdr:colOff>114300</xdr:colOff>
      <xdr:row>18</xdr:row>
      <xdr:rowOff>108064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18383"/>
          <a:ext cx="698500" cy="23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108064</xdr:rowOff>
    </xdr:from>
    <xdr:to>
      <xdr:col>18</xdr:col>
      <xdr:colOff>177800</xdr:colOff>
      <xdr:row>18</xdr:row>
      <xdr:rowOff>144631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41789"/>
          <a:ext cx="698500" cy="36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8129</xdr:rowOff>
    </xdr:from>
    <xdr:to>
      <xdr:col>29</xdr:col>
      <xdr:colOff>177800</xdr:colOff>
      <xdr:row>18</xdr:row>
      <xdr:rowOff>109729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41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88156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25538</xdr:rowOff>
    </xdr:from>
    <xdr:to>
      <xdr:col>26</xdr:col>
      <xdr:colOff>101600</xdr:colOff>
      <xdr:row>18</xdr:row>
      <xdr:rowOff>127138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5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111915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5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33858</xdr:rowOff>
    </xdr:from>
    <xdr:to>
      <xdr:col>22</xdr:col>
      <xdr:colOff>165100</xdr:colOff>
      <xdr:row>18</xdr:row>
      <xdr:rowOff>135458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120235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57264</xdr:rowOff>
    </xdr:from>
    <xdr:to>
      <xdr:col>19</xdr:col>
      <xdr:colOff>38100</xdr:colOff>
      <xdr:row>18</xdr:row>
      <xdr:rowOff>158864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90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143641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93831</xdr:rowOff>
    </xdr:from>
    <xdr:to>
      <xdr:col>15</xdr:col>
      <xdr:colOff>101600</xdr:colOff>
      <xdr:row>19</xdr:row>
      <xdr:rowOff>23981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27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8758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162776</xdr:rowOff>
    </xdr:from>
    <xdr:to>
      <xdr:col>29</xdr:col>
      <xdr:colOff>127000</xdr:colOff>
      <xdr:row>35</xdr:row>
      <xdr:rowOff>235996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73126"/>
          <a:ext cx="647700" cy="7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235996</xdr:rowOff>
    </xdr:from>
    <xdr:to>
      <xdr:col>26</xdr:col>
      <xdr:colOff>50800</xdr:colOff>
      <xdr:row>35</xdr:row>
      <xdr:rowOff>264540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46346"/>
          <a:ext cx="698500" cy="28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259885</xdr:rowOff>
    </xdr:from>
    <xdr:to>
      <xdr:col>22</xdr:col>
      <xdr:colOff>114300</xdr:colOff>
      <xdr:row>35</xdr:row>
      <xdr:rowOff>264540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70235"/>
          <a:ext cx="698500" cy="4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259885</xdr:rowOff>
    </xdr:from>
    <xdr:to>
      <xdr:col>18</xdr:col>
      <xdr:colOff>177800</xdr:colOff>
      <xdr:row>35</xdr:row>
      <xdr:rowOff>274644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70235"/>
          <a:ext cx="698500" cy="14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111976</xdr:rowOff>
    </xdr:from>
    <xdr:to>
      <xdr:col>29</xdr:col>
      <xdr:colOff>177800</xdr:colOff>
      <xdr:row>35</xdr:row>
      <xdr:rowOff>213576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2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84053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9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185196</xdr:rowOff>
    </xdr:from>
    <xdr:to>
      <xdr:col>26</xdr:col>
      <xdr:colOff>101600</xdr:colOff>
      <xdr:row>35</xdr:row>
      <xdr:rowOff>286796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95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271573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8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213740</xdr:rowOff>
    </xdr:from>
    <xdr:to>
      <xdr:col>22</xdr:col>
      <xdr:colOff>165100</xdr:colOff>
      <xdr:row>35</xdr:row>
      <xdr:rowOff>315340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24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1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209085</xdr:rowOff>
    </xdr:from>
    <xdr:to>
      <xdr:col>19</xdr:col>
      <xdr:colOff>38100</xdr:colOff>
      <xdr:row>35</xdr:row>
      <xdr:rowOff>310685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295462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0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223844</xdr:rowOff>
    </xdr:from>
    <xdr:to>
      <xdr:col>15</xdr:col>
      <xdr:colOff>101600</xdr:colOff>
      <xdr:row>35</xdr:row>
      <xdr:rowOff>325444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34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310221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2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
3,453
39.60
6,231,813
5,903,314
259,168
1,971,839
2,126,940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26678</xdr:rowOff>
    </xdr:from>
    <xdr:to>
      <xdr:col>24</xdr:col>
      <xdr:colOff>63500</xdr:colOff>
      <xdr:row>37</xdr:row>
      <xdr:rowOff>34418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0328"/>
          <a:ext cx="8382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34418</xdr:rowOff>
    </xdr:from>
    <xdr:to>
      <xdr:col>19</xdr:col>
      <xdr:colOff>177800</xdr:colOff>
      <xdr:row>37</xdr:row>
      <xdr:rowOff>37358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78068"/>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37358</xdr:rowOff>
    </xdr:from>
    <xdr:to>
      <xdr:col>15</xdr:col>
      <xdr:colOff>50800</xdr:colOff>
      <xdr:row>37</xdr:row>
      <xdr:rowOff>64963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81008"/>
          <a:ext cx="889000" cy="2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64963</xdr:rowOff>
    </xdr:from>
    <xdr:to>
      <xdr:col>10</xdr:col>
      <xdr:colOff>114300</xdr:colOff>
      <xdr:row>37</xdr:row>
      <xdr:rowOff>146360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8613"/>
          <a:ext cx="889000" cy="8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147328</xdr:rowOff>
    </xdr:from>
    <xdr:to>
      <xdr:col>24</xdr:col>
      <xdr:colOff>114300</xdr:colOff>
      <xdr:row>37</xdr:row>
      <xdr:rowOff>77478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125755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155068</xdr:rowOff>
    </xdr:from>
    <xdr:to>
      <xdr:col>20</xdr:col>
      <xdr:colOff>38100</xdr:colOff>
      <xdr:row>37</xdr:row>
      <xdr:rowOff>85218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76345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1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158008</xdr:rowOff>
    </xdr:from>
    <xdr:to>
      <xdr:col>15</xdr:col>
      <xdr:colOff>101600</xdr:colOff>
      <xdr:row>37</xdr:row>
      <xdr:rowOff>88158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79285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2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14163</xdr:rowOff>
    </xdr:from>
    <xdr:to>
      <xdr:col>10</xdr:col>
      <xdr:colOff>165100</xdr:colOff>
      <xdr:row>37</xdr:row>
      <xdr:rowOff>115763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106890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95560</xdr:rowOff>
    </xdr:from>
    <xdr:to>
      <xdr:col>6</xdr:col>
      <xdr:colOff>38100</xdr:colOff>
      <xdr:row>38</xdr:row>
      <xdr:rowOff>25710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16837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141482</xdr:rowOff>
    </xdr:from>
    <xdr:to>
      <xdr:col>24</xdr:col>
      <xdr:colOff>63500</xdr:colOff>
      <xdr:row>56</xdr:row>
      <xdr:rowOff>142149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42682"/>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141482</xdr:rowOff>
    </xdr:from>
    <xdr:to>
      <xdr:col>19</xdr:col>
      <xdr:colOff>177800</xdr:colOff>
      <xdr:row>57</xdr:row>
      <xdr:rowOff>10705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2682"/>
          <a:ext cx="889000" cy="4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10705</xdr:rowOff>
    </xdr:from>
    <xdr:to>
      <xdr:col>15</xdr:col>
      <xdr:colOff>50800</xdr:colOff>
      <xdr:row>57</xdr:row>
      <xdr:rowOff>31513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83355"/>
          <a:ext cx="889000" cy="2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31513</xdr:rowOff>
    </xdr:from>
    <xdr:to>
      <xdr:col>10</xdr:col>
      <xdr:colOff>114300</xdr:colOff>
      <xdr:row>57</xdr:row>
      <xdr:rowOff>133411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4163"/>
          <a:ext cx="889000" cy="10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91349</xdr:rowOff>
    </xdr:from>
    <xdr:to>
      <xdr:col>24</xdr:col>
      <xdr:colOff>114300</xdr:colOff>
      <xdr:row>57</xdr:row>
      <xdr:rowOff>21499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9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114226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90682</xdr:rowOff>
    </xdr:from>
    <xdr:to>
      <xdr:col>20</xdr:col>
      <xdr:colOff>38100</xdr:colOff>
      <xdr:row>57</xdr:row>
      <xdr:rowOff>20832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37359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6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131355</xdr:rowOff>
    </xdr:from>
    <xdr:to>
      <xdr:col>15</xdr:col>
      <xdr:colOff>101600</xdr:colOff>
      <xdr:row>57</xdr:row>
      <xdr:rowOff>61505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78032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0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152163</xdr:rowOff>
    </xdr:from>
    <xdr:to>
      <xdr:col>10</xdr:col>
      <xdr:colOff>165100</xdr:colOff>
      <xdr:row>57</xdr:row>
      <xdr:rowOff>82313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98840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2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82611</xdr:rowOff>
    </xdr:from>
    <xdr:to>
      <xdr:col>6</xdr:col>
      <xdr:colOff>38100</xdr:colOff>
      <xdr:row>58</xdr:row>
      <xdr:rowOff>12761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3888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4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66872</xdr:rowOff>
    </xdr:from>
    <xdr:to>
      <xdr:col>24</xdr:col>
      <xdr:colOff>63500</xdr:colOff>
      <xdr:row>78</xdr:row>
      <xdr:rowOff>83976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39972"/>
          <a:ext cx="8382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83976</xdr:rowOff>
    </xdr:from>
    <xdr:to>
      <xdr:col>19</xdr:col>
      <xdr:colOff>177800</xdr:colOff>
      <xdr:row>78</xdr:row>
      <xdr:rowOff>101090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7076"/>
          <a:ext cx="889000" cy="1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101090</xdr:rowOff>
    </xdr:from>
    <xdr:to>
      <xdr:col>15</xdr:col>
      <xdr:colOff>50800</xdr:colOff>
      <xdr:row>78</xdr:row>
      <xdr:rowOff>116987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4190"/>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107207</xdr:rowOff>
    </xdr:from>
    <xdr:to>
      <xdr:col>10</xdr:col>
      <xdr:colOff>114300</xdr:colOff>
      <xdr:row>78</xdr:row>
      <xdr:rowOff>116987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0307"/>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16072</xdr:rowOff>
    </xdr:from>
    <xdr:to>
      <xdr:col>24</xdr:col>
      <xdr:colOff>114300</xdr:colOff>
      <xdr:row>78</xdr:row>
      <xdr:rowOff>117672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102449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33176</xdr:rowOff>
    </xdr:from>
    <xdr:to>
      <xdr:col>20</xdr:col>
      <xdr:colOff>38100</xdr:colOff>
      <xdr:row>78</xdr:row>
      <xdr:rowOff>134776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125903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9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50290</xdr:rowOff>
    </xdr:from>
    <xdr:to>
      <xdr:col>15</xdr:col>
      <xdr:colOff>101600</xdr:colOff>
      <xdr:row>78</xdr:row>
      <xdr:rowOff>151890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143017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66187</xdr:rowOff>
    </xdr:from>
    <xdr:to>
      <xdr:col>10</xdr:col>
      <xdr:colOff>165100</xdr:colOff>
      <xdr:row>78</xdr:row>
      <xdr:rowOff>167787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158914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56407</xdr:rowOff>
    </xdr:from>
    <xdr:to>
      <xdr:col>6</xdr:col>
      <xdr:colOff>38100</xdr:colOff>
      <xdr:row>78</xdr:row>
      <xdr:rowOff>158007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149134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51674</xdr:rowOff>
    </xdr:from>
    <xdr:to>
      <xdr:col>24</xdr:col>
      <xdr:colOff>63500</xdr:colOff>
      <xdr:row>95</xdr:row>
      <xdr:rowOff>141232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39424"/>
          <a:ext cx="838200" cy="8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23168</xdr:rowOff>
    </xdr:from>
    <xdr:to>
      <xdr:col>19</xdr:col>
      <xdr:colOff>177800</xdr:colOff>
      <xdr:row>95</xdr:row>
      <xdr:rowOff>141232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10918"/>
          <a:ext cx="889000" cy="11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23168</xdr:rowOff>
    </xdr:from>
    <xdr:to>
      <xdr:col>15</xdr:col>
      <xdr:colOff>50800</xdr:colOff>
      <xdr:row>96</xdr:row>
      <xdr:rowOff>107026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10918"/>
          <a:ext cx="889000" cy="25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23267</xdr:rowOff>
    </xdr:from>
    <xdr:to>
      <xdr:col>10</xdr:col>
      <xdr:colOff>114300</xdr:colOff>
      <xdr:row>96</xdr:row>
      <xdr:rowOff>107026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82467"/>
          <a:ext cx="889000" cy="8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874</xdr:rowOff>
    </xdr:from>
    <xdr:to>
      <xdr:col>24</xdr:col>
      <xdr:colOff>114300</xdr:colOff>
      <xdr:row>95</xdr:row>
      <xdr:rowOff>102474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8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150751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6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90432</xdr:rowOff>
    </xdr:from>
    <xdr:to>
      <xdr:col>20</xdr:col>
      <xdr:colOff>38100</xdr:colOff>
      <xdr:row>96</xdr:row>
      <xdr:rowOff>20582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11709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7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143818</xdr:rowOff>
    </xdr:from>
    <xdr:to>
      <xdr:col>15</xdr:col>
      <xdr:colOff>101600</xdr:colOff>
      <xdr:row>95</xdr:row>
      <xdr:rowOff>73968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65095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5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56226</xdr:rowOff>
    </xdr:from>
    <xdr:to>
      <xdr:col>10</xdr:col>
      <xdr:colOff>165100</xdr:colOff>
      <xdr:row>96</xdr:row>
      <xdr:rowOff>157826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148953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0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103813</xdr:rowOff>
    </xdr:from>
    <xdr:to>
      <xdr:col>55</xdr:col>
      <xdr:colOff>0</xdr:colOff>
      <xdr:row>35</xdr:row>
      <xdr:rowOff>107755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04563"/>
          <a:ext cx="8382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103813</xdr:rowOff>
    </xdr:from>
    <xdr:to>
      <xdr:col>50</xdr:col>
      <xdr:colOff>114300</xdr:colOff>
      <xdr:row>36</xdr:row>
      <xdr:rowOff>1378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04563"/>
          <a:ext cx="889000" cy="6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61624</xdr:rowOff>
    </xdr:from>
    <xdr:to>
      <xdr:col>45</xdr:col>
      <xdr:colOff>177800</xdr:colOff>
      <xdr:row>36</xdr:row>
      <xdr:rowOff>1378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62374"/>
          <a:ext cx="889000" cy="1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61624</xdr:rowOff>
    </xdr:from>
    <xdr:to>
      <xdr:col>41</xdr:col>
      <xdr:colOff>50800</xdr:colOff>
      <xdr:row>37</xdr:row>
      <xdr:rowOff>63500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62374"/>
          <a:ext cx="889000" cy="34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56955</xdr:rowOff>
    </xdr:from>
    <xdr:to>
      <xdr:col>55</xdr:col>
      <xdr:colOff>50800</xdr:colOff>
      <xdr:row>35</xdr:row>
      <xdr:rowOff>158555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79832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53013</xdr:rowOff>
    </xdr:from>
    <xdr:to>
      <xdr:col>50</xdr:col>
      <xdr:colOff>165100</xdr:colOff>
      <xdr:row>35</xdr:row>
      <xdr:rowOff>154613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171140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2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122028</xdr:rowOff>
    </xdr:from>
    <xdr:to>
      <xdr:col>46</xdr:col>
      <xdr:colOff>38100</xdr:colOff>
      <xdr:row>36</xdr:row>
      <xdr:rowOff>52178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68705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9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10824</xdr:rowOff>
    </xdr:from>
    <xdr:to>
      <xdr:col>41</xdr:col>
      <xdr:colOff>101600</xdr:colOff>
      <xdr:row>35</xdr:row>
      <xdr:rowOff>112424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128951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8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12700</xdr:rowOff>
    </xdr:from>
    <xdr:to>
      <xdr:col>36</xdr:col>
      <xdr:colOff>165100</xdr:colOff>
      <xdr:row>37</xdr:row>
      <xdr:rowOff>114300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105427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4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101185</xdr:rowOff>
    </xdr:from>
    <xdr:to>
      <xdr:col>55</xdr:col>
      <xdr:colOff>0</xdr:colOff>
      <xdr:row>58</xdr:row>
      <xdr:rowOff>126754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45285"/>
          <a:ext cx="838200" cy="2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46806</xdr:rowOff>
    </xdr:from>
    <xdr:to>
      <xdr:col>50</xdr:col>
      <xdr:colOff>114300</xdr:colOff>
      <xdr:row>58</xdr:row>
      <xdr:rowOff>126754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90906"/>
          <a:ext cx="889000" cy="7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46806</xdr:rowOff>
    </xdr:from>
    <xdr:to>
      <xdr:col>45</xdr:col>
      <xdr:colOff>177800</xdr:colOff>
      <xdr:row>58</xdr:row>
      <xdr:rowOff>52536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90906"/>
          <a:ext cx="8890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52536</xdr:rowOff>
    </xdr:from>
    <xdr:to>
      <xdr:col>41</xdr:col>
      <xdr:colOff>50800</xdr:colOff>
      <xdr:row>58</xdr:row>
      <xdr:rowOff>81342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96636"/>
          <a:ext cx="889000" cy="2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50385</xdr:rowOff>
    </xdr:from>
    <xdr:to>
      <xdr:col>55</xdr:col>
      <xdr:colOff>50800</xdr:colOff>
      <xdr:row>58</xdr:row>
      <xdr:rowOff>151985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136762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75954</xdr:rowOff>
    </xdr:from>
    <xdr:to>
      <xdr:col>50</xdr:col>
      <xdr:colOff>165100</xdr:colOff>
      <xdr:row>59</xdr:row>
      <xdr:rowOff>6104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168681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167456</xdr:rowOff>
    </xdr:from>
    <xdr:to>
      <xdr:col>46</xdr:col>
      <xdr:colOff>38100</xdr:colOff>
      <xdr:row>58</xdr:row>
      <xdr:rowOff>97606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88733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3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1736</xdr:rowOff>
    </xdr:from>
    <xdr:to>
      <xdr:col>41</xdr:col>
      <xdr:colOff>101600</xdr:colOff>
      <xdr:row>58</xdr:row>
      <xdr:rowOff>103336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4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94463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3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30542</xdr:rowOff>
    </xdr:from>
    <xdr:to>
      <xdr:col>36</xdr:col>
      <xdr:colOff>165100</xdr:colOff>
      <xdr:row>58</xdr:row>
      <xdr:rowOff>132142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7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123269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6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89731</xdr:rowOff>
    </xdr:from>
    <xdr:to>
      <xdr:col>55</xdr:col>
      <xdr:colOff>0</xdr:colOff>
      <xdr:row>79</xdr:row>
      <xdr:rowOff>96210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634281"/>
          <a:ext cx="83820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92717</xdr:rowOff>
    </xdr:from>
    <xdr:to>
      <xdr:col>50</xdr:col>
      <xdr:colOff>114300</xdr:colOff>
      <xdr:row>79</xdr:row>
      <xdr:rowOff>96210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37267"/>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80028</xdr:rowOff>
    </xdr:from>
    <xdr:to>
      <xdr:col>45</xdr:col>
      <xdr:colOff>177800</xdr:colOff>
      <xdr:row>79</xdr:row>
      <xdr:rowOff>92717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24578"/>
          <a:ext cx="889000" cy="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80028</xdr:rowOff>
    </xdr:from>
    <xdr:to>
      <xdr:col>41</xdr:col>
      <xdr:colOff>50800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624578"/>
          <a:ext cx="889000" cy="1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38931</xdr:rowOff>
    </xdr:from>
    <xdr:to>
      <xdr:col>55</xdr:col>
      <xdr:colOff>50800</xdr:colOff>
      <xdr:row>79</xdr:row>
      <xdr:rowOff>140531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125308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45410</xdr:rowOff>
    </xdr:from>
    <xdr:to>
      <xdr:col>50</xdr:col>
      <xdr:colOff>165100</xdr:colOff>
      <xdr:row>79</xdr:row>
      <xdr:rowOff>147010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138137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8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41917</xdr:rowOff>
    </xdr:from>
    <xdr:to>
      <xdr:col>46</xdr:col>
      <xdr:colOff>38100</xdr:colOff>
      <xdr:row>79</xdr:row>
      <xdr:rowOff>143517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134644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7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29228</xdr:rowOff>
    </xdr:from>
    <xdr:to>
      <xdr:col>41</xdr:col>
      <xdr:colOff>101600</xdr:colOff>
      <xdr:row>79</xdr:row>
      <xdr:rowOff>130828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7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121955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6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138902</xdr:rowOff>
    </xdr:from>
    <xdr:to>
      <xdr:col>55</xdr:col>
      <xdr:colOff>0</xdr:colOff>
      <xdr:row>99</xdr:row>
      <xdr:rowOff>36035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41002"/>
          <a:ext cx="838200" cy="6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64255</xdr:rowOff>
    </xdr:from>
    <xdr:to>
      <xdr:col>50</xdr:col>
      <xdr:colOff>114300</xdr:colOff>
      <xdr:row>99</xdr:row>
      <xdr:rowOff>36035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66355"/>
          <a:ext cx="889000" cy="1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64255</xdr:rowOff>
    </xdr:from>
    <xdr:to>
      <xdr:col>45</xdr:col>
      <xdr:colOff>177800</xdr:colOff>
      <xdr:row>98</xdr:row>
      <xdr:rowOff>84648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66355"/>
          <a:ext cx="889000" cy="2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84648</xdr:rowOff>
    </xdr:from>
    <xdr:to>
      <xdr:col>41</xdr:col>
      <xdr:colOff>50800</xdr:colOff>
      <xdr:row>98</xdr:row>
      <xdr:rowOff>121168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86748"/>
          <a:ext cx="889000" cy="3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88102</xdr:rowOff>
    </xdr:from>
    <xdr:to>
      <xdr:col>55</xdr:col>
      <xdr:colOff>50800</xdr:colOff>
      <xdr:row>99</xdr:row>
      <xdr:rowOff>18252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9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66529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156685</xdr:rowOff>
    </xdr:from>
    <xdr:to>
      <xdr:col>50</xdr:col>
      <xdr:colOff>165100</xdr:colOff>
      <xdr:row>99</xdr:row>
      <xdr:rowOff>86835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77962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13455</xdr:rowOff>
    </xdr:from>
    <xdr:to>
      <xdr:col>46</xdr:col>
      <xdr:colOff>38100</xdr:colOff>
      <xdr:row>98</xdr:row>
      <xdr:rowOff>115055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131582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9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33848</xdr:rowOff>
    </xdr:from>
    <xdr:to>
      <xdr:col>41</xdr:col>
      <xdr:colOff>101600</xdr:colOff>
      <xdr:row>98</xdr:row>
      <xdr:rowOff>135448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126575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2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70368</xdr:rowOff>
    </xdr:from>
    <xdr:to>
      <xdr:col>36</xdr:col>
      <xdr:colOff>165100</xdr:colOff>
      <xdr:row>99</xdr:row>
      <xdr:rowOff>518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163095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37131</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3681"/>
          <a:ext cx="8382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37131</xdr:rowOff>
    </xdr:from>
    <xdr:to>
      <xdr:col>81</xdr:col>
      <xdr:colOff>50800</xdr:colOff>
      <xdr:row>39</xdr:row>
      <xdr:rowOff>44044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3681"/>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44042</xdr:rowOff>
    </xdr:from>
    <xdr:to>
      <xdr:col>76</xdr:col>
      <xdr:colOff>114300</xdr:colOff>
      <xdr:row>39</xdr:row>
      <xdr:rowOff>44044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0592"/>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34710</xdr:rowOff>
    </xdr:from>
    <xdr:to>
      <xdr:col>71</xdr:col>
      <xdr:colOff>177800</xdr:colOff>
      <xdr:row>39</xdr:row>
      <xdr:rowOff>44042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1260"/>
          <a:ext cx="889000" cy="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157781</xdr:rowOff>
    </xdr:from>
    <xdr:to>
      <xdr:col>81</xdr:col>
      <xdr:colOff>101600</xdr:colOff>
      <xdr:row>39</xdr:row>
      <xdr:rowOff>87931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79058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164694</xdr:rowOff>
    </xdr:from>
    <xdr:to>
      <xdr:col>76</xdr:col>
      <xdr:colOff>165100</xdr:colOff>
      <xdr:row>39</xdr:row>
      <xdr:rowOff>94844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85971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7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164692</xdr:rowOff>
    </xdr:from>
    <xdr:to>
      <xdr:col>72</xdr:col>
      <xdr:colOff>38100</xdr:colOff>
      <xdr:row>39</xdr:row>
      <xdr:rowOff>94842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85969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155360</xdr:rowOff>
    </xdr:from>
    <xdr:to>
      <xdr:col>67</xdr:col>
      <xdr:colOff>101600</xdr:colOff>
      <xdr:row>39</xdr:row>
      <xdr:rowOff>85510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76637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87452</xdr:rowOff>
    </xdr:from>
    <xdr:to>
      <xdr:col>85</xdr:col>
      <xdr:colOff>127000</xdr:colOff>
      <xdr:row>78</xdr:row>
      <xdr:rowOff>95510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60552"/>
          <a:ext cx="8382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95510</xdr:rowOff>
    </xdr:from>
    <xdr:to>
      <xdr:col>81</xdr:col>
      <xdr:colOff>50800</xdr:colOff>
      <xdr:row>78</xdr:row>
      <xdr:rowOff>96999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68610"/>
          <a:ext cx="889000" cy="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96999</xdr:rowOff>
    </xdr:from>
    <xdr:to>
      <xdr:col>76</xdr:col>
      <xdr:colOff>114300</xdr:colOff>
      <xdr:row>78</xdr:row>
      <xdr:rowOff>99532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70099"/>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99532</xdr:rowOff>
    </xdr:from>
    <xdr:to>
      <xdr:col>71</xdr:col>
      <xdr:colOff>177800</xdr:colOff>
      <xdr:row>78</xdr:row>
      <xdr:rowOff>101792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72632"/>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36652</xdr:rowOff>
    </xdr:from>
    <xdr:to>
      <xdr:col>85</xdr:col>
      <xdr:colOff>177800</xdr:colOff>
      <xdr:row>78</xdr:row>
      <xdr:rowOff>138252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123029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44710</xdr:rowOff>
    </xdr:from>
    <xdr:to>
      <xdr:col>81</xdr:col>
      <xdr:colOff>101600</xdr:colOff>
      <xdr:row>78</xdr:row>
      <xdr:rowOff>146310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137437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46199</xdr:rowOff>
    </xdr:from>
    <xdr:to>
      <xdr:col>76</xdr:col>
      <xdr:colOff>165100</xdr:colOff>
      <xdr:row>78</xdr:row>
      <xdr:rowOff>147799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138926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5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48732</xdr:rowOff>
    </xdr:from>
    <xdr:to>
      <xdr:col>72</xdr:col>
      <xdr:colOff>38100</xdr:colOff>
      <xdr:row>78</xdr:row>
      <xdr:rowOff>150332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141459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1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50992</xdr:rowOff>
    </xdr:from>
    <xdr:to>
      <xdr:col>67</xdr:col>
      <xdr:colOff>101600</xdr:colOff>
      <xdr:row>78</xdr:row>
      <xdr:rowOff>152592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143719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1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109155</xdr:rowOff>
    </xdr:from>
    <xdr:to>
      <xdr:col>85</xdr:col>
      <xdr:colOff>127000</xdr:colOff>
      <xdr:row>97</xdr:row>
      <xdr:rowOff>101491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68355"/>
          <a:ext cx="838200" cy="16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165821</xdr:rowOff>
    </xdr:from>
    <xdr:to>
      <xdr:col>81</xdr:col>
      <xdr:colOff>50800</xdr:colOff>
      <xdr:row>97</xdr:row>
      <xdr:rowOff>101491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25021"/>
          <a:ext cx="889000" cy="10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164647</xdr:rowOff>
    </xdr:from>
    <xdr:to>
      <xdr:col>76</xdr:col>
      <xdr:colOff>114300</xdr:colOff>
      <xdr:row>96</xdr:row>
      <xdr:rowOff>165821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23847"/>
          <a:ext cx="8890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164647</xdr:rowOff>
    </xdr:from>
    <xdr:to>
      <xdr:col>71</xdr:col>
      <xdr:colOff>177800</xdr:colOff>
      <xdr:row>97</xdr:row>
      <xdr:rowOff>149619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23847"/>
          <a:ext cx="889000" cy="15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58355</xdr:rowOff>
    </xdr:from>
    <xdr:to>
      <xdr:col>85</xdr:col>
      <xdr:colOff>177800</xdr:colOff>
      <xdr:row>96</xdr:row>
      <xdr:rowOff>159955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81232</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6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50691</xdr:rowOff>
    </xdr:from>
    <xdr:to>
      <xdr:col>81</xdr:col>
      <xdr:colOff>101600</xdr:colOff>
      <xdr:row>97</xdr:row>
      <xdr:rowOff>152291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168818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115021</xdr:rowOff>
    </xdr:from>
    <xdr:to>
      <xdr:col>76</xdr:col>
      <xdr:colOff>165100</xdr:colOff>
      <xdr:row>97</xdr:row>
      <xdr:rowOff>45171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7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61698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34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113847</xdr:rowOff>
    </xdr:from>
    <xdr:to>
      <xdr:col>72</xdr:col>
      <xdr:colOff>38100</xdr:colOff>
      <xdr:row>97</xdr:row>
      <xdr:rowOff>43997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7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60524</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4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98819</xdr:rowOff>
    </xdr:from>
    <xdr:to>
      <xdr:col>67</xdr:col>
      <xdr:colOff>101600</xdr:colOff>
      <xdr:row>98</xdr:row>
      <xdr:rowOff>28969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45496</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0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136975</xdr:rowOff>
    </xdr:from>
    <xdr:to>
      <xdr:col>116</xdr:col>
      <xdr:colOff>63500</xdr:colOff>
      <xdr:row>58</xdr:row>
      <xdr:rowOff>137551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1075"/>
          <a:ext cx="8382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136975</xdr:rowOff>
    </xdr:from>
    <xdr:to>
      <xdr:col>111</xdr:col>
      <xdr:colOff>177800</xdr:colOff>
      <xdr:row>58</xdr:row>
      <xdr:rowOff>136993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1075"/>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134324</xdr:rowOff>
    </xdr:from>
    <xdr:to>
      <xdr:col>107</xdr:col>
      <xdr:colOff>50800</xdr:colOff>
      <xdr:row>58</xdr:row>
      <xdr:rowOff>136993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8424"/>
          <a:ext cx="889000" cy="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134113</xdr:rowOff>
    </xdr:from>
    <xdr:to>
      <xdr:col>102</xdr:col>
      <xdr:colOff>114300</xdr:colOff>
      <xdr:row>58</xdr:row>
      <xdr:rowOff>134324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8213"/>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86751</xdr:rowOff>
    </xdr:from>
    <xdr:to>
      <xdr:col>116</xdr:col>
      <xdr:colOff>114300</xdr:colOff>
      <xdr:row>59</xdr:row>
      <xdr:rowOff>16901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1678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86175</xdr:rowOff>
    </xdr:from>
    <xdr:to>
      <xdr:col>112</xdr:col>
      <xdr:colOff>38100</xdr:colOff>
      <xdr:row>59</xdr:row>
      <xdr:rowOff>16325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7452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86193</xdr:rowOff>
    </xdr:from>
    <xdr:to>
      <xdr:col>107</xdr:col>
      <xdr:colOff>101600</xdr:colOff>
      <xdr:row>59</xdr:row>
      <xdr:rowOff>16343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7470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83524</xdr:rowOff>
    </xdr:from>
    <xdr:to>
      <xdr:col>102</xdr:col>
      <xdr:colOff>165100</xdr:colOff>
      <xdr:row>59</xdr:row>
      <xdr:rowOff>13674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4801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20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83313</xdr:rowOff>
    </xdr:from>
    <xdr:to>
      <xdr:col>98</xdr:col>
      <xdr:colOff>38100</xdr:colOff>
      <xdr:row>59</xdr:row>
      <xdr:rowOff>13463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4590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60471</xdr:rowOff>
    </xdr:from>
    <xdr:to>
      <xdr:col>116</xdr:col>
      <xdr:colOff>63500</xdr:colOff>
      <xdr:row>76</xdr:row>
      <xdr:rowOff>77212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90671"/>
          <a:ext cx="838200" cy="1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66911</xdr:rowOff>
    </xdr:from>
    <xdr:to>
      <xdr:col>111</xdr:col>
      <xdr:colOff>177800</xdr:colOff>
      <xdr:row>76</xdr:row>
      <xdr:rowOff>77212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097111"/>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62243</xdr:rowOff>
    </xdr:from>
    <xdr:to>
      <xdr:col>107</xdr:col>
      <xdr:colOff>50800</xdr:colOff>
      <xdr:row>76</xdr:row>
      <xdr:rowOff>66911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92443"/>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62243</xdr:rowOff>
    </xdr:from>
    <xdr:to>
      <xdr:col>102</xdr:col>
      <xdr:colOff>114300</xdr:colOff>
      <xdr:row>76</xdr:row>
      <xdr:rowOff>64768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92443"/>
          <a:ext cx="8890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9671</xdr:rowOff>
    </xdr:from>
    <xdr:to>
      <xdr:col>116</xdr:col>
      <xdr:colOff>114300</xdr:colOff>
      <xdr:row>76</xdr:row>
      <xdr:rowOff>111271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32548</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9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26412</xdr:rowOff>
    </xdr:from>
    <xdr:to>
      <xdr:col>112</xdr:col>
      <xdr:colOff>38100</xdr:colOff>
      <xdr:row>76</xdr:row>
      <xdr:rowOff>128012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5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144539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83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16111</xdr:rowOff>
    </xdr:from>
    <xdr:to>
      <xdr:col>107</xdr:col>
      <xdr:colOff>101600</xdr:colOff>
      <xdr:row>76</xdr:row>
      <xdr:rowOff>117711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4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134237</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2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11443</xdr:rowOff>
    </xdr:from>
    <xdr:to>
      <xdr:col>102</xdr:col>
      <xdr:colOff>165100</xdr:colOff>
      <xdr:row>76</xdr:row>
      <xdr:rowOff>113043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129570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1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13968</xdr:rowOff>
    </xdr:from>
    <xdr:to>
      <xdr:col>98</xdr:col>
      <xdr:colOff>38100</xdr:colOff>
      <xdr:row>76</xdr:row>
      <xdr:rowOff>115568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132096</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1,652</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千円増加している。</a:t>
          </a:r>
        </a:p>
        <a:p>
          <a:r>
            <a:rPr kumimoji="1" lang="ja-JP" altLang="en-US" sz="1300">
              <a:latin typeface="ＭＳ Ｐゴシック" panose="020B0600070205080204" pitchFamily="50" charset="-128"/>
              <a:ea typeface="ＭＳ Ｐゴシック" panose="020B0600070205080204" pitchFamily="50" charset="-128"/>
            </a:rPr>
            <a:t>大幅に増加しているのは、普通建設事業費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と積立金である。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は、道路改良工事・排水機場改修工事によるものである。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積立金は施設整備基金への積立を行ったものである。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今後も全体的な経費を適宜見直しながら経費削減を図っていく。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
3,453
39.60
6,231,813
5,903,314
259,168
1,971,839
2,126,940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123298</xdr:rowOff>
    </xdr:from>
    <xdr:to>
      <xdr:col>24</xdr:col>
      <xdr:colOff>63500</xdr:colOff>
      <xdr:row>37</xdr:row>
      <xdr:rowOff>138500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6948"/>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130670</xdr:rowOff>
    </xdr:from>
    <xdr:to>
      <xdr:col>19</xdr:col>
      <xdr:colOff>177800</xdr:colOff>
      <xdr:row>37</xdr:row>
      <xdr:rowOff>138500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4320"/>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130670</xdr:rowOff>
    </xdr:from>
    <xdr:to>
      <xdr:col>15</xdr:col>
      <xdr:colOff>50800</xdr:colOff>
      <xdr:row>37</xdr:row>
      <xdr:rowOff>136099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4320"/>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134118</xdr:rowOff>
    </xdr:from>
    <xdr:to>
      <xdr:col>10</xdr:col>
      <xdr:colOff>114300</xdr:colOff>
      <xdr:row>37</xdr:row>
      <xdr:rowOff>136099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776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72498</xdr:rowOff>
    </xdr:from>
    <xdr:to>
      <xdr:col>24</xdr:col>
      <xdr:colOff>114300</xdr:colOff>
      <xdr:row>38</xdr:row>
      <xdr:rowOff>2648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158875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87700</xdr:rowOff>
    </xdr:from>
    <xdr:to>
      <xdr:col>20</xdr:col>
      <xdr:colOff>38100</xdr:colOff>
      <xdr:row>38</xdr:row>
      <xdr:rowOff>17850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8977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79870</xdr:rowOff>
    </xdr:from>
    <xdr:to>
      <xdr:col>15</xdr:col>
      <xdr:colOff>101600</xdr:colOff>
      <xdr:row>38</xdr:row>
      <xdr:rowOff>10020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1147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85299</xdr:rowOff>
    </xdr:from>
    <xdr:to>
      <xdr:col>10</xdr:col>
      <xdr:colOff>165100</xdr:colOff>
      <xdr:row>38</xdr:row>
      <xdr:rowOff>15449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83318</xdr:rowOff>
    </xdr:from>
    <xdr:to>
      <xdr:col>6</xdr:col>
      <xdr:colOff>38100</xdr:colOff>
      <xdr:row>38</xdr:row>
      <xdr:rowOff>13468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37667</xdr:rowOff>
    </xdr:from>
    <xdr:to>
      <xdr:col>24</xdr:col>
      <xdr:colOff>63500</xdr:colOff>
      <xdr:row>55</xdr:row>
      <xdr:rowOff>111185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467417"/>
          <a:ext cx="838200" cy="7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86165</xdr:rowOff>
    </xdr:from>
    <xdr:to>
      <xdr:col>19</xdr:col>
      <xdr:colOff>177800</xdr:colOff>
      <xdr:row>55</xdr:row>
      <xdr:rowOff>111185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515915"/>
          <a:ext cx="889000" cy="2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67411</xdr:rowOff>
    </xdr:from>
    <xdr:to>
      <xdr:col>15</xdr:col>
      <xdr:colOff>50800</xdr:colOff>
      <xdr:row>55</xdr:row>
      <xdr:rowOff>86165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497161"/>
          <a:ext cx="889000" cy="1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67411</xdr:rowOff>
    </xdr:from>
    <xdr:to>
      <xdr:col>10</xdr:col>
      <xdr:colOff>114300</xdr:colOff>
      <xdr:row>56</xdr:row>
      <xdr:rowOff>128015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497161"/>
          <a:ext cx="889000" cy="2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158317</xdr:rowOff>
    </xdr:from>
    <xdr:to>
      <xdr:col>24</xdr:col>
      <xdr:colOff>114300</xdr:colOff>
      <xdr:row>55</xdr:row>
      <xdr:rowOff>88467</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4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9744</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26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60385</xdr:rowOff>
    </xdr:from>
    <xdr:to>
      <xdr:col>20</xdr:col>
      <xdr:colOff>38100</xdr:colOff>
      <xdr:row>55</xdr:row>
      <xdr:rowOff>161985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49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7062</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26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35365</xdr:rowOff>
    </xdr:from>
    <xdr:to>
      <xdr:col>15</xdr:col>
      <xdr:colOff>101600</xdr:colOff>
      <xdr:row>55</xdr:row>
      <xdr:rowOff>136965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46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153492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24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16611</xdr:rowOff>
    </xdr:from>
    <xdr:to>
      <xdr:col>10</xdr:col>
      <xdr:colOff>165100</xdr:colOff>
      <xdr:row>55</xdr:row>
      <xdr:rowOff>118211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44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134738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22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77215</xdr:rowOff>
    </xdr:from>
    <xdr:to>
      <xdr:col>6</xdr:col>
      <xdr:colOff>38100</xdr:colOff>
      <xdr:row>57</xdr:row>
      <xdr:rowOff>7365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23892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5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89774</xdr:rowOff>
    </xdr:from>
    <xdr:to>
      <xdr:col>24</xdr:col>
      <xdr:colOff>63500</xdr:colOff>
      <xdr:row>76</xdr:row>
      <xdr:rowOff>144211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19974"/>
          <a:ext cx="838200" cy="5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99436</xdr:rowOff>
    </xdr:from>
    <xdr:to>
      <xdr:col>19</xdr:col>
      <xdr:colOff>177800</xdr:colOff>
      <xdr:row>76</xdr:row>
      <xdr:rowOff>144211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29636"/>
          <a:ext cx="889000" cy="4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99436</xdr:rowOff>
    </xdr:from>
    <xdr:to>
      <xdr:col>15</xdr:col>
      <xdr:colOff>50800</xdr:colOff>
      <xdr:row>76</xdr:row>
      <xdr:rowOff>145473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29636"/>
          <a:ext cx="889000" cy="4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145473</xdr:rowOff>
    </xdr:from>
    <xdr:to>
      <xdr:col>10</xdr:col>
      <xdr:colOff>114300</xdr:colOff>
      <xdr:row>77</xdr:row>
      <xdr:rowOff>8629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75673"/>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38974</xdr:rowOff>
    </xdr:from>
    <xdr:to>
      <xdr:col>24</xdr:col>
      <xdr:colOff>114300</xdr:colOff>
      <xdr:row>76</xdr:row>
      <xdr:rowOff>140574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6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17401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4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93411</xdr:rowOff>
    </xdr:from>
    <xdr:to>
      <xdr:col>20</xdr:col>
      <xdr:colOff>38100</xdr:colOff>
      <xdr:row>77</xdr:row>
      <xdr:rowOff>23561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14688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1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48636</xdr:rowOff>
    </xdr:from>
    <xdr:to>
      <xdr:col>15</xdr:col>
      <xdr:colOff>101600</xdr:colOff>
      <xdr:row>76</xdr:row>
      <xdr:rowOff>150236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141363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7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94673</xdr:rowOff>
    </xdr:from>
    <xdr:to>
      <xdr:col>10</xdr:col>
      <xdr:colOff>165100</xdr:colOff>
      <xdr:row>77</xdr:row>
      <xdr:rowOff>24823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15950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129279</xdr:rowOff>
    </xdr:from>
    <xdr:to>
      <xdr:col>6</xdr:col>
      <xdr:colOff>38100</xdr:colOff>
      <xdr:row>77</xdr:row>
      <xdr:rowOff>59429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50556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5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42371</xdr:rowOff>
    </xdr:from>
    <xdr:to>
      <xdr:col>24</xdr:col>
      <xdr:colOff>63500</xdr:colOff>
      <xdr:row>98</xdr:row>
      <xdr:rowOff>57162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44471"/>
          <a:ext cx="8382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42371</xdr:rowOff>
    </xdr:from>
    <xdr:to>
      <xdr:col>19</xdr:col>
      <xdr:colOff>177800</xdr:colOff>
      <xdr:row>98</xdr:row>
      <xdr:rowOff>100611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44471"/>
          <a:ext cx="889000" cy="5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100611</xdr:rowOff>
    </xdr:from>
    <xdr:to>
      <xdr:col>15</xdr:col>
      <xdr:colOff>50800</xdr:colOff>
      <xdr:row>98</xdr:row>
      <xdr:rowOff>114374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902711"/>
          <a:ext cx="889000" cy="1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111080</xdr:rowOff>
    </xdr:from>
    <xdr:to>
      <xdr:col>10</xdr:col>
      <xdr:colOff>114300</xdr:colOff>
      <xdr:row>98</xdr:row>
      <xdr:rowOff>114374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913180"/>
          <a:ext cx="8890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6362</xdr:rowOff>
    </xdr:from>
    <xdr:to>
      <xdr:col>24</xdr:col>
      <xdr:colOff>114300</xdr:colOff>
      <xdr:row>98</xdr:row>
      <xdr:rowOff>107962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92739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2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163021</xdr:rowOff>
    </xdr:from>
    <xdr:to>
      <xdr:col>20</xdr:col>
      <xdr:colOff>38100</xdr:colOff>
      <xdr:row>98</xdr:row>
      <xdr:rowOff>93171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84298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49811</xdr:rowOff>
    </xdr:from>
    <xdr:to>
      <xdr:col>15</xdr:col>
      <xdr:colOff>101600</xdr:colOff>
      <xdr:row>98</xdr:row>
      <xdr:rowOff>151411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142538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63574</xdr:rowOff>
    </xdr:from>
    <xdr:to>
      <xdr:col>10</xdr:col>
      <xdr:colOff>165100</xdr:colOff>
      <xdr:row>98</xdr:row>
      <xdr:rowOff>165174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156301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60280</xdr:rowOff>
    </xdr:from>
    <xdr:to>
      <xdr:col>6</xdr:col>
      <xdr:colOff>38100</xdr:colOff>
      <xdr:row>98</xdr:row>
      <xdr:rowOff>161880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153007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5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136971</xdr:rowOff>
    </xdr:from>
    <xdr:to>
      <xdr:col>55</xdr:col>
      <xdr:colOff>0</xdr:colOff>
      <xdr:row>57</xdr:row>
      <xdr:rowOff>157397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09621"/>
          <a:ext cx="838200" cy="2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136971</xdr:rowOff>
    </xdr:from>
    <xdr:to>
      <xdr:col>50</xdr:col>
      <xdr:colOff>114300</xdr:colOff>
      <xdr:row>57</xdr:row>
      <xdr:rowOff>155080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09621"/>
          <a:ext cx="889000" cy="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155080</xdr:rowOff>
    </xdr:from>
    <xdr:to>
      <xdr:col>45</xdr:col>
      <xdr:colOff>177800</xdr:colOff>
      <xdr:row>57</xdr:row>
      <xdr:rowOff>159577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27730"/>
          <a:ext cx="889000" cy="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138782</xdr:rowOff>
    </xdr:from>
    <xdr:to>
      <xdr:col>41</xdr:col>
      <xdr:colOff>50800</xdr:colOff>
      <xdr:row>57</xdr:row>
      <xdr:rowOff>159577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11432"/>
          <a:ext cx="889000" cy="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106597</xdr:rowOff>
    </xdr:from>
    <xdr:to>
      <xdr:col>55</xdr:col>
      <xdr:colOff>50800</xdr:colOff>
      <xdr:row>58</xdr:row>
      <xdr:rowOff>36747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21524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86171</xdr:rowOff>
    </xdr:from>
    <xdr:to>
      <xdr:col>50</xdr:col>
      <xdr:colOff>165100</xdr:colOff>
      <xdr:row>58</xdr:row>
      <xdr:rowOff>16321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7448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5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104280</xdr:rowOff>
    </xdr:from>
    <xdr:to>
      <xdr:col>46</xdr:col>
      <xdr:colOff>38100</xdr:colOff>
      <xdr:row>58</xdr:row>
      <xdr:rowOff>34430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25557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6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108777</xdr:rowOff>
    </xdr:from>
    <xdr:to>
      <xdr:col>41</xdr:col>
      <xdr:colOff>101600</xdr:colOff>
      <xdr:row>58</xdr:row>
      <xdr:rowOff>38927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30054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87982</xdr:rowOff>
    </xdr:from>
    <xdr:to>
      <xdr:col>36</xdr:col>
      <xdr:colOff>165100</xdr:colOff>
      <xdr:row>58</xdr:row>
      <xdr:rowOff>18132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9259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38362</xdr:rowOff>
    </xdr:from>
    <xdr:to>
      <xdr:col>55</xdr:col>
      <xdr:colOff>0</xdr:colOff>
      <xdr:row>79</xdr:row>
      <xdr:rowOff>41170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582912"/>
          <a:ext cx="8382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36068</xdr:rowOff>
    </xdr:from>
    <xdr:to>
      <xdr:col>50</xdr:col>
      <xdr:colOff>114300</xdr:colOff>
      <xdr:row>79</xdr:row>
      <xdr:rowOff>38362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580618"/>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36068</xdr:rowOff>
    </xdr:from>
    <xdr:to>
      <xdr:col>45</xdr:col>
      <xdr:colOff>177800</xdr:colOff>
      <xdr:row>79</xdr:row>
      <xdr:rowOff>38598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580618"/>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38598</xdr:rowOff>
    </xdr:from>
    <xdr:to>
      <xdr:col>41</xdr:col>
      <xdr:colOff>50800</xdr:colOff>
      <xdr:row>79</xdr:row>
      <xdr:rowOff>41421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83148"/>
          <a:ext cx="8890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161820</xdr:rowOff>
    </xdr:from>
    <xdr:to>
      <xdr:col>55</xdr:col>
      <xdr:colOff>50800</xdr:colOff>
      <xdr:row>79</xdr:row>
      <xdr:rowOff>91970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5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76747</xdr:rowOff>
    </xdr:from>
    <xdr:ext cx="378565"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44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159012</xdr:rowOff>
    </xdr:from>
    <xdr:to>
      <xdr:col>50</xdr:col>
      <xdr:colOff>165100</xdr:colOff>
      <xdr:row>79</xdr:row>
      <xdr:rowOff>89162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5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80289</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62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156718</xdr:rowOff>
    </xdr:from>
    <xdr:to>
      <xdr:col>46</xdr:col>
      <xdr:colOff>38100</xdr:colOff>
      <xdr:row>79</xdr:row>
      <xdr:rowOff>86868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5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77995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6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159248</xdr:rowOff>
    </xdr:from>
    <xdr:to>
      <xdr:col>41</xdr:col>
      <xdr:colOff>101600</xdr:colOff>
      <xdr:row>79</xdr:row>
      <xdr:rowOff>89398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5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80525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6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162071</xdr:rowOff>
    </xdr:from>
    <xdr:to>
      <xdr:col>36</xdr:col>
      <xdr:colOff>165100</xdr:colOff>
      <xdr:row>79</xdr:row>
      <xdr:rowOff>92221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5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83348</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3017" y="13627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167982</xdr:rowOff>
    </xdr:from>
    <xdr:to>
      <xdr:col>55</xdr:col>
      <xdr:colOff>0</xdr:colOff>
      <xdr:row>98</xdr:row>
      <xdr:rowOff>94132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98632"/>
          <a:ext cx="838200" cy="9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57223</xdr:rowOff>
    </xdr:from>
    <xdr:to>
      <xdr:col>50</xdr:col>
      <xdr:colOff>114300</xdr:colOff>
      <xdr:row>98</xdr:row>
      <xdr:rowOff>94132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87873"/>
          <a:ext cx="889000" cy="20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57223</xdr:rowOff>
    </xdr:from>
    <xdr:to>
      <xdr:col>45</xdr:col>
      <xdr:colOff>177800</xdr:colOff>
      <xdr:row>98</xdr:row>
      <xdr:rowOff>32049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87873"/>
          <a:ext cx="889000" cy="14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32049</xdr:rowOff>
    </xdr:from>
    <xdr:to>
      <xdr:col>41</xdr:col>
      <xdr:colOff>50800</xdr:colOff>
      <xdr:row>98</xdr:row>
      <xdr:rowOff>40056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34149"/>
          <a:ext cx="889000" cy="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117182</xdr:rowOff>
    </xdr:from>
    <xdr:to>
      <xdr:col>55</xdr:col>
      <xdr:colOff>50800</xdr:colOff>
      <xdr:row>98</xdr:row>
      <xdr:rowOff>47332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95609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2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43332</xdr:rowOff>
    </xdr:from>
    <xdr:to>
      <xdr:col>50</xdr:col>
      <xdr:colOff>165100</xdr:colOff>
      <xdr:row>98</xdr:row>
      <xdr:rowOff>144932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136059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3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6423</xdr:rowOff>
    </xdr:from>
    <xdr:to>
      <xdr:col>46</xdr:col>
      <xdr:colOff>38100</xdr:colOff>
      <xdr:row>97</xdr:row>
      <xdr:rowOff>108023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124550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1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152699</xdr:rowOff>
    </xdr:from>
    <xdr:to>
      <xdr:col>41</xdr:col>
      <xdr:colOff>101600</xdr:colOff>
      <xdr:row>98</xdr:row>
      <xdr:rowOff>82849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73976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87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160706</xdr:rowOff>
    </xdr:from>
    <xdr:to>
      <xdr:col>36</xdr:col>
      <xdr:colOff>165100</xdr:colOff>
      <xdr:row>98</xdr:row>
      <xdr:rowOff>90856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81983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8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21185</xdr:rowOff>
    </xdr:from>
    <xdr:to>
      <xdr:col>85</xdr:col>
      <xdr:colOff>127000</xdr:colOff>
      <xdr:row>38</xdr:row>
      <xdr:rowOff>21989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536285"/>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xdr:rowOff>
    </xdr:from>
    <xdr:to>
      <xdr:col>81</xdr:col>
      <xdr:colOff>50800</xdr:colOff>
      <xdr:row>38</xdr:row>
      <xdr:rowOff>21185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515372"/>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65853</xdr:rowOff>
    </xdr:from>
    <xdr:to>
      <xdr:col>76</xdr:col>
      <xdr:colOff>114300</xdr:colOff>
      <xdr:row>38</xdr:row>
      <xdr:rowOff>272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38053"/>
          <a:ext cx="889000" cy="27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65853</xdr:rowOff>
    </xdr:from>
    <xdr:to>
      <xdr:col>71</xdr:col>
      <xdr:colOff>177800</xdr:colOff>
      <xdr:row>37</xdr:row>
      <xdr:rowOff>121554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38053"/>
          <a:ext cx="889000" cy="22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142639</xdr:rowOff>
    </xdr:from>
    <xdr:to>
      <xdr:col>85</xdr:col>
      <xdr:colOff>177800</xdr:colOff>
      <xdr:row>38</xdr:row>
      <xdr:rowOff>72789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8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57566</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0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141835</xdr:rowOff>
    </xdr:from>
    <xdr:to>
      <xdr:col>81</xdr:col>
      <xdr:colOff>101600</xdr:colOff>
      <xdr:row>38</xdr:row>
      <xdr:rowOff>71985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63112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7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120922</xdr:rowOff>
    </xdr:from>
    <xdr:to>
      <xdr:col>76</xdr:col>
      <xdr:colOff>165100</xdr:colOff>
      <xdr:row>38</xdr:row>
      <xdr:rowOff>51073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645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42199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15053</xdr:rowOff>
    </xdr:from>
    <xdr:to>
      <xdr:col>72</xdr:col>
      <xdr:colOff>38100</xdr:colOff>
      <xdr:row>36</xdr:row>
      <xdr:rowOff>116653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133180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6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70754</xdr:rowOff>
    </xdr:from>
    <xdr:to>
      <xdr:col>67</xdr:col>
      <xdr:colOff>101600</xdr:colOff>
      <xdr:row>38</xdr:row>
      <xdr:rowOff>904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163481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26308</xdr:rowOff>
    </xdr:from>
    <xdr:to>
      <xdr:col>85</xdr:col>
      <xdr:colOff>127000</xdr:colOff>
      <xdr:row>58</xdr:row>
      <xdr:rowOff>46206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70408"/>
          <a:ext cx="838200" cy="1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46206</xdr:rowOff>
    </xdr:from>
    <xdr:to>
      <xdr:col>81</xdr:col>
      <xdr:colOff>50800</xdr:colOff>
      <xdr:row>58</xdr:row>
      <xdr:rowOff>54384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90306"/>
          <a:ext cx="889000" cy="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12928</xdr:rowOff>
    </xdr:from>
    <xdr:to>
      <xdr:col>76</xdr:col>
      <xdr:colOff>114300</xdr:colOff>
      <xdr:row>58</xdr:row>
      <xdr:rowOff>54384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57028"/>
          <a:ext cx="889000" cy="4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12928</xdr:rowOff>
    </xdr:from>
    <xdr:to>
      <xdr:col>71</xdr:col>
      <xdr:colOff>177800</xdr:colOff>
      <xdr:row>58</xdr:row>
      <xdr:rowOff>34091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57028"/>
          <a:ext cx="889000" cy="2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146958</xdr:rowOff>
    </xdr:from>
    <xdr:to>
      <xdr:col>85</xdr:col>
      <xdr:colOff>177800</xdr:colOff>
      <xdr:row>58</xdr:row>
      <xdr:rowOff>77108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61885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166856</xdr:rowOff>
    </xdr:from>
    <xdr:to>
      <xdr:col>81</xdr:col>
      <xdr:colOff>101600</xdr:colOff>
      <xdr:row>58</xdr:row>
      <xdr:rowOff>97006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3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88133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3584</xdr:rowOff>
    </xdr:from>
    <xdr:to>
      <xdr:col>76</xdr:col>
      <xdr:colOff>165100</xdr:colOff>
      <xdr:row>58</xdr:row>
      <xdr:rowOff>105184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4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96311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4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133578</xdr:rowOff>
    </xdr:from>
    <xdr:to>
      <xdr:col>72</xdr:col>
      <xdr:colOff>38100</xdr:colOff>
      <xdr:row>58</xdr:row>
      <xdr:rowOff>63728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54855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9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154741</xdr:rowOff>
    </xdr:from>
    <xdr:to>
      <xdr:col>67</xdr:col>
      <xdr:colOff>101600</xdr:colOff>
      <xdr:row>58</xdr:row>
      <xdr:rowOff>84891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76018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37131</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1681"/>
          <a:ext cx="8382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37131</xdr:rowOff>
    </xdr:from>
    <xdr:to>
      <xdr:col>81</xdr:col>
      <xdr:colOff>50800</xdr:colOff>
      <xdr:row>79</xdr:row>
      <xdr:rowOff>44044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1681"/>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44042</xdr:rowOff>
    </xdr:from>
    <xdr:to>
      <xdr:col>76</xdr:col>
      <xdr:colOff>114300</xdr:colOff>
      <xdr:row>79</xdr:row>
      <xdr:rowOff>44044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8592"/>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34711</xdr:rowOff>
    </xdr:from>
    <xdr:to>
      <xdr:col>71</xdr:col>
      <xdr:colOff>177800</xdr:colOff>
      <xdr:row>79</xdr:row>
      <xdr:rowOff>44042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79261"/>
          <a:ext cx="889000" cy="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157781</xdr:rowOff>
    </xdr:from>
    <xdr:to>
      <xdr:col>81</xdr:col>
      <xdr:colOff>101600</xdr:colOff>
      <xdr:row>79</xdr:row>
      <xdr:rowOff>87931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79058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164694</xdr:rowOff>
    </xdr:from>
    <xdr:to>
      <xdr:col>76</xdr:col>
      <xdr:colOff>165100</xdr:colOff>
      <xdr:row>79</xdr:row>
      <xdr:rowOff>94844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85971</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3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164692</xdr:rowOff>
    </xdr:from>
    <xdr:to>
      <xdr:col>72</xdr:col>
      <xdr:colOff>38100</xdr:colOff>
      <xdr:row>79</xdr:row>
      <xdr:rowOff>94842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85969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3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155361</xdr:rowOff>
    </xdr:from>
    <xdr:to>
      <xdr:col>67</xdr:col>
      <xdr:colOff>101600</xdr:colOff>
      <xdr:row>79</xdr:row>
      <xdr:rowOff>85511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76638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2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87452</xdr:rowOff>
    </xdr:from>
    <xdr:to>
      <xdr:col>85</xdr:col>
      <xdr:colOff>127000</xdr:colOff>
      <xdr:row>98</xdr:row>
      <xdr:rowOff>95510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89552"/>
          <a:ext cx="8382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95510</xdr:rowOff>
    </xdr:from>
    <xdr:to>
      <xdr:col>81</xdr:col>
      <xdr:colOff>50800</xdr:colOff>
      <xdr:row>98</xdr:row>
      <xdr:rowOff>96999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97610"/>
          <a:ext cx="889000" cy="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96999</xdr:rowOff>
    </xdr:from>
    <xdr:to>
      <xdr:col>76</xdr:col>
      <xdr:colOff>114300</xdr:colOff>
      <xdr:row>98</xdr:row>
      <xdr:rowOff>99532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99099"/>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99532</xdr:rowOff>
    </xdr:from>
    <xdr:to>
      <xdr:col>71</xdr:col>
      <xdr:colOff>177800</xdr:colOff>
      <xdr:row>98</xdr:row>
      <xdr:rowOff>101792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901632"/>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36652</xdr:rowOff>
    </xdr:from>
    <xdr:to>
      <xdr:col>85</xdr:col>
      <xdr:colOff>177800</xdr:colOff>
      <xdr:row>98</xdr:row>
      <xdr:rowOff>138252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8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123029</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5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44710</xdr:rowOff>
    </xdr:from>
    <xdr:to>
      <xdr:col>81</xdr:col>
      <xdr:colOff>101600</xdr:colOff>
      <xdr:row>98</xdr:row>
      <xdr:rowOff>146310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8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137437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9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46199</xdr:rowOff>
    </xdr:from>
    <xdr:to>
      <xdr:col>76</xdr:col>
      <xdr:colOff>165100</xdr:colOff>
      <xdr:row>98</xdr:row>
      <xdr:rowOff>147799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138926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48732</xdr:rowOff>
    </xdr:from>
    <xdr:to>
      <xdr:col>72</xdr:col>
      <xdr:colOff>38100</xdr:colOff>
      <xdr:row>98</xdr:row>
      <xdr:rowOff>150332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141459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50992</xdr:rowOff>
    </xdr:from>
    <xdr:to>
      <xdr:col>67</xdr:col>
      <xdr:colOff>101600</xdr:colOff>
      <xdr:row>98</xdr:row>
      <xdr:rowOff>152592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5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143719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4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目的別歳出において前年度と比較し大幅な増加となっている項目は、総務費と土木費である。</a:t>
          </a:r>
        </a:p>
        <a:p>
          <a:r>
            <a:rPr kumimoji="1" lang="ja-JP" altLang="en-US" sz="1300">
              <a:latin typeface="ＭＳ Ｐゴシック" panose="020B0600070205080204" pitchFamily="50" charset="-128"/>
              <a:ea typeface="ＭＳ Ｐゴシック" panose="020B0600070205080204" pitchFamily="50" charset="-128"/>
            </a:rPr>
            <a:t>総務費の増加理由は、各種基金への積立額の増加および起業支援・企業誘致・商品開発補助金の増加である。</a:t>
          </a:r>
        </a:p>
        <a:p>
          <a:r>
            <a:rPr kumimoji="1" lang="ja-JP" altLang="en-US" sz="1300">
              <a:latin typeface="ＭＳ Ｐゴシック" panose="020B0600070205080204" pitchFamily="50" charset="-128"/>
              <a:ea typeface="ＭＳ Ｐゴシック" panose="020B0600070205080204" pitchFamily="50" charset="-128"/>
            </a:rPr>
            <a:t>土木費の増加理由は、公営住宅解体事業や排水機場改修事業、道路改良工事等、大規模事業の実施によるものである。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農林水産業費の減少の主な要因は、競争力強化生産総合対策事業やレンタルハウス建設補助事業等の減少である。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高知県芸西村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対標財比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が対前年比</a:t>
          </a:r>
          <a:r>
            <a:rPr kumimoji="1" lang="en-US" altLang="ja-JP" sz="1400">
              <a:latin typeface="ＭＳ ゴシック" pitchFamily="49" charset="-128"/>
              <a:ea typeface="ＭＳ ゴシック" pitchFamily="49" charset="-128"/>
            </a:rPr>
            <a:t>0.06</a:t>
          </a:r>
          <a:r>
            <a:rPr kumimoji="1" lang="ja-JP" altLang="en-US" sz="1400">
              <a:latin typeface="ＭＳ ゴシック" pitchFamily="49" charset="-128"/>
              <a:ea typeface="ＭＳ ゴシック" pitchFamily="49" charset="-128"/>
            </a:rPr>
            <a:t>ポイント減少しているが、これは標準財政規模が微増したためである。</a:t>
          </a:r>
        </a:p>
        <a:p>
          <a:r>
            <a:rPr kumimoji="1" lang="ja-JP" altLang="en-US" sz="1400">
              <a:latin typeface="ＭＳ ゴシック" pitchFamily="49" charset="-128"/>
              <a:ea typeface="ＭＳ ゴシック" pitchFamily="49" charset="-128"/>
            </a:rPr>
            <a:t>実質収支額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対標財比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については、対前年比</a:t>
          </a:r>
          <a:r>
            <a:rPr kumimoji="1" lang="en-US" altLang="ja-JP" sz="1400">
              <a:latin typeface="ＭＳ ゴシック" pitchFamily="49" charset="-128"/>
              <a:ea typeface="ＭＳ ゴシック" pitchFamily="49" charset="-128"/>
            </a:rPr>
            <a:t>5.39</a:t>
          </a:r>
          <a:r>
            <a:rPr kumimoji="1" lang="ja-JP" altLang="en-US" sz="1400">
              <a:latin typeface="ＭＳ ゴシック" pitchFamily="49" charset="-128"/>
              <a:ea typeface="ＭＳ ゴシック" pitchFamily="49" charset="-128"/>
            </a:rPr>
            <a:t>ポイント減少しているが、これは標準財政規模が微増したことに加えて、基金積立額の増加等により実質収支額の黒字額が減少したためである。</a:t>
          </a:r>
        </a:p>
        <a:p>
          <a:r>
            <a:rPr kumimoji="1" lang="ja-JP" altLang="en-US" sz="1400">
              <a:latin typeface="ＭＳ ゴシック" pitchFamily="49" charset="-128"/>
              <a:ea typeface="ＭＳ ゴシック" pitchFamily="49" charset="-128"/>
            </a:rPr>
            <a:t>上記の理由により、実質単年度収支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対標財比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についても、対前年比</a:t>
          </a:r>
          <a:r>
            <a:rPr kumimoji="1" lang="en-US" altLang="ja-JP" sz="1400">
              <a:latin typeface="ＭＳ ゴシック" pitchFamily="49" charset="-128"/>
              <a:ea typeface="ＭＳ ゴシック" pitchFamily="49" charset="-128"/>
            </a:rPr>
            <a:t>14.85</a:t>
          </a:r>
          <a:r>
            <a:rPr kumimoji="1" lang="ja-JP" altLang="en-US" sz="1400">
              <a:latin typeface="ＭＳ ゴシック" pitchFamily="49" charset="-128"/>
              <a:ea typeface="ＭＳ ゴシック" pitchFamily="49" charset="-128"/>
            </a:rPr>
            <a:t>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高知県芸西村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連結実質赤字比率については、全会計において黒字であり赤字比率はない。</a:t>
          </a:r>
        </a:p>
        <a:p>
          <a:r>
            <a:rPr kumimoji="1" lang="ja-JP" altLang="en-US" sz="1400">
              <a:latin typeface="ＭＳ ゴシック" pitchFamily="49" charset="-128"/>
              <a:ea typeface="ＭＳ ゴシック" pitchFamily="49" charset="-128"/>
            </a:rPr>
            <a:t>一般会計は、実質収支の黒字額が減少し、標準財政規模が増加となったため比率は減少している。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簡易水道事業特別会計は、基金取り崩しによる繰入額の増加により黒字額・比率ともに大幅に増加となっている。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国民健康保険特別会計も、歳入・歳出額ともに減少しており、収支黒字額も減少となっている。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介護保険事業特別会計は歳入・歳出額ともに増加しているが、収支黒字額が減少しており標準財政規模が増加したことにより、比率の減少となっている。</a:t>
          </a:r>
        </a:p>
        <a:p>
          <a:r>
            <a:rPr kumimoji="1" lang="ja-JP" altLang="en-US" sz="1400">
              <a:latin typeface="ＭＳ ゴシック" pitchFamily="49" charset="-128"/>
              <a:ea typeface="ＭＳ ゴシック" pitchFamily="49" charset="-128"/>
            </a:rPr>
            <a:t>今後も各特別会計ごとの財政指標を注視し運営の適正化を図ることにより、普通会計の負担額を減少するよう努める。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78</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79</v>
      </c>
      <c r="C2" s="176"/>
      <c r="D2" s="177"/>
    </row>
    <row r="3" spans="1:119" ht="18.75" customHeight="1" thickBot="1" x14ac:dyDescent="0.2">
      <c r="A3" s="175"/>
      <c r="B3" s="393" t="s">
        <v>80</v>
      </c>
      <c r="C3" s="394"/>
      <c r="D3" s="394"/>
      <c r="E3" s="395"/>
      <c r="F3" s="395"/>
      <c r="G3" s="395"/>
      <c r="H3" s="395"/>
      <c r="I3" s="395"/>
      <c r="J3" s="395"/>
      <c r="K3" s="395"/>
      <c r="L3" s="395" t="s">
        <v>81</v>
      </c>
      <c r="M3" s="395"/>
      <c r="N3" s="395"/>
      <c r="O3" s="395"/>
      <c r="P3" s="395"/>
      <c r="Q3" s="395"/>
      <c r="R3" s="402"/>
      <c r="S3" s="402"/>
      <c r="T3" s="402"/>
      <c r="U3" s="402"/>
      <c r="V3" s="403"/>
      <c r="W3" s="377" t="s">
        <v>82</v>
      </c>
      <c r="X3" s="378"/>
      <c r="Y3" s="378"/>
      <c r="Z3" s="378"/>
      <c r="AA3" s="378"/>
      <c r="AB3" s="394"/>
      <c r="AC3" s="402" t="s">
        <v>83</v>
      </c>
      <c r="AD3" s="378"/>
      <c r="AE3" s="378"/>
      <c r="AF3" s="378"/>
      <c r="AG3" s="378"/>
      <c r="AH3" s="378"/>
      <c r="AI3" s="378"/>
      <c r="AJ3" s="378"/>
      <c r="AK3" s="378"/>
      <c r="AL3" s="379"/>
      <c r="AM3" s="377" t="s">
        <v>84</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85</v>
      </c>
      <c r="BO3" s="378"/>
      <c r="BP3" s="378"/>
      <c r="BQ3" s="378"/>
      <c r="BR3" s="378"/>
      <c r="BS3" s="378"/>
      <c r="BT3" s="378"/>
      <c r="BU3" s="379"/>
      <c r="BV3" s="377" t="s">
        <v>86</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87</v>
      </c>
      <c r="CU3" s="378"/>
      <c r="CV3" s="378"/>
      <c r="CW3" s="378"/>
      <c r="CX3" s="378"/>
      <c r="CY3" s="378"/>
      <c r="CZ3" s="378"/>
      <c r="DA3" s="379"/>
      <c r="DB3" s="377" t="s">
        <v>88</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89</v>
      </c>
      <c r="AZ4" s="381"/>
      <c r="BA4" s="381"/>
      <c r="BB4" s="381"/>
      <c r="BC4" s="381"/>
      <c r="BD4" s="381"/>
      <c r="BE4" s="381"/>
      <c r="BF4" s="381"/>
      <c r="BG4" s="381"/>
      <c r="BH4" s="381"/>
      <c r="BI4" s="381"/>
      <c r="BJ4" s="381"/>
      <c r="BK4" s="381"/>
      <c r="BL4" s="381"/>
      <c r="BM4" s="382"/>
      <c r="BN4" s="383">
        <v>6231813</v>
      </c>
      <c r="BO4" s="384"/>
      <c r="BP4" s="384"/>
      <c r="BQ4" s="384"/>
      <c r="BR4" s="384"/>
      <c r="BS4" s="384"/>
      <c r="BT4" s="384"/>
      <c r="BU4" s="385"/>
      <c r="BV4" s="383">
        <v>5861343</v>
      </c>
      <c r="BW4" s="384"/>
      <c r="BX4" s="384"/>
      <c r="BY4" s="384"/>
      <c r="BZ4" s="384"/>
      <c r="CA4" s="384"/>
      <c r="CB4" s="384"/>
      <c r="CC4" s="385"/>
      <c r="CD4" s="386" t="s">
        <v>90</v>
      </c>
      <c r="CE4" s="387"/>
      <c r="CF4" s="387"/>
      <c r="CG4" s="387"/>
      <c r="CH4" s="387"/>
      <c r="CI4" s="387"/>
      <c r="CJ4" s="387"/>
      <c r="CK4" s="387"/>
      <c r="CL4" s="387"/>
      <c r="CM4" s="387"/>
      <c r="CN4" s="387"/>
      <c r="CO4" s="387"/>
      <c r="CP4" s="387"/>
      <c r="CQ4" s="387"/>
      <c r="CR4" s="387"/>
      <c r="CS4" s="388"/>
      <c r="CT4" s="389">
        <v>13.1</v>
      </c>
      <c r="CU4" s="390"/>
      <c r="CV4" s="390"/>
      <c r="CW4" s="390"/>
      <c r="CX4" s="390"/>
      <c r="CY4" s="390"/>
      <c r="CZ4" s="390"/>
      <c r="DA4" s="391"/>
      <c r="DB4" s="389">
        <v>18.5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91</v>
      </c>
      <c r="AN5" s="450"/>
      <c r="AO5" s="450"/>
      <c r="AP5" s="450"/>
      <c r="AQ5" s="450"/>
      <c r="AR5" s="450"/>
      <c r="AS5" s="450"/>
      <c r="AT5" s="451"/>
      <c r="AU5" s="452" t="s">
        <v>92</v>
      </c>
      <c r="AV5" s="453"/>
      <c r="AW5" s="453"/>
      <c r="AX5" s="453"/>
      <c r="AY5" s="454" t="s">
        <v>93</v>
      </c>
      <c r="AZ5" s="455"/>
      <c r="BA5" s="455"/>
      <c r="BB5" s="455"/>
      <c r="BC5" s="455"/>
      <c r="BD5" s="455"/>
      <c r="BE5" s="455"/>
      <c r="BF5" s="455"/>
      <c r="BG5" s="455"/>
      <c r="BH5" s="455"/>
      <c r="BI5" s="455"/>
      <c r="BJ5" s="455"/>
      <c r="BK5" s="455"/>
      <c r="BL5" s="455"/>
      <c r="BM5" s="456"/>
      <c r="BN5" s="420">
        <v>5903314</v>
      </c>
      <c r="BO5" s="421"/>
      <c r="BP5" s="421"/>
      <c r="BQ5" s="421"/>
      <c r="BR5" s="421"/>
      <c r="BS5" s="421"/>
      <c r="BT5" s="421"/>
      <c r="BU5" s="422"/>
      <c r="BV5" s="420">
        <v>5322587</v>
      </c>
      <c r="BW5" s="421"/>
      <c r="BX5" s="421"/>
      <c r="BY5" s="421"/>
      <c r="BZ5" s="421"/>
      <c r="CA5" s="421"/>
      <c r="CB5" s="421"/>
      <c r="CC5" s="422"/>
      <c r="CD5" s="423" t="s">
        <v>94</v>
      </c>
      <c r="CE5" s="424"/>
      <c r="CF5" s="424"/>
      <c r="CG5" s="424"/>
      <c r="CH5" s="424"/>
      <c r="CI5" s="424"/>
      <c r="CJ5" s="424"/>
      <c r="CK5" s="424"/>
      <c r="CL5" s="424"/>
      <c r="CM5" s="424"/>
      <c r="CN5" s="424"/>
      <c r="CO5" s="424"/>
      <c r="CP5" s="424"/>
      <c r="CQ5" s="424"/>
      <c r="CR5" s="424"/>
      <c r="CS5" s="425"/>
      <c r="CT5" s="417">
        <v>93</v>
      </c>
      <c r="CU5" s="418"/>
      <c r="CV5" s="418"/>
      <c r="CW5" s="418"/>
      <c r="CX5" s="418"/>
      <c r="CY5" s="418"/>
      <c r="CZ5" s="418"/>
      <c r="DA5" s="419"/>
      <c r="DB5" s="417">
        <v>87.1</v>
      </c>
      <c r="DC5" s="418"/>
      <c r="DD5" s="418"/>
      <c r="DE5" s="418"/>
      <c r="DF5" s="418"/>
      <c r="DG5" s="418"/>
      <c r="DH5" s="418"/>
      <c r="DI5" s="419"/>
    </row>
    <row r="6" spans="1:119" ht="18.75" customHeight="1" x14ac:dyDescent="0.15">
      <c r="A6" s="175"/>
      <c r="B6" s="426" t="s">
        <v>95</v>
      </c>
      <c r="C6" s="427"/>
      <c r="D6" s="427"/>
      <c r="E6" s="428"/>
      <c r="F6" s="428"/>
      <c r="G6" s="428"/>
      <c r="H6" s="428"/>
      <c r="I6" s="428"/>
      <c r="J6" s="428"/>
      <c r="K6" s="428"/>
      <c r="L6" s="428" t="s">
        <v>96</v>
      </c>
      <c r="M6" s="428"/>
      <c r="N6" s="428"/>
      <c r="O6" s="428"/>
      <c r="P6" s="428"/>
      <c r="Q6" s="428"/>
      <c r="R6" s="432"/>
      <c r="S6" s="432"/>
      <c r="T6" s="432"/>
      <c r="U6" s="432"/>
      <c r="V6" s="433"/>
      <c r="W6" s="436" t="s">
        <v>97</v>
      </c>
      <c r="X6" s="437"/>
      <c r="Y6" s="437"/>
      <c r="Z6" s="437"/>
      <c r="AA6" s="437"/>
      <c r="AB6" s="427"/>
      <c r="AC6" s="440" t="s">
        <v>98</v>
      </c>
      <c r="AD6" s="441"/>
      <c r="AE6" s="441"/>
      <c r="AF6" s="441"/>
      <c r="AG6" s="441"/>
      <c r="AH6" s="441"/>
      <c r="AI6" s="441"/>
      <c r="AJ6" s="441"/>
      <c r="AK6" s="441"/>
      <c r="AL6" s="442"/>
      <c r="AM6" s="449" t="s">
        <v>99</v>
      </c>
      <c r="AN6" s="450"/>
      <c r="AO6" s="450"/>
      <c r="AP6" s="450"/>
      <c r="AQ6" s="450"/>
      <c r="AR6" s="450"/>
      <c r="AS6" s="450"/>
      <c r="AT6" s="451"/>
      <c r="AU6" s="452" t="s">
        <v>92</v>
      </c>
      <c r="AV6" s="453"/>
      <c r="AW6" s="453"/>
      <c r="AX6" s="453"/>
      <c r="AY6" s="454" t="s">
        <v>100</v>
      </c>
      <c r="AZ6" s="455"/>
      <c r="BA6" s="455"/>
      <c r="BB6" s="455"/>
      <c r="BC6" s="455"/>
      <c r="BD6" s="455"/>
      <c r="BE6" s="455"/>
      <c r="BF6" s="455"/>
      <c r="BG6" s="455"/>
      <c r="BH6" s="455"/>
      <c r="BI6" s="455"/>
      <c r="BJ6" s="455"/>
      <c r="BK6" s="455"/>
      <c r="BL6" s="455"/>
      <c r="BM6" s="456"/>
      <c r="BN6" s="420">
        <v>328499</v>
      </c>
      <c r="BO6" s="421"/>
      <c r="BP6" s="421"/>
      <c r="BQ6" s="421"/>
      <c r="BR6" s="421"/>
      <c r="BS6" s="421"/>
      <c r="BT6" s="421"/>
      <c r="BU6" s="422"/>
      <c r="BV6" s="420">
        <v>538756</v>
      </c>
      <c r="BW6" s="421"/>
      <c r="BX6" s="421"/>
      <c r="BY6" s="421"/>
      <c r="BZ6" s="421"/>
      <c r="CA6" s="421"/>
      <c r="CB6" s="421"/>
      <c r="CC6" s="422"/>
      <c r="CD6" s="423" t="s">
        <v>101</v>
      </c>
      <c r="CE6" s="424"/>
      <c r="CF6" s="424"/>
      <c r="CG6" s="424"/>
      <c r="CH6" s="424"/>
      <c r="CI6" s="424"/>
      <c r="CJ6" s="424"/>
      <c r="CK6" s="424"/>
      <c r="CL6" s="424"/>
      <c r="CM6" s="424"/>
      <c r="CN6" s="424"/>
      <c r="CO6" s="424"/>
      <c r="CP6" s="424"/>
      <c r="CQ6" s="424"/>
      <c r="CR6" s="424"/>
      <c r="CS6" s="425"/>
      <c r="CT6" s="457">
        <v>93</v>
      </c>
      <c r="CU6" s="458"/>
      <c r="CV6" s="458"/>
      <c r="CW6" s="458"/>
      <c r="CX6" s="458"/>
      <c r="CY6" s="458"/>
      <c r="CZ6" s="458"/>
      <c r="DA6" s="459"/>
      <c r="DB6" s="457">
        <v>87.1</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102</v>
      </c>
      <c r="AN7" s="450"/>
      <c r="AO7" s="450"/>
      <c r="AP7" s="450"/>
      <c r="AQ7" s="450"/>
      <c r="AR7" s="450"/>
      <c r="AS7" s="450"/>
      <c r="AT7" s="451"/>
      <c r="AU7" s="452" t="s">
        <v>92</v>
      </c>
      <c r="AV7" s="453"/>
      <c r="AW7" s="453"/>
      <c r="AX7" s="453"/>
      <c r="AY7" s="454" t="s">
        <v>103</v>
      </c>
      <c r="AZ7" s="455"/>
      <c r="BA7" s="455"/>
      <c r="BB7" s="455"/>
      <c r="BC7" s="455"/>
      <c r="BD7" s="455"/>
      <c r="BE7" s="455"/>
      <c r="BF7" s="455"/>
      <c r="BG7" s="455"/>
      <c r="BH7" s="455"/>
      <c r="BI7" s="455"/>
      <c r="BJ7" s="455"/>
      <c r="BK7" s="455"/>
      <c r="BL7" s="455"/>
      <c r="BM7" s="456"/>
      <c r="BN7" s="420">
        <v>69331</v>
      </c>
      <c r="BO7" s="421"/>
      <c r="BP7" s="421"/>
      <c r="BQ7" s="421"/>
      <c r="BR7" s="421"/>
      <c r="BS7" s="421"/>
      <c r="BT7" s="421"/>
      <c r="BU7" s="422"/>
      <c r="BV7" s="420">
        <v>174769</v>
      </c>
      <c r="BW7" s="421"/>
      <c r="BX7" s="421"/>
      <c r="BY7" s="421"/>
      <c r="BZ7" s="421"/>
      <c r="CA7" s="421"/>
      <c r="CB7" s="421"/>
      <c r="CC7" s="422"/>
      <c r="CD7" s="423" t="s">
        <v>104</v>
      </c>
      <c r="CE7" s="424"/>
      <c r="CF7" s="424"/>
      <c r="CG7" s="424"/>
      <c r="CH7" s="424"/>
      <c r="CI7" s="424"/>
      <c r="CJ7" s="424"/>
      <c r="CK7" s="424"/>
      <c r="CL7" s="424"/>
      <c r="CM7" s="424"/>
      <c r="CN7" s="424"/>
      <c r="CO7" s="424"/>
      <c r="CP7" s="424"/>
      <c r="CQ7" s="424"/>
      <c r="CR7" s="424"/>
      <c r="CS7" s="425"/>
      <c r="CT7" s="420">
        <v>1971839</v>
      </c>
      <c r="CU7" s="421"/>
      <c r="CV7" s="421"/>
      <c r="CW7" s="421"/>
      <c r="CX7" s="421"/>
      <c r="CY7" s="421"/>
      <c r="CZ7" s="421"/>
      <c r="DA7" s="422"/>
      <c r="DB7" s="420">
        <v>1964422</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105</v>
      </c>
      <c r="AN8" s="450"/>
      <c r="AO8" s="450"/>
      <c r="AP8" s="450"/>
      <c r="AQ8" s="450"/>
      <c r="AR8" s="450"/>
      <c r="AS8" s="450"/>
      <c r="AT8" s="451"/>
      <c r="AU8" s="452" t="s">
        <v>92</v>
      </c>
      <c r="AV8" s="453"/>
      <c r="AW8" s="453"/>
      <c r="AX8" s="453"/>
      <c r="AY8" s="454" t="s">
        <v>106</v>
      </c>
      <c r="AZ8" s="455"/>
      <c r="BA8" s="455"/>
      <c r="BB8" s="455"/>
      <c r="BC8" s="455"/>
      <c r="BD8" s="455"/>
      <c r="BE8" s="455"/>
      <c r="BF8" s="455"/>
      <c r="BG8" s="455"/>
      <c r="BH8" s="455"/>
      <c r="BI8" s="455"/>
      <c r="BJ8" s="455"/>
      <c r="BK8" s="455"/>
      <c r="BL8" s="455"/>
      <c r="BM8" s="456"/>
      <c r="BN8" s="420">
        <v>259168</v>
      </c>
      <c r="BO8" s="421"/>
      <c r="BP8" s="421"/>
      <c r="BQ8" s="421"/>
      <c r="BR8" s="421"/>
      <c r="BS8" s="421"/>
      <c r="BT8" s="421"/>
      <c r="BU8" s="422"/>
      <c r="BV8" s="420">
        <v>363987</v>
      </c>
      <c r="BW8" s="421"/>
      <c r="BX8" s="421"/>
      <c r="BY8" s="421"/>
      <c r="BZ8" s="421"/>
      <c r="CA8" s="421"/>
      <c r="CB8" s="421"/>
      <c r="CC8" s="422"/>
      <c r="CD8" s="423" t="s">
        <v>107</v>
      </c>
      <c r="CE8" s="424"/>
      <c r="CF8" s="424"/>
      <c r="CG8" s="424"/>
      <c r="CH8" s="424"/>
      <c r="CI8" s="424"/>
      <c r="CJ8" s="424"/>
      <c r="CK8" s="424"/>
      <c r="CL8" s="424"/>
      <c r="CM8" s="424"/>
      <c r="CN8" s="424"/>
      <c r="CO8" s="424"/>
      <c r="CP8" s="424"/>
      <c r="CQ8" s="424"/>
      <c r="CR8" s="424"/>
      <c r="CS8" s="425"/>
      <c r="CT8" s="460">
        <v>0.23</v>
      </c>
      <c r="CU8" s="461"/>
      <c r="CV8" s="461"/>
      <c r="CW8" s="461"/>
      <c r="CX8" s="461"/>
      <c r="CY8" s="461"/>
      <c r="CZ8" s="461"/>
      <c r="DA8" s="462"/>
      <c r="DB8" s="460">
        <v>0.23</v>
      </c>
      <c r="DC8" s="461"/>
      <c r="DD8" s="461"/>
      <c r="DE8" s="461"/>
      <c r="DF8" s="461"/>
      <c r="DG8" s="461"/>
      <c r="DH8" s="461"/>
      <c r="DI8" s="462"/>
    </row>
    <row r="9" spans="1:119" ht="18.75" customHeight="1" thickBot="1" x14ac:dyDescent="0.2">
      <c r="A9" s="175"/>
      <c r="B9" s="414" t="s">
        <v>108</v>
      </c>
      <c r="C9" s="415"/>
      <c r="D9" s="415"/>
      <c r="E9" s="415"/>
      <c r="F9" s="415"/>
      <c r="G9" s="415"/>
      <c r="H9" s="415"/>
      <c r="I9" s="415"/>
      <c r="J9" s="415"/>
      <c r="K9" s="463"/>
      <c r="L9" s="464" t="s">
        <v>109</v>
      </c>
      <c r="M9" s="465"/>
      <c r="N9" s="465"/>
      <c r="O9" s="465"/>
      <c r="P9" s="465"/>
      <c r="Q9" s="466"/>
      <c r="R9" s="467">
        <v>3694</v>
      </c>
      <c r="S9" s="468"/>
      <c r="T9" s="468"/>
      <c r="U9" s="468"/>
      <c r="V9" s="469"/>
      <c r="W9" s="377" t="s">
        <v>110</v>
      </c>
      <c r="X9" s="378"/>
      <c r="Y9" s="378"/>
      <c r="Z9" s="378"/>
      <c r="AA9" s="378"/>
      <c r="AB9" s="378"/>
      <c r="AC9" s="378"/>
      <c r="AD9" s="378"/>
      <c r="AE9" s="378"/>
      <c r="AF9" s="378"/>
      <c r="AG9" s="378"/>
      <c r="AH9" s="378"/>
      <c r="AI9" s="378"/>
      <c r="AJ9" s="378"/>
      <c r="AK9" s="378"/>
      <c r="AL9" s="379"/>
      <c r="AM9" s="449" t="s">
        <v>111</v>
      </c>
      <c r="AN9" s="450"/>
      <c r="AO9" s="450"/>
      <c r="AP9" s="450"/>
      <c r="AQ9" s="450"/>
      <c r="AR9" s="450"/>
      <c r="AS9" s="450"/>
      <c r="AT9" s="451"/>
      <c r="AU9" s="452" t="s">
        <v>92</v>
      </c>
      <c r="AV9" s="453"/>
      <c r="AW9" s="453"/>
      <c r="AX9" s="453"/>
      <c r="AY9" s="454" t="s">
        <v>112</v>
      </c>
      <c r="AZ9" s="455"/>
      <c r="BA9" s="455"/>
      <c r="BB9" s="455"/>
      <c r="BC9" s="455"/>
      <c r="BD9" s="455"/>
      <c r="BE9" s="455"/>
      <c r="BF9" s="455"/>
      <c r="BG9" s="455"/>
      <c r="BH9" s="455"/>
      <c r="BI9" s="455"/>
      <c r="BJ9" s="455"/>
      <c r="BK9" s="455"/>
      <c r="BL9" s="455"/>
      <c r="BM9" s="456"/>
      <c r="BN9" s="420">
        <v>-104819</v>
      </c>
      <c r="BO9" s="421"/>
      <c r="BP9" s="421"/>
      <c r="BQ9" s="421"/>
      <c r="BR9" s="421"/>
      <c r="BS9" s="421"/>
      <c r="BT9" s="421"/>
      <c r="BU9" s="422"/>
      <c r="BV9" s="420">
        <v>187165</v>
      </c>
      <c r="BW9" s="421"/>
      <c r="BX9" s="421"/>
      <c r="BY9" s="421"/>
      <c r="BZ9" s="421"/>
      <c r="CA9" s="421"/>
      <c r="CB9" s="421"/>
      <c r="CC9" s="422"/>
      <c r="CD9" s="423" t="s">
        <v>113</v>
      </c>
      <c r="CE9" s="424"/>
      <c r="CF9" s="424"/>
      <c r="CG9" s="424"/>
      <c r="CH9" s="424"/>
      <c r="CI9" s="424"/>
      <c r="CJ9" s="424"/>
      <c r="CK9" s="424"/>
      <c r="CL9" s="424"/>
      <c r="CM9" s="424"/>
      <c r="CN9" s="424"/>
      <c r="CO9" s="424"/>
      <c r="CP9" s="424"/>
      <c r="CQ9" s="424"/>
      <c r="CR9" s="424"/>
      <c r="CS9" s="425"/>
      <c r="CT9" s="417">
        <v>4.0999999999999996</v>
      </c>
      <c r="CU9" s="418"/>
      <c r="CV9" s="418"/>
      <c r="CW9" s="418"/>
      <c r="CX9" s="418"/>
      <c r="CY9" s="418"/>
      <c r="CZ9" s="418"/>
      <c r="DA9" s="419"/>
      <c r="DB9" s="417">
        <v>4.0999999999999996</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114</v>
      </c>
      <c r="M10" s="450"/>
      <c r="N10" s="450"/>
      <c r="O10" s="450"/>
      <c r="P10" s="450"/>
      <c r="Q10" s="451"/>
      <c r="R10" s="471">
        <v>3858</v>
      </c>
      <c r="S10" s="472"/>
      <c r="T10" s="472"/>
      <c r="U10" s="472"/>
      <c r="V10" s="473"/>
      <c r="W10" s="408"/>
      <c r="X10" s="409"/>
      <c r="Y10" s="409"/>
      <c r="Z10" s="409"/>
      <c r="AA10" s="409"/>
      <c r="AB10" s="409"/>
      <c r="AC10" s="409"/>
      <c r="AD10" s="409"/>
      <c r="AE10" s="409"/>
      <c r="AF10" s="409"/>
      <c r="AG10" s="409"/>
      <c r="AH10" s="409"/>
      <c r="AI10" s="409"/>
      <c r="AJ10" s="409"/>
      <c r="AK10" s="409"/>
      <c r="AL10" s="412"/>
      <c r="AM10" s="449" t="s">
        <v>115</v>
      </c>
      <c r="AN10" s="450"/>
      <c r="AO10" s="450"/>
      <c r="AP10" s="450"/>
      <c r="AQ10" s="450"/>
      <c r="AR10" s="450"/>
      <c r="AS10" s="450"/>
      <c r="AT10" s="451"/>
      <c r="AU10" s="452" t="s">
        <v>92</v>
      </c>
      <c r="AV10" s="453"/>
      <c r="AW10" s="453"/>
      <c r="AX10" s="453"/>
      <c r="AY10" s="454" t="s">
        <v>116</v>
      </c>
      <c r="AZ10" s="455"/>
      <c r="BA10" s="455"/>
      <c r="BB10" s="455"/>
      <c r="BC10" s="455"/>
      <c r="BD10" s="455"/>
      <c r="BE10" s="455"/>
      <c r="BF10" s="455"/>
      <c r="BG10" s="455"/>
      <c r="BH10" s="455"/>
      <c r="BI10" s="455"/>
      <c r="BJ10" s="455"/>
      <c r="BK10" s="455"/>
      <c r="BL10" s="455"/>
      <c r="BM10" s="456"/>
      <c r="BN10" s="420">
        <v>403</v>
      </c>
      <c r="BO10" s="421"/>
      <c r="BP10" s="421"/>
      <c r="BQ10" s="421"/>
      <c r="BR10" s="421"/>
      <c r="BS10" s="421"/>
      <c r="BT10" s="421"/>
      <c r="BU10" s="422"/>
      <c r="BV10" s="420">
        <v>403</v>
      </c>
      <c r="BW10" s="421"/>
      <c r="BX10" s="421"/>
      <c r="BY10" s="421"/>
      <c r="BZ10" s="421"/>
      <c r="CA10" s="421"/>
      <c r="CB10" s="421"/>
      <c r="CC10" s="422"/>
      <c r="CD10" s="181" t="s">
        <v>117</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118</v>
      </c>
      <c r="M11" s="475"/>
      <c r="N11" s="475"/>
      <c r="O11" s="475"/>
      <c r="P11" s="475"/>
      <c r="Q11" s="476"/>
      <c r="R11" s="477" t="s">
        <v>119</v>
      </c>
      <c r="S11" s="478"/>
      <c r="T11" s="478"/>
      <c r="U11" s="478"/>
      <c r="V11" s="479"/>
      <c r="W11" s="408"/>
      <c r="X11" s="409"/>
      <c r="Y11" s="409"/>
      <c r="Z11" s="409"/>
      <c r="AA11" s="409"/>
      <c r="AB11" s="409"/>
      <c r="AC11" s="409"/>
      <c r="AD11" s="409"/>
      <c r="AE11" s="409"/>
      <c r="AF11" s="409"/>
      <c r="AG11" s="409"/>
      <c r="AH11" s="409"/>
      <c r="AI11" s="409"/>
      <c r="AJ11" s="409"/>
      <c r="AK11" s="409"/>
      <c r="AL11" s="412"/>
      <c r="AM11" s="449" t="s">
        <v>120</v>
      </c>
      <c r="AN11" s="450"/>
      <c r="AO11" s="450"/>
      <c r="AP11" s="450"/>
      <c r="AQ11" s="450"/>
      <c r="AR11" s="450"/>
      <c r="AS11" s="450"/>
      <c r="AT11" s="451"/>
      <c r="AU11" s="452" t="s">
        <v>121</v>
      </c>
      <c r="AV11" s="453"/>
      <c r="AW11" s="453"/>
      <c r="AX11" s="453"/>
      <c r="AY11" s="454" t="s">
        <v>122</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123</v>
      </c>
      <c r="CE11" s="424"/>
      <c r="CF11" s="424"/>
      <c r="CG11" s="424"/>
      <c r="CH11" s="424"/>
      <c r="CI11" s="424"/>
      <c r="CJ11" s="424"/>
      <c r="CK11" s="424"/>
      <c r="CL11" s="424"/>
      <c r="CM11" s="424"/>
      <c r="CN11" s="424"/>
      <c r="CO11" s="424"/>
      <c r="CP11" s="424"/>
      <c r="CQ11" s="424"/>
      <c r="CR11" s="424"/>
      <c r="CS11" s="425"/>
      <c r="CT11" s="460" t="s">
        <v>124</v>
      </c>
      <c r="CU11" s="461"/>
      <c r="CV11" s="461"/>
      <c r="CW11" s="461"/>
      <c r="CX11" s="461"/>
      <c r="CY11" s="461"/>
      <c r="CZ11" s="461"/>
      <c r="DA11" s="462"/>
      <c r="DB11" s="460" t="s">
        <v>124</v>
      </c>
      <c r="DC11" s="461"/>
      <c r="DD11" s="461"/>
      <c r="DE11" s="461"/>
      <c r="DF11" s="461"/>
      <c r="DG11" s="461"/>
      <c r="DH11" s="461"/>
      <c r="DI11" s="462"/>
    </row>
    <row r="12" spans="1:119" ht="18.75" customHeight="1" x14ac:dyDescent="0.15">
      <c r="A12" s="175"/>
      <c r="B12" s="480" t="s">
        <v>125</v>
      </c>
      <c r="C12" s="481"/>
      <c r="D12" s="481"/>
      <c r="E12" s="481"/>
      <c r="F12" s="481"/>
      <c r="G12" s="481"/>
      <c r="H12" s="481"/>
      <c r="I12" s="481"/>
      <c r="J12" s="481"/>
      <c r="K12" s="482"/>
      <c r="L12" s="489" t="s">
        <v>126</v>
      </c>
      <c r="M12" s="490"/>
      <c r="N12" s="490"/>
      <c r="O12" s="490"/>
      <c r="P12" s="490"/>
      <c r="Q12" s="491"/>
      <c r="R12" s="492">
        <v>3573</v>
      </c>
      <c r="S12" s="493"/>
      <c r="T12" s="493"/>
      <c r="U12" s="493"/>
      <c r="V12" s="494"/>
      <c r="W12" s="495" t="s">
        <v>1</v>
      </c>
      <c r="X12" s="453"/>
      <c r="Y12" s="453"/>
      <c r="Z12" s="453"/>
      <c r="AA12" s="453"/>
      <c r="AB12" s="496"/>
      <c r="AC12" s="497" t="s">
        <v>127</v>
      </c>
      <c r="AD12" s="498"/>
      <c r="AE12" s="498"/>
      <c r="AF12" s="498"/>
      <c r="AG12" s="499"/>
      <c r="AH12" s="497" t="s">
        <v>128</v>
      </c>
      <c r="AI12" s="498"/>
      <c r="AJ12" s="498"/>
      <c r="AK12" s="498"/>
      <c r="AL12" s="500"/>
      <c r="AM12" s="449" t="s">
        <v>129</v>
      </c>
      <c r="AN12" s="450"/>
      <c r="AO12" s="450"/>
      <c r="AP12" s="450"/>
      <c r="AQ12" s="450"/>
      <c r="AR12" s="450"/>
      <c r="AS12" s="450"/>
      <c r="AT12" s="451"/>
      <c r="AU12" s="452" t="s">
        <v>92</v>
      </c>
      <c r="AV12" s="453"/>
      <c r="AW12" s="453"/>
      <c r="AX12" s="453"/>
      <c r="AY12" s="454" t="s">
        <v>130</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131</v>
      </c>
      <c r="CE12" s="424"/>
      <c r="CF12" s="424"/>
      <c r="CG12" s="424"/>
      <c r="CH12" s="424"/>
      <c r="CI12" s="424"/>
      <c r="CJ12" s="424"/>
      <c r="CK12" s="424"/>
      <c r="CL12" s="424"/>
      <c r="CM12" s="424"/>
      <c r="CN12" s="424"/>
      <c r="CO12" s="424"/>
      <c r="CP12" s="424"/>
      <c r="CQ12" s="424"/>
      <c r="CR12" s="424"/>
      <c r="CS12" s="425"/>
      <c r="CT12" s="460" t="s">
        <v>124</v>
      </c>
      <c r="CU12" s="461"/>
      <c r="CV12" s="461"/>
      <c r="CW12" s="461"/>
      <c r="CX12" s="461"/>
      <c r="CY12" s="461"/>
      <c r="CZ12" s="461"/>
      <c r="DA12" s="462"/>
      <c r="DB12" s="460" t="s">
        <v>124</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132</v>
      </c>
      <c r="N13" s="512"/>
      <c r="O13" s="512"/>
      <c r="P13" s="512"/>
      <c r="Q13" s="513"/>
      <c r="R13" s="504">
        <v>3453</v>
      </c>
      <c r="S13" s="505"/>
      <c r="T13" s="505"/>
      <c r="U13" s="505"/>
      <c r="V13" s="506"/>
      <c r="W13" s="436" t="s">
        <v>133</v>
      </c>
      <c r="X13" s="437"/>
      <c r="Y13" s="437"/>
      <c r="Z13" s="437"/>
      <c r="AA13" s="437"/>
      <c r="AB13" s="427"/>
      <c r="AC13" s="471">
        <v>798</v>
      </c>
      <c r="AD13" s="472"/>
      <c r="AE13" s="472"/>
      <c r="AF13" s="472"/>
      <c r="AG13" s="514"/>
      <c r="AH13" s="471">
        <v>793</v>
      </c>
      <c r="AI13" s="472"/>
      <c r="AJ13" s="472"/>
      <c r="AK13" s="472"/>
      <c r="AL13" s="473"/>
      <c r="AM13" s="449" t="s">
        <v>134</v>
      </c>
      <c r="AN13" s="450"/>
      <c r="AO13" s="450"/>
      <c r="AP13" s="450"/>
      <c r="AQ13" s="450"/>
      <c r="AR13" s="450"/>
      <c r="AS13" s="450"/>
      <c r="AT13" s="451"/>
      <c r="AU13" s="452" t="s">
        <v>121</v>
      </c>
      <c r="AV13" s="453"/>
      <c r="AW13" s="453"/>
      <c r="AX13" s="453"/>
      <c r="AY13" s="454" t="s">
        <v>135</v>
      </c>
      <c r="AZ13" s="455"/>
      <c r="BA13" s="455"/>
      <c r="BB13" s="455"/>
      <c r="BC13" s="455"/>
      <c r="BD13" s="455"/>
      <c r="BE13" s="455"/>
      <c r="BF13" s="455"/>
      <c r="BG13" s="455"/>
      <c r="BH13" s="455"/>
      <c r="BI13" s="455"/>
      <c r="BJ13" s="455"/>
      <c r="BK13" s="455"/>
      <c r="BL13" s="455"/>
      <c r="BM13" s="456"/>
      <c r="BN13" s="420">
        <v>-104416</v>
      </c>
      <c r="BO13" s="421"/>
      <c r="BP13" s="421"/>
      <c r="BQ13" s="421"/>
      <c r="BR13" s="421"/>
      <c r="BS13" s="421"/>
      <c r="BT13" s="421"/>
      <c r="BU13" s="422"/>
      <c r="BV13" s="420">
        <v>187568</v>
      </c>
      <c r="BW13" s="421"/>
      <c r="BX13" s="421"/>
      <c r="BY13" s="421"/>
      <c r="BZ13" s="421"/>
      <c r="CA13" s="421"/>
      <c r="CB13" s="421"/>
      <c r="CC13" s="422"/>
      <c r="CD13" s="423" t="s">
        <v>136</v>
      </c>
      <c r="CE13" s="424"/>
      <c r="CF13" s="424"/>
      <c r="CG13" s="424"/>
      <c r="CH13" s="424"/>
      <c r="CI13" s="424"/>
      <c r="CJ13" s="424"/>
      <c r="CK13" s="424"/>
      <c r="CL13" s="424"/>
      <c r="CM13" s="424"/>
      <c r="CN13" s="424"/>
      <c r="CO13" s="424"/>
      <c r="CP13" s="424"/>
      <c r="CQ13" s="424"/>
      <c r="CR13" s="424"/>
      <c r="CS13" s="425"/>
      <c r="CT13" s="417">
        <v>8.6</v>
      </c>
      <c r="CU13" s="418"/>
      <c r="CV13" s="418"/>
      <c r="CW13" s="418"/>
      <c r="CX13" s="418"/>
      <c r="CY13" s="418"/>
      <c r="CZ13" s="418"/>
      <c r="DA13" s="419"/>
      <c r="DB13" s="417">
        <v>7.4</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137</v>
      </c>
      <c r="M14" s="502"/>
      <c r="N14" s="502"/>
      <c r="O14" s="502"/>
      <c r="P14" s="502"/>
      <c r="Q14" s="503"/>
      <c r="R14" s="504">
        <v>3621</v>
      </c>
      <c r="S14" s="505"/>
      <c r="T14" s="505"/>
      <c r="U14" s="505"/>
      <c r="V14" s="506"/>
      <c r="W14" s="410"/>
      <c r="X14" s="411"/>
      <c r="Y14" s="411"/>
      <c r="Z14" s="411"/>
      <c r="AA14" s="411"/>
      <c r="AB14" s="400"/>
      <c r="AC14" s="507">
        <v>41.2</v>
      </c>
      <c r="AD14" s="508"/>
      <c r="AE14" s="508"/>
      <c r="AF14" s="508"/>
      <c r="AG14" s="509"/>
      <c r="AH14" s="507">
        <v>40.700000000000003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138</v>
      </c>
      <c r="CE14" s="516"/>
      <c r="CF14" s="516"/>
      <c r="CG14" s="516"/>
      <c r="CH14" s="516"/>
      <c r="CI14" s="516"/>
      <c r="CJ14" s="516"/>
      <c r="CK14" s="516"/>
      <c r="CL14" s="516"/>
      <c r="CM14" s="516"/>
      <c r="CN14" s="516"/>
      <c r="CO14" s="516"/>
      <c r="CP14" s="516"/>
      <c r="CQ14" s="516"/>
      <c r="CR14" s="516"/>
      <c r="CS14" s="517"/>
      <c r="CT14" s="518" t="s">
        <v>124</v>
      </c>
      <c r="CU14" s="519"/>
      <c r="CV14" s="519"/>
      <c r="CW14" s="519"/>
      <c r="CX14" s="519"/>
      <c r="CY14" s="519"/>
      <c r="CZ14" s="519"/>
      <c r="DA14" s="520"/>
      <c r="DB14" s="518" t="s">
        <v>124</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132</v>
      </c>
      <c r="N15" s="512"/>
      <c r="O15" s="512"/>
      <c r="P15" s="512"/>
      <c r="Q15" s="513"/>
      <c r="R15" s="504">
        <v>3523</v>
      </c>
      <c r="S15" s="505"/>
      <c r="T15" s="505"/>
      <c r="U15" s="505"/>
      <c r="V15" s="506"/>
      <c r="W15" s="436" t="s">
        <v>139</v>
      </c>
      <c r="X15" s="437"/>
      <c r="Y15" s="437"/>
      <c r="Z15" s="437"/>
      <c r="AA15" s="437"/>
      <c r="AB15" s="427"/>
      <c r="AC15" s="471">
        <v>221</v>
      </c>
      <c r="AD15" s="472"/>
      <c r="AE15" s="472"/>
      <c r="AF15" s="472"/>
      <c r="AG15" s="514"/>
      <c r="AH15" s="471">
        <v>212</v>
      </c>
      <c r="AI15" s="472"/>
      <c r="AJ15" s="472"/>
      <c r="AK15" s="472"/>
      <c r="AL15" s="473"/>
      <c r="AM15" s="449"/>
      <c r="AN15" s="450"/>
      <c r="AO15" s="450"/>
      <c r="AP15" s="450"/>
      <c r="AQ15" s="450"/>
      <c r="AR15" s="450"/>
      <c r="AS15" s="450"/>
      <c r="AT15" s="451"/>
      <c r="AU15" s="452"/>
      <c r="AV15" s="453"/>
      <c r="AW15" s="453"/>
      <c r="AX15" s="453"/>
      <c r="AY15" s="380" t="s">
        <v>140</v>
      </c>
      <c r="AZ15" s="381"/>
      <c r="BA15" s="381"/>
      <c r="BB15" s="381"/>
      <c r="BC15" s="381"/>
      <c r="BD15" s="381"/>
      <c r="BE15" s="381"/>
      <c r="BF15" s="381"/>
      <c r="BG15" s="381"/>
      <c r="BH15" s="381"/>
      <c r="BI15" s="381"/>
      <c r="BJ15" s="381"/>
      <c r="BK15" s="381"/>
      <c r="BL15" s="381"/>
      <c r="BM15" s="382"/>
      <c r="BN15" s="383">
        <v>448416</v>
      </c>
      <c r="BO15" s="384"/>
      <c r="BP15" s="384"/>
      <c r="BQ15" s="384"/>
      <c r="BR15" s="384"/>
      <c r="BS15" s="384"/>
      <c r="BT15" s="384"/>
      <c r="BU15" s="385"/>
      <c r="BV15" s="383">
        <v>432273</v>
      </c>
      <c r="BW15" s="384"/>
      <c r="BX15" s="384"/>
      <c r="BY15" s="384"/>
      <c r="BZ15" s="384"/>
      <c r="CA15" s="384"/>
      <c r="CB15" s="384"/>
      <c r="CC15" s="385"/>
      <c r="CD15" s="521" t="s">
        <v>141</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142</v>
      </c>
      <c r="M16" s="524"/>
      <c r="N16" s="524"/>
      <c r="O16" s="524"/>
      <c r="P16" s="524"/>
      <c r="Q16" s="525"/>
      <c r="R16" s="526" t="s">
        <v>143</v>
      </c>
      <c r="S16" s="527"/>
      <c r="T16" s="527"/>
      <c r="U16" s="527"/>
      <c r="V16" s="528"/>
      <c r="W16" s="410"/>
      <c r="X16" s="411"/>
      <c r="Y16" s="411"/>
      <c r="Z16" s="411"/>
      <c r="AA16" s="411"/>
      <c r="AB16" s="400"/>
      <c r="AC16" s="507">
        <v>11.4</v>
      </c>
      <c r="AD16" s="508"/>
      <c r="AE16" s="508"/>
      <c r="AF16" s="508"/>
      <c r="AG16" s="509"/>
      <c r="AH16" s="507">
        <v>10.9</v>
      </c>
      <c r="AI16" s="508"/>
      <c r="AJ16" s="508"/>
      <c r="AK16" s="508"/>
      <c r="AL16" s="510"/>
      <c r="AM16" s="449"/>
      <c r="AN16" s="450"/>
      <c r="AO16" s="450"/>
      <c r="AP16" s="450"/>
      <c r="AQ16" s="450"/>
      <c r="AR16" s="450"/>
      <c r="AS16" s="450"/>
      <c r="AT16" s="451"/>
      <c r="AU16" s="452"/>
      <c r="AV16" s="453"/>
      <c r="AW16" s="453"/>
      <c r="AX16" s="453"/>
      <c r="AY16" s="454" t="s">
        <v>144</v>
      </c>
      <c r="AZ16" s="455"/>
      <c r="BA16" s="455"/>
      <c r="BB16" s="455"/>
      <c r="BC16" s="455"/>
      <c r="BD16" s="455"/>
      <c r="BE16" s="455"/>
      <c r="BF16" s="455"/>
      <c r="BG16" s="455"/>
      <c r="BH16" s="455"/>
      <c r="BI16" s="455"/>
      <c r="BJ16" s="455"/>
      <c r="BK16" s="455"/>
      <c r="BL16" s="455"/>
      <c r="BM16" s="456"/>
      <c r="BN16" s="420">
        <v>1851236</v>
      </c>
      <c r="BO16" s="421"/>
      <c r="BP16" s="421"/>
      <c r="BQ16" s="421"/>
      <c r="BR16" s="421"/>
      <c r="BS16" s="421"/>
      <c r="BT16" s="421"/>
      <c r="BU16" s="422"/>
      <c r="BV16" s="420">
        <v>1841789</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145</v>
      </c>
      <c r="N17" s="532"/>
      <c r="O17" s="532"/>
      <c r="P17" s="532"/>
      <c r="Q17" s="533"/>
      <c r="R17" s="526" t="s">
        <v>146</v>
      </c>
      <c r="S17" s="527"/>
      <c r="T17" s="527"/>
      <c r="U17" s="527"/>
      <c r="V17" s="528"/>
      <c r="W17" s="436" t="s">
        <v>147</v>
      </c>
      <c r="X17" s="437"/>
      <c r="Y17" s="437"/>
      <c r="Z17" s="437"/>
      <c r="AA17" s="437"/>
      <c r="AB17" s="427"/>
      <c r="AC17" s="471">
        <v>919</v>
      </c>
      <c r="AD17" s="472"/>
      <c r="AE17" s="472"/>
      <c r="AF17" s="472"/>
      <c r="AG17" s="514"/>
      <c r="AH17" s="471">
        <v>945</v>
      </c>
      <c r="AI17" s="472"/>
      <c r="AJ17" s="472"/>
      <c r="AK17" s="472"/>
      <c r="AL17" s="473"/>
      <c r="AM17" s="449"/>
      <c r="AN17" s="450"/>
      <c r="AO17" s="450"/>
      <c r="AP17" s="450"/>
      <c r="AQ17" s="450"/>
      <c r="AR17" s="450"/>
      <c r="AS17" s="450"/>
      <c r="AT17" s="451"/>
      <c r="AU17" s="452"/>
      <c r="AV17" s="453"/>
      <c r="AW17" s="453"/>
      <c r="AX17" s="453"/>
      <c r="AY17" s="454" t="s">
        <v>148</v>
      </c>
      <c r="AZ17" s="455"/>
      <c r="BA17" s="455"/>
      <c r="BB17" s="455"/>
      <c r="BC17" s="455"/>
      <c r="BD17" s="455"/>
      <c r="BE17" s="455"/>
      <c r="BF17" s="455"/>
      <c r="BG17" s="455"/>
      <c r="BH17" s="455"/>
      <c r="BI17" s="455"/>
      <c r="BJ17" s="455"/>
      <c r="BK17" s="455"/>
      <c r="BL17" s="455"/>
      <c r="BM17" s="456"/>
      <c r="BN17" s="420">
        <v>560449</v>
      </c>
      <c r="BO17" s="421"/>
      <c r="BP17" s="421"/>
      <c r="BQ17" s="421"/>
      <c r="BR17" s="421"/>
      <c r="BS17" s="421"/>
      <c r="BT17" s="421"/>
      <c r="BU17" s="422"/>
      <c r="BV17" s="420">
        <v>541045</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5" t="s">
        <v>149</v>
      </c>
      <c r="C18" s="463"/>
      <c r="D18" s="463"/>
      <c r="E18" s="546"/>
      <c r="F18" s="546"/>
      <c r="G18" s="546"/>
      <c r="H18" s="546"/>
      <c r="I18" s="546"/>
      <c r="J18" s="546"/>
      <c r="K18" s="546"/>
      <c r="L18" s="547">
        <v>39.6</v>
      </c>
      <c r="M18" s="547"/>
      <c r="N18" s="547"/>
      <c r="O18" s="547"/>
      <c r="P18" s="547"/>
      <c r="Q18" s="547"/>
      <c r="R18" s="548"/>
      <c r="S18" s="548"/>
      <c r="T18" s="548"/>
      <c r="U18" s="548"/>
      <c r="V18" s="549"/>
      <c r="W18" s="438"/>
      <c r="X18" s="439"/>
      <c r="Y18" s="439"/>
      <c r="Z18" s="439"/>
      <c r="AA18" s="439"/>
      <c r="AB18" s="430"/>
      <c r="AC18" s="550">
        <v>47.4</v>
      </c>
      <c r="AD18" s="551"/>
      <c r="AE18" s="551"/>
      <c r="AF18" s="551"/>
      <c r="AG18" s="552"/>
      <c r="AH18" s="550">
        <v>48.5</v>
      </c>
      <c r="AI18" s="551"/>
      <c r="AJ18" s="551"/>
      <c r="AK18" s="551"/>
      <c r="AL18" s="553"/>
      <c r="AM18" s="449"/>
      <c r="AN18" s="450"/>
      <c r="AO18" s="450"/>
      <c r="AP18" s="450"/>
      <c r="AQ18" s="450"/>
      <c r="AR18" s="450"/>
      <c r="AS18" s="450"/>
      <c r="AT18" s="451"/>
      <c r="AU18" s="452"/>
      <c r="AV18" s="453"/>
      <c r="AW18" s="453"/>
      <c r="AX18" s="453"/>
      <c r="AY18" s="454" t="s">
        <v>150</v>
      </c>
      <c r="AZ18" s="455"/>
      <c r="BA18" s="455"/>
      <c r="BB18" s="455"/>
      <c r="BC18" s="455"/>
      <c r="BD18" s="455"/>
      <c r="BE18" s="455"/>
      <c r="BF18" s="455"/>
      <c r="BG18" s="455"/>
      <c r="BH18" s="455"/>
      <c r="BI18" s="455"/>
      <c r="BJ18" s="455"/>
      <c r="BK18" s="455"/>
      <c r="BL18" s="455"/>
      <c r="BM18" s="456"/>
      <c r="BN18" s="420">
        <v>1836096</v>
      </c>
      <c r="BO18" s="421"/>
      <c r="BP18" s="421"/>
      <c r="BQ18" s="421"/>
      <c r="BR18" s="421"/>
      <c r="BS18" s="421"/>
      <c r="BT18" s="421"/>
      <c r="BU18" s="422"/>
      <c r="BV18" s="420">
        <v>1716900</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5" t="s">
        <v>151</v>
      </c>
      <c r="C19" s="463"/>
      <c r="D19" s="463"/>
      <c r="E19" s="546"/>
      <c r="F19" s="546"/>
      <c r="G19" s="546"/>
      <c r="H19" s="546"/>
      <c r="I19" s="546"/>
      <c r="J19" s="546"/>
      <c r="K19" s="546"/>
      <c r="L19" s="554">
        <v>93</v>
      </c>
      <c r="M19" s="554"/>
      <c r="N19" s="554"/>
      <c r="O19" s="554"/>
      <c r="P19" s="554"/>
      <c r="Q19" s="554"/>
      <c r="R19" s="555"/>
      <c r="S19" s="555"/>
      <c r="T19" s="555"/>
      <c r="U19" s="555"/>
      <c r="V19" s="556"/>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152</v>
      </c>
      <c r="AZ19" s="455"/>
      <c r="BA19" s="455"/>
      <c r="BB19" s="455"/>
      <c r="BC19" s="455"/>
      <c r="BD19" s="455"/>
      <c r="BE19" s="455"/>
      <c r="BF19" s="455"/>
      <c r="BG19" s="455"/>
      <c r="BH19" s="455"/>
      <c r="BI19" s="455"/>
      <c r="BJ19" s="455"/>
      <c r="BK19" s="455"/>
      <c r="BL19" s="455"/>
      <c r="BM19" s="456"/>
      <c r="BN19" s="420">
        <v>5413627</v>
      </c>
      <c r="BO19" s="421"/>
      <c r="BP19" s="421"/>
      <c r="BQ19" s="421"/>
      <c r="BR19" s="421"/>
      <c r="BS19" s="421"/>
      <c r="BT19" s="421"/>
      <c r="BU19" s="422"/>
      <c r="BV19" s="420">
        <v>4971239</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5" t="s">
        <v>153</v>
      </c>
      <c r="C20" s="463"/>
      <c r="D20" s="463"/>
      <c r="E20" s="546"/>
      <c r="F20" s="546"/>
      <c r="G20" s="546"/>
      <c r="H20" s="546"/>
      <c r="I20" s="546"/>
      <c r="J20" s="546"/>
      <c r="K20" s="546"/>
      <c r="L20" s="554">
        <v>1511</v>
      </c>
      <c r="M20" s="554"/>
      <c r="N20" s="554"/>
      <c r="O20" s="554"/>
      <c r="P20" s="554"/>
      <c r="Q20" s="554"/>
      <c r="R20" s="555"/>
      <c r="S20" s="555"/>
      <c r="T20" s="555"/>
      <c r="U20" s="555"/>
      <c r="V20" s="556"/>
      <c r="W20" s="438"/>
      <c r="X20" s="439"/>
      <c r="Y20" s="439"/>
      <c r="Z20" s="439"/>
      <c r="AA20" s="439"/>
      <c r="AB20" s="439"/>
      <c r="AC20" s="557"/>
      <c r="AD20" s="557"/>
      <c r="AE20" s="557"/>
      <c r="AF20" s="557"/>
      <c r="AG20" s="557"/>
      <c r="AH20" s="557"/>
      <c r="AI20" s="557"/>
      <c r="AJ20" s="557"/>
      <c r="AK20" s="557"/>
      <c r="AL20" s="558"/>
      <c r="AM20" s="559"/>
      <c r="AN20" s="475"/>
      <c r="AO20" s="475"/>
      <c r="AP20" s="475"/>
      <c r="AQ20" s="475"/>
      <c r="AR20" s="475"/>
      <c r="AS20" s="475"/>
      <c r="AT20" s="476"/>
      <c r="AU20" s="560"/>
      <c r="AV20" s="561"/>
      <c r="AW20" s="561"/>
      <c r="AX20" s="562"/>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36" t="s">
        <v>154</v>
      </c>
      <c r="C21" s="537"/>
      <c r="D21" s="537"/>
      <c r="E21" s="537"/>
      <c r="F21" s="537"/>
      <c r="G21" s="537"/>
      <c r="H21" s="537"/>
      <c r="I21" s="537"/>
      <c r="J21" s="537"/>
      <c r="K21" s="537"/>
      <c r="L21" s="537"/>
      <c r="M21" s="537"/>
      <c r="N21" s="537"/>
      <c r="O21" s="537"/>
      <c r="P21" s="537"/>
      <c r="Q21" s="537"/>
      <c r="R21" s="537"/>
      <c r="S21" s="537"/>
      <c r="T21" s="537"/>
      <c r="U21" s="537"/>
      <c r="V21" s="537"/>
      <c r="W21" s="537"/>
      <c r="X21" s="537"/>
      <c r="Y21" s="537"/>
      <c r="Z21" s="537"/>
      <c r="AA21" s="537"/>
      <c r="AB21" s="537"/>
      <c r="AC21" s="537"/>
      <c r="AD21" s="537"/>
      <c r="AE21" s="537"/>
      <c r="AF21" s="537"/>
      <c r="AG21" s="537"/>
      <c r="AH21" s="537"/>
      <c r="AI21" s="537"/>
      <c r="AJ21" s="537"/>
      <c r="AK21" s="537"/>
      <c r="AL21" s="537"/>
      <c r="AM21" s="537"/>
      <c r="AN21" s="537"/>
      <c r="AO21" s="537"/>
      <c r="AP21" s="537"/>
      <c r="AQ21" s="537"/>
      <c r="AR21" s="537"/>
      <c r="AS21" s="537"/>
      <c r="AT21" s="537"/>
      <c r="AU21" s="537"/>
      <c r="AV21" s="537"/>
      <c r="AW21" s="537"/>
      <c r="AX21" s="538"/>
      <c r="AY21" s="539"/>
      <c r="AZ21" s="540"/>
      <c r="BA21" s="540"/>
      <c r="BB21" s="540"/>
      <c r="BC21" s="540"/>
      <c r="BD21" s="540"/>
      <c r="BE21" s="540"/>
      <c r="BF21" s="540"/>
      <c r="BG21" s="540"/>
      <c r="BH21" s="540"/>
      <c r="BI21" s="540"/>
      <c r="BJ21" s="540"/>
      <c r="BK21" s="540"/>
      <c r="BL21" s="540"/>
      <c r="BM21" s="541"/>
      <c r="BN21" s="542"/>
      <c r="BO21" s="543"/>
      <c r="BP21" s="543"/>
      <c r="BQ21" s="543"/>
      <c r="BR21" s="543"/>
      <c r="BS21" s="543"/>
      <c r="BT21" s="543"/>
      <c r="BU21" s="544"/>
      <c r="BV21" s="542"/>
      <c r="BW21" s="543"/>
      <c r="BX21" s="543"/>
      <c r="BY21" s="543"/>
      <c r="BZ21" s="543"/>
      <c r="CA21" s="543"/>
      <c r="CB21" s="543"/>
      <c r="CC21" s="544"/>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155</v>
      </c>
      <c r="C22" s="564"/>
      <c r="D22" s="565"/>
      <c r="E22" s="432" t="s">
        <v>1</v>
      </c>
      <c r="F22" s="437"/>
      <c r="G22" s="437"/>
      <c r="H22" s="437"/>
      <c r="I22" s="437"/>
      <c r="J22" s="437"/>
      <c r="K22" s="427"/>
      <c r="L22" s="432" t="s">
        <v>156</v>
      </c>
      <c r="M22" s="437"/>
      <c r="N22" s="437"/>
      <c r="O22" s="437"/>
      <c r="P22" s="427"/>
      <c r="Q22" s="595" t="s">
        <v>157</v>
      </c>
      <c r="R22" s="596"/>
      <c r="S22" s="596"/>
      <c r="T22" s="596"/>
      <c r="U22" s="596"/>
      <c r="V22" s="597"/>
      <c r="W22" s="563" t="s">
        <v>158</v>
      </c>
      <c r="X22" s="564"/>
      <c r="Y22" s="565"/>
      <c r="Z22" s="432" t="s">
        <v>1</v>
      </c>
      <c r="AA22" s="437"/>
      <c r="AB22" s="437"/>
      <c r="AC22" s="437"/>
      <c r="AD22" s="437"/>
      <c r="AE22" s="437"/>
      <c r="AF22" s="437"/>
      <c r="AG22" s="427"/>
      <c r="AH22" s="601" t="s">
        <v>159</v>
      </c>
      <c r="AI22" s="437"/>
      <c r="AJ22" s="437"/>
      <c r="AK22" s="437"/>
      <c r="AL22" s="427"/>
      <c r="AM22" s="601" t="s">
        <v>160</v>
      </c>
      <c r="AN22" s="602"/>
      <c r="AO22" s="602"/>
      <c r="AP22" s="602"/>
      <c r="AQ22" s="602"/>
      <c r="AR22" s="603"/>
      <c r="AS22" s="595" t="s">
        <v>157</v>
      </c>
      <c r="AT22" s="596"/>
      <c r="AU22" s="596"/>
      <c r="AV22" s="596"/>
      <c r="AW22" s="596"/>
      <c r="AX22" s="607"/>
      <c r="AY22" s="380" t="s">
        <v>161</v>
      </c>
      <c r="AZ22" s="381"/>
      <c r="BA22" s="381"/>
      <c r="BB22" s="381"/>
      <c r="BC22" s="381"/>
      <c r="BD22" s="381"/>
      <c r="BE22" s="381"/>
      <c r="BF22" s="381"/>
      <c r="BG22" s="381"/>
      <c r="BH22" s="381"/>
      <c r="BI22" s="381"/>
      <c r="BJ22" s="381"/>
      <c r="BK22" s="381"/>
      <c r="BL22" s="381"/>
      <c r="BM22" s="382"/>
      <c r="BN22" s="383">
        <v>2126940</v>
      </c>
      <c r="BO22" s="384"/>
      <c r="BP22" s="384"/>
      <c r="BQ22" s="384"/>
      <c r="BR22" s="384"/>
      <c r="BS22" s="384"/>
      <c r="BT22" s="384"/>
      <c r="BU22" s="385"/>
      <c r="BV22" s="383">
        <v>2180243</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162</v>
      </c>
      <c r="AZ23" s="455"/>
      <c r="BA23" s="455"/>
      <c r="BB23" s="455"/>
      <c r="BC23" s="455"/>
      <c r="BD23" s="455"/>
      <c r="BE23" s="455"/>
      <c r="BF23" s="455"/>
      <c r="BG23" s="455"/>
      <c r="BH23" s="455"/>
      <c r="BI23" s="455"/>
      <c r="BJ23" s="455"/>
      <c r="BK23" s="455"/>
      <c r="BL23" s="455"/>
      <c r="BM23" s="456"/>
      <c r="BN23" s="420">
        <v>1413349</v>
      </c>
      <c r="BO23" s="421"/>
      <c r="BP23" s="421"/>
      <c r="BQ23" s="421"/>
      <c r="BR23" s="421"/>
      <c r="BS23" s="421"/>
      <c r="BT23" s="421"/>
      <c r="BU23" s="422"/>
      <c r="BV23" s="420">
        <v>1366751</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163</v>
      </c>
      <c r="F24" s="450"/>
      <c r="G24" s="450"/>
      <c r="H24" s="450"/>
      <c r="I24" s="450"/>
      <c r="J24" s="450"/>
      <c r="K24" s="451"/>
      <c r="L24" s="471">
        <v>1</v>
      </c>
      <c r="M24" s="472"/>
      <c r="N24" s="472"/>
      <c r="O24" s="472"/>
      <c r="P24" s="514"/>
      <c r="Q24" s="471">
        <v>6650</v>
      </c>
      <c r="R24" s="472"/>
      <c r="S24" s="472"/>
      <c r="T24" s="472"/>
      <c r="U24" s="472"/>
      <c r="V24" s="514"/>
      <c r="W24" s="566"/>
      <c r="X24" s="567"/>
      <c r="Y24" s="568"/>
      <c r="Z24" s="470" t="s">
        <v>164</v>
      </c>
      <c r="AA24" s="450"/>
      <c r="AB24" s="450"/>
      <c r="AC24" s="450"/>
      <c r="AD24" s="450"/>
      <c r="AE24" s="450"/>
      <c r="AF24" s="450"/>
      <c r="AG24" s="451"/>
      <c r="AH24" s="471">
        <v>55</v>
      </c>
      <c r="AI24" s="472"/>
      <c r="AJ24" s="472"/>
      <c r="AK24" s="472"/>
      <c r="AL24" s="514"/>
      <c r="AM24" s="471">
        <v>169290</v>
      </c>
      <c r="AN24" s="472"/>
      <c r="AO24" s="472"/>
      <c r="AP24" s="472"/>
      <c r="AQ24" s="472"/>
      <c r="AR24" s="514"/>
      <c r="AS24" s="471">
        <v>3078</v>
      </c>
      <c r="AT24" s="472"/>
      <c r="AU24" s="472"/>
      <c r="AV24" s="472"/>
      <c r="AW24" s="472"/>
      <c r="AX24" s="473"/>
      <c r="AY24" s="539" t="s">
        <v>165</v>
      </c>
      <c r="AZ24" s="540"/>
      <c r="BA24" s="540"/>
      <c r="BB24" s="540"/>
      <c r="BC24" s="540"/>
      <c r="BD24" s="540"/>
      <c r="BE24" s="540"/>
      <c r="BF24" s="540"/>
      <c r="BG24" s="540"/>
      <c r="BH24" s="540"/>
      <c r="BI24" s="540"/>
      <c r="BJ24" s="540"/>
      <c r="BK24" s="540"/>
      <c r="BL24" s="540"/>
      <c r="BM24" s="541"/>
      <c r="BN24" s="420">
        <v>1434980</v>
      </c>
      <c r="BO24" s="421"/>
      <c r="BP24" s="421"/>
      <c r="BQ24" s="421"/>
      <c r="BR24" s="421"/>
      <c r="BS24" s="421"/>
      <c r="BT24" s="421"/>
      <c r="BU24" s="422"/>
      <c r="BV24" s="420">
        <v>1405941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166</v>
      </c>
      <c r="F25" s="450"/>
      <c r="G25" s="450"/>
      <c r="H25" s="450"/>
      <c r="I25" s="450"/>
      <c r="J25" s="450"/>
      <c r="K25" s="451"/>
      <c r="L25" s="471">
        <v>1</v>
      </c>
      <c r="M25" s="472"/>
      <c r="N25" s="472"/>
      <c r="O25" s="472"/>
      <c r="P25" s="514"/>
      <c r="Q25" s="471">
        <v>5850</v>
      </c>
      <c r="R25" s="472"/>
      <c r="S25" s="472"/>
      <c r="T25" s="472"/>
      <c r="U25" s="472"/>
      <c r="V25" s="514"/>
      <c r="W25" s="566"/>
      <c r="X25" s="567"/>
      <c r="Y25" s="568"/>
      <c r="Z25" s="470" t="s">
        <v>167</v>
      </c>
      <c r="AA25" s="450"/>
      <c r="AB25" s="450"/>
      <c r="AC25" s="450"/>
      <c r="AD25" s="450"/>
      <c r="AE25" s="450"/>
      <c r="AF25" s="450"/>
      <c r="AG25" s="451"/>
      <c r="AH25" s="471" t="s">
        <v>124</v>
      </c>
      <c r="AI25" s="472"/>
      <c r="AJ25" s="472"/>
      <c r="AK25" s="472"/>
      <c r="AL25" s="514"/>
      <c r="AM25" s="471" t="s">
        <v>124</v>
      </c>
      <c r="AN25" s="472"/>
      <c r="AO25" s="472"/>
      <c r="AP25" s="472"/>
      <c r="AQ25" s="472"/>
      <c r="AR25" s="514"/>
      <c r="AS25" s="471" t="s">
        <v>124</v>
      </c>
      <c r="AT25" s="472"/>
      <c r="AU25" s="472"/>
      <c r="AV25" s="472"/>
      <c r="AW25" s="472"/>
      <c r="AX25" s="473"/>
      <c r="AY25" s="380" t="s">
        <v>168</v>
      </c>
      <c r="AZ25" s="381"/>
      <c r="BA25" s="381"/>
      <c r="BB25" s="381"/>
      <c r="BC25" s="381"/>
      <c r="BD25" s="381"/>
      <c r="BE25" s="381"/>
      <c r="BF25" s="381"/>
      <c r="BG25" s="381"/>
      <c r="BH25" s="381"/>
      <c r="BI25" s="381"/>
      <c r="BJ25" s="381"/>
      <c r="BK25" s="381"/>
      <c r="BL25" s="381"/>
      <c r="BM25" s="382"/>
      <c r="BN25" s="383">
        <v>11106</v>
      </c>
      <c r="BO25" s="384"/>
      <c r="BP25" s="384"/>
      <c r="BQ25" s="384"/>
      <c r="BR25" s="384"/>
      <c r="BS25" s="384"/>
      <c r="BT25" s="384"/>
      <c r="BU25" s="385"/>
      <c r="BV25" s="383" t="s">
        <v>124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169</v>
      </c>
      <c r="F26" s="450"/>
      <c r="G26" s="450"/>
      <c r="H26" s="450"/>
      <c r="I26" s="450"/>
      <c r="J26" s="450"/>
      <c r="K26" s="451"/>
      <c r="L26" s="471">
        <v>1</v>
      </c>
      <c r="M26" s="472"/>
      <c r="N26" s="472"/>
      <c r="O26" s="472"/>
      <c r="P26" s="514"/>
      <c r="Q26" s="471">
        <v>5650</v>
      </c>
      <c r="R26" s="472"/>
      <c r="S26" s="472"/>
      <c r="T26" s="472"/>
      <c r="U26" s="472"/>
      <c r="V26" s="514"/>
      <c r="W26" s="566"/>
      <c r="X26" s="567"/>
      <c r="Y26" s="568"/>
      <c r="Z26" s="470" t="s">
        <v>170</v>
      </c>
      <c r="AA26" s="572"/>
      <c r="AB26" s="572"/>
      <c r="AC26" s="572"/>
      <c r="AD26" s="572"/>
      <c r="AE26" s="572"/>
      <c r="AF26" s="572"/>
      <c r="AG26" s="573"/>
      <c r="AH26" s="471" t="s">
        <v>124</v>
      </c>
      <c r="AI26" s="472"/>
      <c r="AJ26" s="472"/>
      <c r="AK26" s="472"/>
      <c r="AL26" s="514"/>
      <c r="AM26" s="471" t="s">
        <v>124</v>
      </c>
      <c r="AN26" s="472"/>
      <c r="AO26" s="472"/>
      <c r="AP26" s="472"/>
      <c r="AQ26" s="472"/>
      <c r="AR26" s="514"/>
      <c r="AS26" s="471" t="s">
        <v>124</v>
      </c>
      <c r="AT26" s="472"/>
      <c r="AU26" s="472"/>
      <c r="AV26" s="472"/>
      <c r="AW26" s="472"/>
      <c r="AX26" s="473"/>
      <c r="AY26" s="423" t="s">
        <v>171</v>
      </c>
      <c r="AZ26" s="424"/>
      <c r="BA26" s="424"/>
      <c r="BB26" s="424"/>
      <c r="BC26" s="424"/>
      <c r="BD26" s="424"/>
      <c r="BE26" s="424"/>
      <c r="BF26" s="424"/>
      <c r="BG26" s="424"/>
      <c r="BH26" s="424"/>
      <c r="BI26" s="424"/>
      <c r="BJ26" s="424"/>
      <c r="BK26" s="424"/>
      <c r="BL26" s="424"/>
      <c r="BM26" s="425"/>
      <c r="BN26" s="420" t="s">
        <v>124</v>
      </c>
      <c r="BO26" s="421"/>
      <c r="BP26" s="421"/>
      <c r="BQ26" s="421"/>
      <c r="BR26" s="421"/>
      <c r="BS26" s="421"/>
      <c r="BT26" s="421"/>
      <c r="BU26" s="422"/>
      <c r="BV26" s="420" t="s">
        <v>124</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172</v>
      </c>
      <c r="F27" s="450"/>
      <c r="G27" s="450"/>
      <c r="H27" s="450"/>
      <c r="I27" s="450"/>
      <c r="J27" s="450"/>
      <c r="K27" s="451"/>
      <c r="L27" s="471">
        <v>1</v>
      </c>
      <c r="M27" s="472"/>
      <c r="N27" s="472"/>
      <c r="O27" s="472"/>
      <c r="P27" s="514"/>
      <c r="Q27" s="471">
        <v>2360</v>
      </c>
      <c r="R27" s="472"/>
      <c r="S27" s="472"/>
      <c r="T27" s="472"/>
      <c r="U27" s="472"/>
      <c r="V27" s="514"/>
      <c r="W27" s="566"/>
      <c r="X27" s="567"/>
      <c r="Y27" s="568"/>
      <c r="Z27" s="470" t="s">
        <v>173</v>
      </c>
      <c r="AA27" s="450"/>
      <c r="AB27" s="450"/>
      <c r="AC27" s="450"/>
      <c r="AD27" s="450"/>
      <c r="AE27" s="450"/>
      <c r="AF27" s="450"/>
      <c r="AG27" s="451"/>
      <c r="AH27" s="471">
        <v>4</v>
      </c>
      <c r="AI27" s="472"/>
      <c r="AJ27" s="472"/>
      <c r="AK27" s="472"/>
      <c r="AL27" s="514"/>
      <c r="AM27" s="471">
        <v>12616</v>
      </c>
      <c r="AN27" s="472"/>
      <c r="AO27" s="472"/>
      <c r="AP27" s="472"/>
      <c r="AQ27" s="472"/>
      <c r="AR27" s="514"/>
      <c r="AS27" s="471">
        <v>3154</v>
      </c>
      <c r="AT27" s="472"/>
      <c r="AU27" s="472"/>
      <c r="AV27" s="472"/>
      <c r="AW27" s="472"/>
      <c r="AX27" s="473"/>
      <c r="AY27" s="515" t="s">
        <v>174</v>
      </c>
      <c r="AZ27" s="516"/>
      <c r="BA27" s="516"/>
      <c r="BB27" s="516"/>
      <c r="BC27" s="516"/>
      <c r="BD27" s="516"/>
      <c r="BE27" s="516"/>
      <c r="BF27" s="516"/>
      <c r="BG27" s="516"/>
      <c r="BH27" s="516"/>
      <c r="BI27" s="516"/>
      <c r="BJ27" s="516"/>
      <c r="BK27" s="516"/>
      <c r="BL27" s="516"/>
      <c r="BM27" s="517"/>
      <c r="BN27" s="542">
        <v>189655</v>
      </c>
      <c r="BO27" s="543"/>
      <c r="BP27" s="543"/>
      <c r="BQ27" s="543"/>
      <c r="BR27" s="543"/>
      <c r="BS27" s="543"/>
      <c r="BT27" s="543"/>
      <c r="BU27" s="544"/>
      <c r="BV27" s="542">
        <v>189586</v>
      </c>
      <c r="BW27" s="543"/>
      <c r="BX27" s="543"/>
      <c r="BY27" s="543"/>
      <c r="BZ27" s="543"/>
      <c r="CA27" s="543"/>
      <c r="CB27" s="543"/>
      <c r="CC27" s="544"/>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175</v>
      </c>
      <c r="F28" s="450"/>
      <c r="G28" s="450"/>
      <c r="H28" s="450"/>
      <c r="I28" s="450"/>
      <c r="J28" s="450"/>
      <c r="K28" s="451"/>
      <c r="L28" s="471">
        <v>1</v>
      </c>
      <c r="M28" s="472"/>
      <c r="N28" s="472"/>
      <c r="O28" s="472"/>
      <c r="P28" s="514"/>
      <c r="Q28" s="471">
        <v>1920</v>
      </c>
      <c r="R28" s="472"/>
      <c r="S28" s="472"/>
      <c r="T28" s="472"/>
      <c r="U28" s="472"/>
      <c r="V28" s="514"/>
      <c r="W28" s="566"/>
      <c r="X28" s="567"/>
      <c r="Y28" s="568"/>
      <c r="Z28" s="470" t="s">
        <v>176</v>
      </c>
      <c r="AA28" s="450"/>
      <c r="AB28" s="450"/>
      <c r="AC28" s="450"/>
      <c r="AD28" s="450"/>
      <c r="AE28" s="450"/>
      <c r="AF28" s="450"/>
      <c r="AG28" s="451"/>
      <c r="AH28" s="471" t="s">
        <v>124</v>
      </c>
      <c r="AI28" s="472"/>
      <c r="AJ28" s="472"/>
      <c r="AK28" s="472"/>
      <c r="AL28" s="514"/>
      <c r="AM28" s="471" t="s">
        <v>124</v>
      </c>
      <c r="AN28" s="472"/>
      <c r="AO28" s="472"/>
      <c r="AP28" s="472"/>
      <c r="AQ28" s="472"/>
      <c r="AR28" s="514"/>
      <c r="AS28" s="471" t="s">
        <v>124</v>
      </c>
      <c r="AT28" s="472"/>
      <c r="AU28" s="472"/>
      <c r="AV28" s="472"/>
      <c r="AW28" s="472"/>
      <c r="AX28" s="473"/>
      <c r="AY28" s="574" t="s">
        <v>177</v>
      </c>
      <c r="AZ28" s="575"/>
      <c r="BA28" s="575"/>
      <c r="BB28" s="576"/>
      <c r="BC28" s="380" t="s">
        <v>46</v>
      </c>
      <c r="BD28" s="381"/>
      <c r="BE28" s="381"/>
      <c r="BF28" s="381"/>
      <c r="BG28" s="381"/>
      <c r="BH28" s="381"/>
      <c r="BI28" s="381"/>
      <c r="BJ28" s="381"/>
      <c r="BK28" s="381"/>
      <c r="BL28" s="381"/>
      <c r="BM28" s="382"/>
      <c r="BN28" s="383">
        <v>433353</v>
      </c>
      <c r="BO28" s="384"/>
      <c r="BP28" s="384"/>
      <c r="BQ28" s="384"/>
      <c r="BR28" s="384"/>
      <c r="BS28" s="384"/>
      <c r="BT28" s="384"/>
      <c r="BU28" s="385"/>
      <c r="BV28" s="383">
        <v>432950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178</v>
      </c>
      <c r="F29" s="450"/>
      <c r="G29" s="450"/>
      <c r="H29" s="450"/>
      <c r="I29" s="450"/>
      <c r="J29" s="450"/>
      <c r="K29" s="451"/>
      <c r="L29" s="471">
        <v>8</v>
      </c>
      <c r="M29" s="472"/>
      <c r="N29" s="472"/>
      <c r="O29" s="472"/>
      <c r="P29" s="514"/>
      <c r="Q29" s="471">
        <v>1640</v>
      </c>
      <c r="R29" s="472"/>
      <c r="S29" s="472"/>
      <c r="T29" s="472"/>
      <c r="U29" s="472"/>
      <c r="V29" s="514"/>
      <c r="W29" s="569"/>
      <c r="X29" s="570"/>
      <c r="Y29" s="571"/>
      <c r="Z29" s="470" t="s">
        <v>179</v>
      </c>
      <c r="AA29" s="450"/>
      <c r="AB29" s="450"/>
      <c r="AC29" s="450"/>
      <c r="AD29" s="450"/>
      <c r="AE29" s="450"/>
      <c r="AF29" s="450"/>
      <c r="AG29" s="451"/>
      <c r="AH29" s="471">
        <v>59</v>
      </c>
      <c r="AI29" s="472"/>
      <c r="AJ29" s="472"/>
      <c r="AK29" s="472"/>
      <c r="AL29" s="514"/>
      <c r="AM29" s="471">
        <v>181906</v>
      </c>
      <c r="AN29" s="472"/>
      <c r="AO29" s="472"/>
      <c r="AP29" s="472"/>
      <c r="AQ29" s="472"/>
      <c r="AR29" s="514"/>
      <c r="AS29" s="471">
        <v>3083</v>
      </c>
      <c r="AT29" s="472"/>
      <c r="AU29" s="472"/>
      <c r="AV29" s="472"/>
      <c r="AW29" s="472"/>
      <c r="AX29" s="473"/>
      <c r="AY29" s="577"/>
      <c r="AZ29" s="578"/>
      <c r="BA29" s="578"/>
      <c r="BB29" s="579"/>
      <c r="BC29" s="454" t="s">
        <v>180</v>
      </c>
      <c r="BD29" s="455"/>
      <c r="BE29" s="455"/>
      <c r="BF29" s="455"/>
      <c r="BG29" s="455"/>
      <c r="BH29" s="455"/>
      <c r="BI29" s="455"/>
      <c r="BJ29" s="455"/>
      <c r="BK29" s="455"/>
      <c r="BL29" s="455"/>
      <c r="BM29" s="456"/>
      <c r="BN29" s="420">
        <v>339296</v>
      </c>
      <c r="BO29" s="421"/>
      <c r="BP29" s="421"/>
      <c r="BQ29" s="421"/>
      <c r="BR29" s="421"/>
      <c r="BS29" s="421"/>
      <c r="BT29" s="421"/>
      <c r="BU29" s="422"/>
      <c r="BV29" s="420">
        <v>339286</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181</v>
      </c>
      <c r="X30" s="588"/>
      <c r="Y30" s="588"/>
      <c r="Z30" s="588"/>
      <c r="AA30" s="588"/>
      <c r="AB30" s="588"/>
      <c r="AC30" s="588"/>
      <c r="AD30" s="588"/>
      <c r="AE30" s="588"/>
      <c r="AF30" s="588"/>
      <c r="AG30" s="589"/>
      <c r="AH30" s="550">
        <v>95.1</v>
      </c>
      <c r="AI30" s="551"/>
      <c r="AJ30" s="551"/>
      <c r="AK30" s="551"/>
      <c r="AL30" s="551"/>
      <c r="AM30" s="551"/>
      <c r="AN30" s="551"/>
      <c r="AO30" s="551"/>
      <c r="AP30" s="551"/>
      <c r="AQ30" s="551"/>
      <c r="AR30" s="551"/>
      <c r="AS30" s="551"/>
      <c r="AT30" s="551"/>
      <c r="AU30" s="551"/>
      <c r="AV30" s="551"/>
      <c r="AW30" s="551"/>
      <c r="AX30" s="553"/>
      <c r="AY30" s="580"/>
      <c r="AZ30" s="581"/>
      <c r="BA30" s="581"/>
      <c r="BB30" s="582"/>
      <c r="BC30" s="539" t="s">
        <v>48</v>
      </c>
      <c r="BD30" s="540"/>
      <c r="BE30" s="540"/>
      <c r="BF30" s="540"/>
      <c r="BG30" s="540"/>
      <c r="BH30" s="540"/>
      <c r="BI30" s="540"/>
      <c r="BJ30" s="540"/>
      <c r="BK30" s="540"/>
      <c r="BL30" s="540"/>
      <c r="BM30" s="541"/>
      <c r="BN30" s="542">
        <v>5963384</v>
      </c>
      <c r="BO30" s="543"/>
      <c r="BP30" s="543"/>
      <c r="BQ30" s="543"/>
      <c r="BR30" s="543"/>
      <c r="BS30" s="543"/>
      <c r="BT30" s="543"/>
      <c r="BU30" s="544"/>
      <c r="BV30" s="542">
        <v>5078774</v>
      </c>
      <c r="BW30" s="543"/>
      <c r="BX30" s="543"/>
      <c r="BY30" s="543"/>
      <c r="BZ30" s="543"/>
      <c r="CA30" s="543"/>
      <c r="CB30" s="543"/>
      <c r="CC30" s="544"/>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182</v>
      </c>
      <c r="D32" s="583"/>
      <c r="E32" s="583"/>
      <c r="F32" s="583"/>
      <c r="G32" s="583"/>
      <c r="H32" s="583"/>
      <c r="I32" s="583"/>
      <c r="J32" s="583"/>
      <c r="K32" s="583"/>
      <c r="L32" s="583"/>
      <c r="M32" s="583"/>
      <c r="N32" s="583"/>
      <c r="O32" s="583"/>
      <c r="P32" s="583"/>
      <c r="Q32" s="583"/>
      <c r="R32" s="583"/>
      <c r="S32" s="583"/>
      <c r="U32" s="424" t="s">
        <v>183</v>
      </c>
      <c r="V32" s="424"/>
      <c r="W32" s="424"/>
      <c r="X32" s="424"/>
      <c r="Y32" s="424"/>
      <c r="Z32" s="424"/>
      <c r="AA32" s="424"/>
      <c r="AB32" s="424"/>
      <c r="AC32" s="424"/>
      <c r="AD32" s="424"/>
      <c r="AE32" s="424"/>
      <c r="AF32" s="424"/>
      <c r="AG32" s="424"/>
      <c r="AH32" s="424"/>
      <c r="AI32" s="424"/>
      <c r="AJ32" s="424"/>
      <c r="AK32" s="424"/>
      <c r="AM32" s="424" t="s">
        <v>184</v>
      </c>
      <c r="AN32" s="424"/>
      <c r="AO32" s="424"/>
      <c r="AP32" s="424"/>
      <c r="AQ32" s="424"/>
      <c r="AR32" s="424"/>
      <c r="AS32" s="424"/>
      <c r="AT32" s="424"/>
      <c r="AU32" s="424"/>
      <c r="AV32" s="424"/>
      <c r="AW32" s="424"/>
      <c r="AX32" s="424"/>
      <c r="AY32" s="424"/>
      <c r="AZ32" s="424"/>
      <c r="BA32" s="424"/>
      <c r="BB32" s="424"/>
      <c r="BC32" s="424"/>
      <c r="BE32" s="424" t="s">
        <v>185</v>
      </c>
      <c r="BF32" s="424"/>
      <c r="BG32" s="424"/>
      <c r="BH32" s="424"/>
      <c r="BI32" s="424"/>
      <c r="BJ32" s="424"/>
      <c r="BK32" s="424"/>
      <c r="BL32" s="424"/>
      <c r="BM32" s="424"/>
      <c r="BN32" s="424"/>
      <c r="BO32" s="424"/>
      <c r="BP32" s="424"/>
      <c r="BQ32" s="424"/>
      <c r="BR32" s="424"/>
      <c r="BS32" s="424"/>
      <c r="BT32" s="424"/>
      <c r="BU32" s="424"/>
      <c r="BW32" s="424" t="s">
        <v>186</v>
      </c>
      <c r="BX32" s="424"/>
      <c r="BY32" s="424"/>
      <c r="BZ32" s="424"/>
      <c r="CA32" s="424"/>
      <c r="CB32" s="424"/>
      <c r="CC32" s="424"/>
      <c r="CD32" s="424"/>
      <c r="CE32" s="424"/>
      <c r="CF32" s="424"/>
      <c r="CG32" s="424"/>
      <c r="CH32" s="424"/>
      <c r="CI32" s="424"/>
      <c r="CJ32" s="424"/>
      <c r="CK32" s="424"/>
      <c r="CL32" s="424"/>
      <c r="CM32" s="424"/>
      <c r="CO32" s="424" t="s">
        <v>187</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188</v>
      </c>
      <c r="D33" s="444"/>
      <c r="E33" s="409" t="s">
        <v>189</v>
      </c>
      <c r="F33" s="409"/>
      <c r="G33" s="409"/>
      <c r="H33" s="409"/>
      <c r="I33" s="409"/>
      <c r="J33" s="409"/>
      <c r="K33" s="409"/>
      <c r="L33" s="409"/>
      <c r="M33" s="409"/>
      <c r="N33" s="409"/>
      <c r="O33" s="409"/>
      <c r="P33" s="409"/>
      <c r="Q33" s="409"/>
      <c r="R33" s="409"/>
      <c r="S33" s="409"/>
      <c r="T33" s="179"/>
      <c r="U33" s="444" t="s">
        <v>188</v>
      </c>
      <c r="V33" s="444"/>
      <c r="W33" s="409" t="s">
        <v>189</v>
      </c>
      <c r="X33" s="409"/>
      <c r="Y33" s="409"/>
      <c r="Z33" s="409"/>
      <c r="AA33" s="409"/>
      <c r="AB33" s="409"/>
      <c r="AC33" s="409"/>
      <c r="AD33" s="409"/>
      <c r="AE33" s="409"/>
      <c r="AF33" s="409"/>
      <c r="AG33" s="409"/>
      <c r="AH33" s="409"/>
      <c r="AI33" s="409"/>
      <c r="AJ33" s="409"/>
      <c r="AK33" s="409"/>
      <c r="AL33" s="179"/>
      <c r="AM33" s="444" t="s">
        <v>188</v>
      </c>
      <c r="AN33" s="444"/>
      <c r="AO33" s="409" t="s">
        <v>189</v>
      </c>
      <c r="AP33" s="409"/>
      <c r="AQ33" s="409"/>
      <c r="AR33" s="409"/>
      <c r="AS33" s="409"/>
      <c r="AT33" s="409"/>
      <c r="AU33" s="409"/>
      <c r="AV33" s="409"/>
      <c r="AW33" s="409"/>
      <c r="AX33" s="409"/>
      <c r="AY33" s="409"/>
      <c r="AZ33" s="409"/>
      <c r="BA33" s="409"/>
      <c r="BB33" s="409"/>
      <c r="BC33" s="409"/>
      <c r="BD33" s="185"/>
      <c r="BE33" s="409" t="s">
        <v>190</v>
      </c>
      <c r="BF33" s="409"/>
      <c r="BG33" s="409" t="s">
        <v>191</v>
      </c>
      <c r="BH33" s="409"/>
      <c r="BI33" s="409"/>
      <c r="BJ33" s="409"/>
      <c r="BK33" s="409"/>
      <c r="BL33" s="409"/>
      <c r="BM33" s="409"/>
      <c r="BN33" s="409"/>
      <c r="BO33" s="409"/>
      <c r="BP33" s="409"/>
      <c r="BQ33" s="409"/>
      <c r="BR33" s="409"/>
      <c r="BS33" s="409"/>
      <c r="BT33" s="409"/>
      <c r="BU33" s="409"/>
      <c r="BV33" s="185"/>
      <c r="BW33" s="444" t="s">
        <v>190</v>
      </c>
      <c r="BX33" s="444"/>
      <c r="BY33" s="409" t="s">
        <v>192</v>
      </c>
      <c r="BZ33" s="409"/>
      <c r="CA33" s="409"/>
      <c r="CB33" s="409"/>
      <c r="CC33" s="409"/>
      <c r="CD33" s="409"/>
      <c r="CE33" s="409"/>
      <c r="CF33" s="409"/>
      <c r="CG33" s="409"/>
      <c r="CH33" s="409"/>
      <c r="CI33" s="409"/>
      <c r="CJ33" s="409"/>
      <c r="CK33" s="409"/>
      <c r="CL33" s="409"/>
      <c r="CM33" s="409"/>
      <c r="CN33" s="179"/>
      <c r="CO33" s="444" t="s">
        <v>188</v>
      </c>
      <c r="CP33" s="444"/>
      <c r="CQ33" s="409" t="s">
        <v>193</v>
      </c>
      <c r="CR33" s="409"/>
      <c r="CS33" s="409"/>
      <c r="CT33" s="409"/>
      <c r="CU33" s="409"/>
      <c r="CV33" s="409"/>
      <c r="CW33" s="409"/>
      <c r="CX33" s="409"/>
      <c r="CY33" s="409"/>
      <c r="CZ33" s="409"/>
      <c r="DA33" s="409"/>
      <c r="DB33" s="409"/>
      <c r="DC33" s="409"/>
      <c r="DD33" s="409"/>
      <c r="DE33" s="409"/>
      <c r="DF33" s="179"/>
      <c r="DG33" s="609" t="s">
        <v>194</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芸西村国民健康保険特別会計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IF('各会計、関係団体の財政状況及び健全化判断比率'!B31="","",'各会計、関係団体の財政状況及び健全化判断比率'!B31)</f>
        <v>芸西村簡易水道事業特別会計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安芸広域市町村圏事務組合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芸西村住宅新築資金等特別会計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芸西村介護保険事業特別会計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IF('各会計、関係団体の財政状況及び健全化判断比率'!B32="","",'各会計、関係団体の財政状況及び健全化判断比率'!B32)</f>
        <v>芸西村下水道事業特別会計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安芸広域市町村圏事務組合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芸西村後期高齢者医療特別会計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こうち人づくり広域連合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高知県市町村総合事務組合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高知県市町村総合事務組合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高知県後期高齢者医療広域連合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高知県後期高齢者医療広域連合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安芸広域市町村圏特別養護老人ホーム組合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香南斎場組合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195</v>
      </c>
      <c r="E46" s="613" t="s">
        <v>196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200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y+KA5PeU2zVV8+mmxqzZ4Vz39oIwI5KA+Qohjs/bfuaFkjexfKQBupHh3jN4ZT7moi10fqOx3GiL1MJQrEsXjQ==" saltValue="sXjNCOdcfV1eGsWV+3YY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532</v>
      </c>
      <c r="D34" s="1162"/>
      <c r="E34" s="1163"/>
      <c r="F34" s="32">
        <v>4.7300000000000004</v>
      </c>
      <c r="G34" s="33">
        <v>7.23</v>
      </c>
      <c r="H34" s="33">
        <v>8.73</v>
      </c>
      <c r="I34" s="33">
        <v>18.5</v>
      </c>
      <c r="J34" s="34">
        <v>13.14</v>
      </c>
      <c r="K34" s="22"/>
      <c r="L34" s="22"/>
      <c r="M34" s="22"/>
      <c r="N34" s="22"/>
      <c r="O34" s="22"/>
      <c r="P34" s="22"/>
    </row>
    <row r="35" spans="1:16" ht="39" customHeight="1" x14ac:dyDescent="0.15">
      <c r="A35" s="22"/>
      <c r="B35" s="35"/>
      <c r="C35" s="1158" t="s">
        <v>533</v>
      </c>
      <c r="D35" s="1158"/>
      <c r="E35" s="1159"/>
      <c r="F35" s="36">
        <v>0.36</v>
      </c>
      <c r="G35" s="37">
        <v>0.44</v>
      </c>
      <c r="H35" s="37">
        <v>0.14000000000000001</v>
      </c>
      <c r="I35" s="37">
        <v>0.36</v>
      </c>
      <c r="J35" s="38">
        <v>7.02</v>
      </c>
      <c r="K35" s="22"/>
      <c r="L35" s="22"/>
      <c r="M35" s="22"/>
      <c r="N35" s="22"/>
      <c r="O35" s="22"/>
      <c r="P35" s="22"/>
    </row>
    <row r="36" spans="1:16" ht="39" customHeight="1" x14ac:dyDescent="0.15">
      <c r="A36" s="22"/>
      <c r="B36" s="35"/>
      <c r="C36" s="1158" t="s">
        <v>534</v>
      </c>
      <c r="D36" s="1158"/>
      <c r="E36" s="1159"/>
      <c r="F36" s="36">
        <v>0.1</v>
      </c>
      <c r="G36" s="37">
        <v>0.06</v>
      </c>
      <c r="H36" s="37">
        <v>0.43</v>
      </c>
      <c r="I36" s="37">
        <v>0.13</v>
      </c>
      <c r="J36" s="38">
        <v>0.1</v>
      </c>
      <c r="K36" s="22"/>
      <c r="L36" s="22"/>
      <c r="M36" s="22"/>
      <c r="N36" s="22"/>
      <c r="O36" s="22"/>
      <c r="P36" s="22"/>
    </row>
    <row r="37" spans="1:16" ht="39" customHeight="1" x14ac:dyDescent="0.15">
      <c r="A37" s="22"/>
      <c r="B37" s="35"/>
      <c r="C37" s="1158" t="s">
        <v>535</v>
      </c>
      <c r="D37" s="1158"/>
      <c r="E37" s="1159"/>
      <c r="F37" s="36">
        <v>0.02</v>
      </c>
      <c r="G37" s="37">
        <v>0.03</v>
      </c>
      <c r="H37" s="37">
        <v>0.02</v>
      </c>
      <c r="I37" s="37">
        <v>0.03</v>
      </c>
      <c r="J37" s="38">
        <v>0.08</v>
      </c>
      <c r="K37" s="22"/>
      <c r="L37" s="22"/>
      <c r="M37" s="22"/>
      <c r="N37" s="22"/>
      <c r="O37" s="22"/>
      <c r="P37" s="22"/>
    </row>
    <row r="38" spans="1:16" ht="39" customHeight="1" x14ac:dyDescent="0.15">
      <c r="A38" s="22"/>
      <c r="B38" s="35"/>
      <c r="C38" s="1158" t="s">
        <v>536</v>
      </c>
      <c r="D38" s="1158"/>
      <c r="E38" s="1159"/>
      <c r="F38" s="36">
        <v>0.09</v>
      </c>
      <c r="G38" s="37">
        <v>0.09</v>
      </c>
      <c r="H38" s="37">
        <v>0.09</v>
      </c>
      <c r="I38" s="37">
        <v>0.06</v>
      </c>
      <c r="J38" s="38">
        <v>0.05</v>
      </c>
      <c r="K38" s="22"/>
      <c r="L38" s="22"/>
      <c r="M38" s="22"/>
      <c r="N38" s="22"/>
      <c r="O38" s="22"/>
      <c r="P38" s="22"/>
    </row>
    <row r="39" spans="1:16" ht="39" customHeight="1" x14ac:dyDescent="0.15">
      <c r="A39" s="22"/>
      <c r="B39" s="35"/>
      <c r="C39" s="1158" t="s">
        <v>537</v>
      </c>
      <c r="D39" s="1158"/>
      <c r="E39" s="1159"/>
      <c r="F39" s="36">
        <v>0.69</v>
      </c>
      <c r="G39" s="37">
        <v>1.19</v>
      </c>
      <c r="H39" s="37">
        <v>0.75</v>
      </c>
      <c r="I39" s="37">
        <v>0.36</v>
      </c>
      <c r="J39" s="38">
        <v>0.01</v>
      </c>
      <c r="K39" s="22"/>
      <c r="L39" s="22"/>
      <c r="M39" s="22"/>
      <c r="N39" s="22"/>
      <c r="O39" s="22"/>
      <c r="P39" s="22"/>
    </row>
    <row r="40" spans="1:16" ht="39" customHeight="1" x14ac:dyDescent="0.15">
      <c r="A40" s="22"/>
      <c r="B40" s="35"/>
      <c r="C40" s="1158" t="s">
        <v>538</v>
      </c>
      <c r="D40" s="1158"/>
      <c r="E40" s="1159"/>
      <c r="F40" s="36">
        <v>0.11</v>
      </c>
      <c r="G40" s="37">
        <v>0</v>
      </c>
      <c r="H40" s="37">
        <v>0.02</v>
      </c>
      <c r="I40" s="37">
        <v>0.01</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540</v>
      </c>
      <c r="D43" s="1160"/>
      <c r="E43" s="1161"/>
      <c r="F43" s="41">
        <v>0</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9wfPqtDaofwXTJJSEjfwQNxUaEvApxNPxk2deN4pSSiogNoMw/9EE55NlqAgrZvkhUJgtNjCufIWRq1g9XA/A==" saltValue="cwNCKcbNaB6yTM1srz6A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223</v>
      </c>
      <c r="L45" s="58">
        <v>224</v>
      </c>
      <c r="M45" s="58">
        <v>227</v>
      </c>
      <c r="N45" s="58">
        <v>229</v>
      </c>
      <c r="O45" s="59">
        <v>241</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15">
      <c r="A48" s="46"/>
      <c r="B48" s="1166"/>
      <c r="C48" s="1167"/>
      <c r="D48" s="60"/>
      <c r="E48" s="1172" t="s">
        <v>13</v>
      </c>
      <c r="F48" s="1172"/>
      <c r="G48" s="1172"/>
      <c r="H48" s="1172"/>
      <c r="I48" s="1172"/>
      <c r="J48" s="1173"/>
      <c r="K48" s="61">
        <v>158</v>
      </c>
      <c r="L48" s="62">
        <v>169</v>
      </c>
      <c r="M48" s="62">
        <v>170</v>
      </c>
      <c r="N48" s="62">
        <v>186</v>
      </c>
      <c r="O48" s="63">
        <v>191</v>
      </c>
      <c r="P48" s="46"/>
      <c r="Q48" s="46"/>
      <c r="R48" s="46"/>
      <c r="S48" s="46"/>
      <c r="T48" s="46"/>
      <c r="U48" s="46"/>
    </row>
    <row r="49" spans="1:21" ht="30.75" customHeight="1" x14ac:dyDescent="0.15">
      <c r="A49" s="46"/>
      <c r="B49" s="1166"/>
      <c r="C49" s="1167"/>
      <c r="D49" s="60"/>
      <c r="E49" s="1172" t="s">
        <v>14</v>
      </c>
      <c r="F49" s="1172"/>
      <c r="G49" s="1172"/>
      <c r="H49" s="1172"/>
      <c r="I49" s="1172"/>
      <c r="J49" s="1173"/>
      <c r="K49" s="61">
        <v>25</v>
      </c>
      <c r="L49" s="62">
        <v>17</v>
      </c>
      <c r="M49" s="62" t="s">
        <v>487</v>
      </c>
      <c r="N49" s="62" t="s">
        <v>487</v>
      </c>
      <c r="O49" s="63" t="s">
        <v>487</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487</v>
      </c>
      <c r="L50" s="62" t="s">
        <v>487</v>
      </c>
      <c r="M50" s="62" t="s">
        <v>487</v>
      </c>
      <c r="N50" s="62" t="s">
        <v>487</v>
      </c>
      <c r="O50" s="63" t="s">
        <v>487</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293</v>
      </c>
      <c r="L52" s="62">
        <v>288</v>
      </c>
      <c r="M52" s="62">
        <v>279</v>
      </c>
      <c r="N52" s="62">
        <v>275</v>
      </c>
      <c r="O52" s="63">
        <v>237</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113</v>
      </c>
      <c r="L53" s="67">
        <v>122</v>
      </c>
      <c r="M53" s="67">
        <v>118</v>
      </c>
      <c r="N53" s="67">
        <v>140</v>
      </c>
      <c r="O53" s="68">
        <v>195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qltvfOdB+QrjFqQPW64laQJSoN2lGBfdiYqdCwYG4ejA8bZIB0pPIZABWZC6GVVk7WZMzSVSjihTV57hRKt0w==" saltValue="kwsIsT66r6WAdd41wSC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201" t="s">
        <v>31</v>
      </c>
      <c r="F41" s="1201"/>
      <c r="G41" s="1201"/>
      <c r="H41" s="1202"/>
      <c r="I41" s="342">
        <v>2183</v>
      </c>
      <c r="J41" s="343">
        <v>2261</v>
      </c>
      <c r="K41" s="343">
        <v>2248</v>
      </c>
      <c r="L41" s="343">
        <v>2180</v>
      </c>
      <c r="M41" s="344">
        <v>2127</v>
      </c>
    </row>
    <row r="42" spans="2:13" ht="27.75" customHeight="1" x14ac:dyDescent="0.15">
      <c r="B42" s="1197"/>
      <c r="C42" s="1198"/>
      <c r="D42" s="104"/>
      <c r="E42" s="1203" t="s">
        <v>32</v>
      </c>
      <c r="F42" s="1203"/>
      <c r="G42" s="1203"/>
      <c r="H42" s="1204"/>
      <c r="I42" s="345" t="s">
        <v>487</v>
      </c>
      <c r="J42" s="346" t="s">
        <v>487</v>
      </c>
      <c r="K42" s="346" t="s">
        <v>487</v>
      </c>
      <c r="L42" s="346" t="s">
        <v>487</v>
      </c>
      <c r="M42" s="347">
        <v>11</v>
      </c>
    </row>
    <row r="43" spans="2:13" ht="27.75" customHeight="1" x14ac:dyDescent="0.15">
      <c r="B43" s="1197"/>
      <c r="C43" s="1198"/>
      <c r="D43" s="104"/>
      <c r="E43" s="1203" t="s">
        <v>33</v>
      </c>
      <c r="F43" s="1203"/>
      <c r="G43" s="1203"/>
      <c r="H43" s="1204"/>
      <c r="I43" s="345">
        <v>1956</v>
      </c>
      <c r="J43" s="346">
        <v>1861</v>
      </c>
      <c r="K43" s="346">
        <v>1809</v>
      </c>
      <c r="L43" s="346">
        <v>1905</v>
      </c>
      <c r="M43" s="347">
        <v>1721</v>
      </c>
    </row>
    <row r="44" spans="2:13" ht="27.75" customHeight="1" x14ac:dyDescent="0.15">
      <c r="B44" s="1197"/>
      <c r="C44" s="1198"/>
      <c r="D44" s="104"/>
      <c r="E44" s="1203" t="s">
        <v>34</v>
      </c>
      <c r="F44" s="1203"/>
      <c r="G44" s="1203"/>
      <c r="H44" s="1204"/>
      <c r="I44" s="345">
        <v>17</v>
      </c>
      <c r="J44" s="346" t="s">
        <v>487</v>
      </c>
      <c r="K44" s="346" t="s">
        <v>487</v>
      </c>
      <c r="L44" s="346" t="s">
        <v>487</v>
      </c>
      <c r="M44" s="347" t="s">
        <v>487</v>
      </c>
    </row>
    <row r="45" spans="2:13" ht="27.75" customHeight="1" x14ac:dyDescent="0.15">
      <c r="B45" s="1197"/>
      <c r="C45" s="1198"/>
      <c r="D45" s="104"/>
      <c r="E45" s="1203" t="s">
        <v>35</v>
      </c>
      <c r="F45" s="1203"/>
      <c r="G45" s="1203"/>
      <c r="H45" s="1204"/>
      <c r="I45" s="345">
        <v>299</v>
      </c>
      <c r="J45" s="346">
        <v>310</v>
      </c>
      <c r="K45" s="346">
        <v>262</v>
      </c>
      <c r="L45" s="346">
        <v>276</v>
      </c>
      <c r="M45" s="347">
        <v>275</v>
      </c>
    </row>
    <row r="46" spans="2:13" ht="27.75" customHeight="1" x14ac:dyDescent="0.15">
      <c r="B46" s="1197"/>
      <c r="C46" s="1198"/>
      <c r="D46" s="105"/>
      <c r="E46" s="1203" t="s">
        <v>36</v>
      </c>
      <c r="F46" s="1203"/>
      <c r="G46" s="1203"/>
      <c r="H46" s="1204"/>
      <c r="I46" s="345" t="s">
        <v>487</v>
      </c>
      <c r="J46" s="346" t="s">
        <v>487</v>
      </c>
      <c r="K46" s="346" t="s">
        <v>487</v>
      </c>
      <c r="L46" s="346" t="s">
        <v>487</v>
      </c>
      <c r="M46" s="347" t="s">
        <v>487</v>
      </c>
    </row>
    <row r="47" spans="2:13" ht="27.75" customHeight="1" x14ac:dyDescent="0.15">
      <c r="B47" s="1197"/>
      <c r="C47" s="1198"/>
      <c r="D47" s="106"/>
      <c r="E47" s="1205" t="s">
        <v>37</v>
      </c>
      <c r="F47" s="1206"/>
      <c r="G47" s="1206"/>
      <c r="H47" s="1207"/>
      <c r="I47" s="345" t="s">
        <v>487</v>
      </c>
      <c r="J47" s="346" t="s">
        <v>487</v>
      </c>
      <c r="K47" s="346" t="s">
        <v>487</v>
      </c>
      <c r="L47" s="346" t="s">
        <v>487</v>
      </c>
      <c r="M47" s="347" t="s">
        <v>487</v>
      </c>
    </row>
    <row r="48" spans="2:13" ht="27.75" customHeight="1" x14ac:dyDescent="0.15">
      <c r="B48" s="1197"/>
      <c r="C48" s="1198"/>
      <c r="D48" s="104"/>
      <c r="E48" s="1203" t="s">
        <v>38</v>
      </c>
      <c r="F48" s="1203"/>
      <c r="G48" s="1203"/>
      <c r="H48" s="1204"/>
      <c r="I48" s="345" t="s">
        <v>487</v>
      </c>
      <c r="J48" s="346" t="s">
        <v>487</v>
      </c>
      <c r="K48" s="346" t="s">
        <v>487</v>
      </c>
      <c r="L48" s="346" t="s">
        <v>487</v>
      </c>
      <c r="M48" s="347" t="s">
        <v>487</v>
      </c>
    </row>
    <row r="49" spans="2:13" ht="27.75" customHeight="1" x14ac:dyDescent="0.15">
      <c r="B49" s="1199"/>
      <c r="C49" s="1200"/>
      <c r="D49" s="104"/>
      <c r="E49" s="1203" t="s">
        <v>39</v>
      </c>
      <c r="F49" s="1203"/>
      <c r="G49" s="1203"/>
      <c r="H49" s="1204"/>
      <c r="I49" s="345" t="s">
        <v>487</v>
      </c>
      <c r="J49" s="346" t="s">
        <v>487</v>
      </c>
      <c r="K49" s="346" t="s">
        <v>487</v>
      </c>
      <c r="L49" s="346" t="s">
        <v>487</v>
      </c>
      <c r="M49" s="347" t="s">
        <v>487</v>
      </c>
    </row>
    <row r="50" spans="2:13" ht="27.75" customHeight="1" x14ac:dyDescent="0.15">
      <c r="B50" s="1208" t="s">
        <v>40</v>
      </c>
      <c r="C50" s="1209"/>
      <c r="D50" s="107"/>
      <c r="E50" s="1203" t="s">
        <v>41</v>
      </c>
      <c r="F50" s="1203"/>
      <c r="G50" s="1203"/>
      <c r="H50" s="1204"/>
      <c r="I50" s="345">
        <v>3841</v>
      </c>
      <c r="J50" s="346">
        <v>4654</v>
      </c>
      <c r="K50" s="346">
        <v>5432</v>
      </c>
      <c r="L50" s="346">
        <v>6102</v>
      </c>
      <c r="M50" s="347">
        <v>6987</v>
      </c>
    </row>
    <row r="51" spans="2:13" ht="27.75" customHeight="1" x14ac:dyDescent="0.15">
      <c r="B51" s="1197"/>
      <c r="C51" s="1198"/>
      <c r="D51" s="104"/>
      <c r="E51" s="1203" t="s">
        <v>42</v>
      </c>
      <c r="F51" s="1203"/>
      <c r="G51" s="1203"/>
      <c r="H51" s="1204"/>
      <c r="I51" s="345">
        <v>153</v>
      </c>
      <c r="J51" s="346">
        <v>126</v>
      </c>
      <c r="K51" s="346">
        <v>98</v>
      </c>
      <c r="L51" s="346">
        <v>166</v>
      </c>
      <c r="M51" s="347">
        <v>58</v>
      </c>
    </row>
    <row r="52" spans="2:13" ht="27.75" customHeight="1" x14ac:dyDescent="0.15">
      <c r="B52" s="1199"/>
      <c r="C52" s="1200"/>
      <c r="D52" s="104"/>
      <c r="E52" s="1203" t="s">
        <v>43</v>
      </c>
      <c r="F52" s="1203"/>
      <c r="G52" s="1203"/>
      <c r="H52" s="1204"/>
      <c r="I52" s="345">
        <v>2550</v>
      </c>
      <c r="J52" s="346">
        <v>2485</v>
      </c>
      <c r="K52" s="346">
        <v>2341</v>
      </c>
      <c r="L52" s="346">
        <v>2228</v>
      </c>
      <c r="M52" s="347">
        <v>2266</v>
      </c>
    </row>
    <row r="53" spans="2:13" ht="27.75" customHeight="1" thickBot="1" x14ac:dyDescent="0.2">
      <c r="B53" s="1210" t="s">
        <v>19</v>
      </c>
      <c r="C53" s="1211"/>
      <c r="D53" s="108"/>
      <c r="E53" s="1212" t="s">
        <v>44</v>
      </c>
      <c r="F53" s="1212"/>
      <c r="G53" s="1212"/>
      <c r="H53" s="1213"/>
      <c r="I53" s="348">
        <v>-2090</v>
      </c>
      <c r="J53" s="349">
        <v>-2832</v>
      </c>
      <c r="K53" s="349">
        <v>-3552</v>
      </c>
      <c r="L53" s="349">
        <v>-4134</v>
      </c>
      <c r="M53" s="350">
        <v>-5176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mA2MhIq/uI2zdc1oiVuPPV4zsZC+jJblvJscVhCIzB8hwReUJhTardkWEBzQBl3H07JiuEd04NrP3RG5mIpDg==" saltValue="423Jv3ecgTXcAVallB+V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433</v>
      </c>
      <c r="G55" s="120">
        <v>433</v>
      </c>
      <c r="H55" s="121">
        <v>433</v>
      </c>
    </row>
    <row r="56" spans="2:8" ht="52.5" customHeight="1" x14ac:dyDescent="0.15">
      <c r="B56" s="122"/>
      <c r="C56" s="1224" t="s">
        <v>47</v>
      </c>
      <c r="D56" s="1224"/>
      <c r="E56" s="1225"/>
      <c r="F56" s="123">
        <v>339</v>
      </c>
      <c r="G56" s="123">
        <v>339</v>
      </c>
      <c r="H56" s="124">
        <v>339</v>
      </c>
    </row>
    <row r="57" spans="2:8" ht="53.25" customHeight="1" x14ac:dyDescent="0.15">
      <c r="B57" s="122"/>
      <c r="C57" s="1226" t="s">
        <v>48</v>
      </c>
      <c r="D57" s="1226"/>
      <c r="E57" s="1227"/>
      <c r="F57" s="125">
        <v>4414</v>
      </c>
      <c r="G57" s="125">
        <v>5079</v>
      </c>
      <c r="H57" s="126">
        <v>5963</v>
      </c>
    </row>
    <row r="58" spans="2:8" ht="45.75" customHeight="1" x14ac:dyDescent="0.15">
      <c r="B58" s="127"/>
      <c r="C58" s="1214" t="s">
        <v>49</v>
      </c>
      <c r="D58" s="1215"/>
      <c r="E58" s="1216"/>
      <c r="F58" s="128"/>
      <c r="G58" s="128"/>
      <c r="H58" s="129"/>
    </row>
    <row r="59" spans="2:8" ht="45.75" customHeight="1" x14ac:dyDescent="0.15">
      <c r="B59" s="127"/>
      <c r="C59" s="1214" t="s">
        <v>50</v>
      </c>
      <c r="D59" s="1215"/>
      <c r="E59" s="1216"/>
      <c r="F59" s="128"/>
      <c r="G59" s="128"/>
      <c r="H59" s="129"/>
    </row>
    <row r="60" spans="2:8" ht="45.75" customHeight="1" x14ac:dyDescent="0.15">
      <c r="B60" s="127"/>
      <c r="C60" s="1214" t="s">
        <v>50</v>
      </c>
      <c r="D60" s="1215"/>
      <c r="E60" s="1216"/>
      <c r="F60" s="128"/>
      <c r="G60" s="128"/>
      <c r="H60" s="129"/>
    </row>
    <row r="61" spans="2:8" ht="45.75" customHeight="1" x14ac:dyDescent="0.15">
      <c r="B61" s="127"/>
      <c r="C61" s="1214" t="s">
        <v>50</v>
      </c>
      <c r="D61" s="1215"/>
      <c r="E61" s="1216"/>
      <c r="F61" s="128"/>
      <c r="G61" s="128"/>
      <c r="H61" s="129"/>
    </row>
    <row r="62" spans="2:8" ht="45.75" customHeight="1" thickBot="1" x14ac:dyDescent="0.2">
      <c r="B62" s="130"/>
      <c r="C62" s="1217" t="s">
        <v>50</v>
      </c>
      <c r="D62" s="1218"/>
      <c r="E62" s="1219"/>
      <c r="F62" s="131"/>
      <c r="G62" s="131"/>
      <c r="H62" s="132"/>
    </row>
    <row r="63" spans="2:8" ht="52.5" customHeight="1" thickBot="1" x14ac:dyDescent="0.2">
      <c r="B63" s="133"/>
      <c r="C63" s="1220" t="s">
        <v>51</v>
      </c>
      <c r="D63" s="1220"/>
      <c r="E63" s="1221"/>
      <c r="F63" s="134">
        <v>5186</v>
      </c>
      <c r="G63" s="134">
        <v>5851</v>
      </c>
      <c r="H63" s="135">
        <v>6736</v>
      </c>
    </row>
    <row r="64" spans="2:8" x14ac:dyDescent="0.15"/>
  </sheetData>
  <sheetProtection algorithmName="SHA-512" hashValue="blRwYIzwjgA+H1+t8izFRI0NVPmp7Cihzf74J2zqZy52eMUzMbezXytwL/CDZs7XsdPqSfsIRuk7om3Haybi0g==" saltValue="4vq+vfw5yjKThYpMQzI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C41E9-C700-4FB1-9E81-0D4997965232}">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559</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560</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526</v>
      </c>
      <c r="BQ50" s="1233"/>
      <c r="BR50" s="1233"/>
      <c r="BS50" s="1233"/>
      <c r="BT50" s="1233"/>
      <c r="BU50" s="1233"/>
      <c r="BV50" s="1233"/>
      <c r="BW50" s="1233"/>
      <c r="BX50" s="1233" t="s">
        <v>527</v>
      </c>
      <c r="BY50" s="1233"/>
      <c r="BZ50" s="1233"/>
      <c r="CA50" s="1233"/>
      <c r="CB50" s="1233"/>
      <c r="CC50" s="1233"/>
      <c r="CD50" s="1233"/>
      <c r="CE50" s="1233"/>
      <c r="CF50" s="1233" t="s">
        <v>528</v>
      </c>
      <c r="CG50" s="1233"/>
      <c r="CH50" s="1233"/>
      <c r="CI50" s="1233"/>
      <c r="CJ50" s="1233"/>
      <c r="CK50" s="1233"/>
      <c r="CL50" s="1233"/>
      <c r="CM50" s="1233"/>
      <c r="CN50" s="1233" t="s">
        <v>529</v>
      </c>
      <c r="CO50" s="1233"/>
      <c r="CP50" s="1233"/>
      <c r="CQ50" s="1233"/>
      <c r="CR50" s="1233"/>
      <c r="CS50" s="1233"/>
      <c r="CT50" s="1233"/>
      <c r="CU50" s="1233"/>
      <c r="CV50" s="1233" t="s">
        <v>530</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561</v>
      </c>
      <c r="AO51" s="1231"/>
      <c r="AP51" s="1231"/>
      <c r="AQ51" s="1231"/>
      <c r="AR51" s="1231"/>
      <c r="AS51" s="1231"/>
      <c r="AT51" s="1231"/>
      <c r="AU51" s="1231"/>
      <c r="AV51" s="1231"/>
      <c r="AW51" s="1231"/>
      <c r="AX51" s="1231"/>
      <c r="AY51" s="1231"/>
      <c r="AZ51" s="1231"/>
      <c r="BA51" s="1231"/>
      <c r="BB51" s="1231" t="s">
        <v>562</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563</v>
      </c>
      <c r="BC53" s="1231"/>
      <c r="BD53" s="1231"/>
      <c r="BE53" s="1231"/>
      <c r="BF53" s="1231"/>
      <c r="BG53" s="1231"/>
      <c r="BH53" s="1231"/>
      <c r="BI53" s="1231"/>
      <c r="BJ53" s="1231"/>
      <c r="BK53" s="1231"/>
      <c r="BL53" s="1231"/>
      <c r="BM53" s="1231"/>
      <c r="BN53" s="1231"/>
      <c r="BO53" s="1231"/>
      <c r="BP53" s="1228">
        <v>60.6</v>
      </c>
      <c r="BQ53" s="1228"/>
      <c r="BR53" s="1228"/>
      <c r="BS53" s="1228"/>
      <c r="BT53" s="1228"/>
      <c r="BU53" s="1228"/>
      <c r="BV53" s="1228"/>
      <c r="BW53" s="1228"/>
      <c r="BX53" s="1228">
        <v>61.3</v>
      </c>
      <c r="BY53" s="1228"/>
      <c r="BZ53" s="1228"/>
      <c r="CA53" s="1228"/>
      <c r="CB53" s="1228"/>
      <c r="CC53" s="1228"/>
      <c r="CD53" s="1228"/>
      <c r="CE53" s="1228"/>
      <c r="CF53" s="1228">
        <v>61.3</v>
      </c>
      <c r="CG53" s="1228"/>
      <c r="CH53" s="1228"/>
      <c r="CI53" s="1228"/>
      <c r="CJ53" s="1228"/>
      <c r="CK53" s="1228"/>
      <c r="CL53" s="1228"/>
      <c r="CM53" s="1228"/>
      <c r="CN53" s="1228">
        <v>62.9</v>
      </c>
      <c r="CO53" s="1228"/>
      <c r="CP53" s="1228"/>
      <c r="CQ53" s="1228"/>
      <c r="CR53" s="1228"/>
      <c r="CS53" s="1228"/>
      <c r="CT53" s="1228"/>
      <c r="CU53" s="1228"/>
      <c r="CV53" s="1228">
        <v>64.3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564</v>
      </c>
      <c r="AO55" s="1233"/>
      <c r="AP55" s="1233"/>
      <c r="AQ55" s="1233"/>
      <c r="AR55" s="1233"/>
      <c r="AS55" s="1233"/>
      <c r="AT55" s="1233"/>
      <c r="AU55" s="1233"/>
      <c r="AV55" s="1233"/>
      <c r="AW55" s="1233"/>
      <c r="AX55" s="1233"/>
      <c r="AY55" s="1233"/>
      <c r="AZ55" s="1233"/>
      <c r="BA55" s="1233"/>
      <c r="BB55" s="1231" t="s">
        <v>562</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563</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63.6</v>
      </c>
      <c r="CO57" s="1228"/>
      <c r="CP57" s="1228"/>
      <c r="CQ57" s="1228"/>
      <c r="CR57" s="1228"/>
      <c r="CS57" s="1228"/>
      <c r="CT57" s="1228"/>
      <c r="CU57" s="1228"/>
      <c r="CV57" s="1228">
        <v>65.900000000000006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565</v>
      </c>
    </row>
    <row r="64" spans="1:109" x14ac:dyDescent="0.15">
      <c r="B64" s="259"/>
      <c r="G64" s="357"/>
      <c r="I64" s="369"/>
      <c r="J64" s="369"/>
      <c r="K64" s="369"/>
      <c r="L64" s="369"/>
      <c r="M64" s="369"/>
      <c r="N64" s="370"/>
      <c r="AM64" s="357"/>
      <c r="AN64" s="357" t="s">
        <v>558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566</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560</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526</v>
      </c>
      <c r="BQ72" s="1233"/>
      <c r="BR72" s="1233"/>
      <c r="BS72" s="1233"/>
      <c r="BT72" s="1233"/>
      <c r="BU72" s="1233"/>
      <c r="BV72" s="1233"/>
      <c r="BW72" s="1233"/>
      <c r="BX72" s="1233" t="s">
        <v>527</v>
      </c>
      <c r="BY72" s="1233"/>
      <c r="BZ72" s="1233"/>
      <c r="CA72" s="1233"/>
      <c r="CB72" s="1233"/>
      <c r="CC72" s="1233"/>
      <c r="CD72" s="1233"/>
      <c r="CE72" s="1233"/>
      <c r="CF72" s="1233" t="s">
        <v>528</v>
      </c>
      <c r="CG72" s="1233"/>
      <c r="CH72" s="1233"/>
      <c r="CI72" s="1233"/>
      <c r="CJ72" s="1233"/>
      <c r="CK72" s="1233"/>
      <c r="CL72" s="1233"/>
      <c r="CM72" s="1233"/>
      <c r="CN72" s="1233" t="s">
        <v>529</v>
      </c>
      <c r="CO72" s="1233"/>
      <c r="CP72" s="1233"/>
      <c r="CQ72" s="1233"/>
      <c r="CR72" s="1233"/>
      <c r="CS72" s="1233"/>
      <c r="CT72" s="1233"/>
      <c r="CU72" s="1233"/>
      <c r="CV72" s="1233" t="s">
        <v>530</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561</v>
      </c>
      <c r="AO73" s="1231"/>
      <c r="AP73" s="1231"/>
      <c r="AQ73" s="1231"/>
      <c r="AR73" s="1231"/>
      <c r="AS73" s="1231"/>
      <c r="AT73" s="1231"/>
      <c r="AU73" s="1231"/>
      <c r="AV73" s="1231"/>
      <c r="AW73" s="1231"/>
      <c r="AX73" s="1231"/>
      <c r="AY73" s="1231"/>
      <c r="AZ73" s="1231"/>
      <c r="BA73" s="1231"/>
      <c r="BB73" s="1231" t="s">
        <v>562</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567</v>
      </c>
      <c r="BC75" s="1231"/>
      <c r="BD75" s="1231"/>
      <c r="BE75" s="1231"/>
      <c r="BF75" s="1231"/>
      <c r="BG75" s="1231"/>
      <c r="BH75" s="1231"/>
      <c r="BI75" s="1231"/>
      <c r="BJ75" s="1231"/>
      <c r="BK75" s="1231"/>
      <c r="BL75" s="1231"/>
      <c r="BM75" s="1231"/>
      <c r="BN75" s="1231"/>
      <c r="BO75" s="1231"/>
      <c r="BP75" s="1228">
        <v>7.5</v>
      </c>
      <c r="BQ75" s="1228"/>
      <c r="BR75" s="1228"/>
      <c r="BS75" s="1228"/>
      <c r="BT75" s="1228"/>
      <c r="BU75" s="1228"/>
      <c r="BV75" s="1228"/>
      <c r="BW75" s="1228"/>
      <c r="BX75" s="1228">
        <v>7.6</v>
      </c>
      <c r="BY75" s="1228"/>
      <c r="BZ75" s="1228"/>
      <c r="CA75" s="1228"/>
      <c r="CB75" s="1228"/>
      <c r="CC75" s="1228"/>
      <c r="CD75" s="1228"/>
      <c r="CE75" s="1228"/>
      <c r="CF75" s="1228">
        <v>7.2</v>
      </c>
      <c r="CG75" s="1228"/>
      <c r="CH75" s="1228"/>
      <c r="CI75" s="1228"/>
      <c r="CJ75" s="1228"/>
      <c r="CK75" s="1228"/>
      <c r="CL75" s="1228"/>
      <c r="CM75" s="1228"/>
      <c r="CN75" s="1228">
        <v>7.4</v>
      </c>
      <c r="CO75" s="1228"/>
      <c r="CP75" s="1228"/>
      <c r="CQ75" s="1228"/>
      <c r="CR75" s="1228"/>
      <c r="CS75" s="1228"/>
      <c r="CT75" s="1228"/>
      <c r="CU75" s="1228"/>
      <c r="CV75" s="1228">
        <v>8.6</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564</v>
      </c>
      <c r="AO77" s="1233"/>
      <c r="AP77" s="1233"/>
      <c r="AQ77" s="1233"/>
      <c r="AR77" s="1233"/>
      <c r="AS77" s="1233"/>
      <c r="AT77" s="1233"/>
      <c r="AU77" s="1233"/>
      <c r="AV77" s="1233"/>
      <c r="AW77" s="1233"/>
      <c r="AX77" s="1233"/>
      <c r="AY77" s="1233"/>
      <c r="AZ77" s="1233"/>
      <c r="BA77" s="1233"/>
      <c r="BB77" s="1231" t="s">
        <v>562</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567</v>
      </c>
      <c r="BC79" s="1231"/>
      <c r="BD79" s="1231"/>
      <c r="BE79" s="1231"/>
      <c r="BF79" s="1231"/>
      <c r="BG79" s="1231"/>
      <c r="BH79" s="1231"/>
      <c r="BI79" s="1231"/>
      <c r="BJ79" s="1231"/>
      <c r="BK79" s="1231"/>
      <c r="BL79" s="1231"/>
      <c r="BM79" s="1231"/>
      <c r="BN79" s="1231"/>
      <c r="BO79" s="1231"/>
      <c r="BP79" s="1228">
        <v>7.3</v>
      </c>
      <c r="BQ79" s="1228"/>
      <c r="BR79" s="1228"/>
      <c r="BS79" s="1228"/>
      <c r="BT79" s="1228"/>
      <c r="BU79" s="1228"/>
      <c r="BV79" s="1228"/>
      <c r="BW79" s="1228"/>
      <c r="BX79" s="1228">
        <v>7.4</v>
      </c>
      <c r="BY79" s="1228"/>
      <c r="BZ79" s="1228"/>
      <c r="CA79" s="1228"/>
      <c r="CB79" s="1228"/>
      <c r="CC79" s="1228"/>
      <c r="CD79" s="1228"/>
      <c r="CE79" s="1228"/>
      <c r="CF79" s="1228">
        <v>7.5</v>
      </c>
      <c r="CG79" s="1228"/>
      <c r="CH79" s="1228"/>
      <c r="CI79" s="1228"/>
      <c r="CJ79" s="1228"/>
      <c r="CK79" s="1228"/>
      <c r="CL79" s="1228"/>
      <c r="CM79" s="1228"/>
      <c r="CN79" s="1228">
        <v>7.5</v>
      </c>
      <c r="CO79" s="1228"/>
      <c r="CP79" s="1228"/>
      <c r="CQ79" s="1228"/>
      <c r="CR79" s="1228"/>
      <c r="CS79" s="1228"/>
      <c r="CT79" s="1228"/>
      <c r="CU79" s="1228"/>
      <c r="CV79" s="1228">
        <v>7.7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WU08ftVseRdrOlgP41mx8Ei/f3bOW3bqKlM+M4xvM7zoqcOYETJM/jzVuvSZuN7ETnjoM7VcWimGGG6sb1qNw==" saltValue="4dRcLevze8CibVTVEaCj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95094-C14A-467F-8802-3560396E00F1}">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HyyjFNKAnJ1/NDGOZrJHqjgWbc4qemmy7qlmXrBk5xvhAcF4lCjnqN0aYi4/uZv0KJbJyH18cVO8vip58UWfzA==" saltValue="5Xr9M+f2xTDn8G9meEfy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422C9-2258-4B00-A4B1-BD4354CCB064}">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WBYCO0ffjpEpNMqdb5WLuPu6Xl7lSipZ0YKnCsHGnbCjNbto254jHcG5BdoPzGm7WP4y/tv10UF6P7aRocUzyg==" saltValue="OopY+LR8cUhWc46+ba80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525</v>
      </c>
      <c r="G2" s="149"/>
      <c r="H2" s="150"/>
    </row>
    <row r="3" spans="1:8" x14ac:dyDescent="0.15">
      <c r="A3" s="146" t="s">
        <v>518</v>
      </c>
      <c r="B3" s="151"/>
      <c r="C3" s="152"/>
      <c r="D3" s="153">
        <v>176585</v>
      </c>
      <c r="E3" s="154"/>
      <c r="F3" s="155">
        <v>268375</v>
      </c>
      <c r="G3" s="156"/>
      <c r="H3" s="157"/>
    </row>
    <row r="4" spans="1:8" x14ac:dyDescent="0.15">
      <c r="A4" s="158"/>
      <c r="B4" s="159"/>
      <c r="C4" s="160"/>
      <c r="D4" s="161">
        <v>101056</v>
      </c>
      <c r="E4" s="162"/>
      <c r="F4" s="163">
        <v>119602</v>
      </c>
      <c r="G4" s="164"/>
      <c r="H4" s="165"/>
    </row>
    <row r="5" spans="1:8" x14ac:dyDescent="0.15">
      <c r="A5" s="146" t="s">
        <v>520</v>
      </c>
      <c r="B5" s="151"/>
      <c r="C5" s="152"/>
      <c r="D5" s="153">
        <v>214389</v>
      </c>
      <c r="E5" s="154"/>
      <c r="F5" s="155">
        <v>301035</v>
      </c>
      <c r="G5" s="156"/>
      <c r="H5" s="157"/>
    </row>
    <row r="6" spans="1:8" x14ac:dyDescent="0.15">
      <c r="A6" s="158"/>
      <c r="B6" s="159"/>
      <c r="C6" s="160"/>
      <c r="D6" s="161">
        <v>153906</v>
      </c>
      <c r="E6" s="162"/>
      <c r="F6" s="163">
        <v>154376</v>
      </c>
      <c r="G6" s="164"/>
      <c r="H6" s="165"/>
    </row>
    <row r="7" spans="1:8" x14ac:dyDescent="0.15">
      <c r="A7" s="146" t="s">
        <v>521</v>
      </c>
      <c r="B7" s="151"/>
      <c r="C7" s="152"/>
      <c r="D7" s="153">
        <v>221908</v>
      </c>
      <c r="E7" s="154"/>
      <c r="F7" s="155">
        <v>277467</v>
      </c>
      <c r="G7" s="156"/>
      <c r="H7" s="157"/>
    </row>
    <row r="8" spans="1:8" x14ac:dyDescent="0.15">
      <c r="A8" s="158"/>
      <c r="B8" s="159"/>
      <c r="C8" s="160"/>
      <c r="D8" s="161">
        <v>64472</v>
      </c>
      <c r="E8" s="162"/>
      <c r="F8" s="163">
        <v>128378</v>
      </c>
      <c r="G8" s="164"/>
      <c r="H8" s="165"/>
    </row>
    <row r="9" spans="1:8" x14ac:dyDescent="0.15">
      <c r="A9" s="146" t="s">
        <v>522</v>
      </c>
      <c r="B9" s="151"/>
      <c r="C9" s="152"/>
      <c r="D9" s="153">
        <v>116990</v>
      </c>
      <c r="E9" s="154"/>
      <c r="F9" s="155">
        <v>282256</v>
      </c>
      <c r="G9" s="156"/>
      <c r="H9" s="157"/>
    </row>
    <row r="10" spans="1:8" x14ac:dyDescent="0.15">
      <c r="A10" s="158"/>
      <c r="B10" s="159"/>
      <c r="C10" s="160"/>
      <c r="D10" s="161">
        <v>67911</v>
      </c>
      <c r="E10" s="162"/>
      <c r="F10" s="163">
        <v>145453</v>
      </c>
      <c r="G10" s="164"/>
      <c r="H10" s="165"/>
    </row>
    <row r="11" spans="1:8" x14ac:dyDescent="0.15">
      <c r="A11" s="146" t="s">
        <v>523</v>
      </c>
      <c r="B11" s="151"/>
      <c r="C11" s="152"/>
      <c r="D11" s="153">
        <v>150544</v>
      </c>
      <c r="E11" s="154"/>
      <c r="F11" s="155">
        <v>295341</v>
      </c>
      <c r="G11" s="156"/>
      <c r="H11" s="157"/>
    </row>
    <row r="12" spans="1:8" x14ac:dyDescent="0.15">
      <c r="A12" s="158"/>
      <c r="B12" s="159"/>
      <c r="C12" s="166"/>
      <c r="D12" s="161">
        <v>82243</v>
      </c>
      <c r="E12" s="162"/>
      <c r="F12" s="163">
        <v>137402</v>
      </c>
      <c r="G12" s="164"/>
      <c r="H12" s="165"/>
    </row>
    <row r="13" spans="1:8" x14ac:dyDescent="0.15">
      <c r="A13" s="146"/>
      <c r="B13" s="151"/>
      <c r="C13" s="152"/>
      <c r="D13" s="153">
        <v>176083</v>
      </c>
      <c r="E13" s="154"/>
      <c r="F13" s="155">
        <v>284895</v>
      </c>
      <c r="G13" s="167"/>
      <c r="H13" s="157"/>
    </row>
    <row r="14" spans="1:8" x14ac:dyDescent="0.15">
      <c r="A14" s="158"/>
      <c r="B14" s="159"/>
      <c r="C14" s="160"/>
      <c r="D14" s="161">
        <v>93918</v>
      </c>
      <c r="E14" s="162"/>
      <c r="F14" s="163">
        <v>137042</v>
      </c>
      <c r="G14" s="164"/>
      <c r="H14" s="165"/>
    </row>
    <row r="17" spans="1:11" x14ac:dyDescent="0.15">
      <c r="A17" s="142" t="s">
        <v>53</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54</v>
      </c>
      <c r="B19" s="168">
        <f>ROUND(VALUE(SUBSTITUTE(実質収支比率等に係る経年分析!F$48,"▲","-")),2)</f>
        <v>4.8499999999999996</v>
      </c>
      <c r="C19" s="168">
        <f>ROUND(VALUE(SUBSTITUTE(実質収支比率等に係る経年分析!G$48,"▲","-")),2)</f>
        <v>7.23</v>
      </c>
      <c r="D19" s="168">
        <f>ROUND(VALUE(SUBSTITUTE(実質収支比率等に係る経年分析!H$48,"▲","-")),2)</f>
        <v>8.75</v>
      </c>
      <c r="E19" s="168">
        <f>ROUND(VALUE(SUBSTITUTE(実質収支比率等に係る経年分析!I$48,"▲","-")),2)</f>
        <v>18.53</v>
      </c>
      <c r="F19" s="168">
        <f>ROUND(VALUE(SUBSTITUTE(実質収支比率等に係る経年分析!J$48,"▲","-")),2)</f>
        <v>13.14</v>
      </c>
    </row>
    <row r="20" spans="1:11" x14ac:dyDescent="0.15">
      <c r="A20" s="168" t="s">
        <v>55</v>
      </c>
      <c r="B20" s="168">
        <f>ROUND(VALUE(SUBSTITUTE(実質収支比率等に係る経年分析!F$47,"▲","-")),2)</f>
        <v>16.29</v>
      </c>
      <c r="C20" s="168">
        <f>ROUND(VALUE(SUBSTITUTE(実質収支比率等に係る経年分析!G$47,"▲","-")),2)</f>
        <v>23.24</v>
      </c>
      <c r="D20" s="168">
        <f>ROUND(VALUE(SUBSTITUTE(実質収支比率等に係る経年分析!H$47,"▲","-")),2)</f>
        <v>21.41</v>
      </c>
      <c r="E20" s="168">
        <f>ROUND(VALUE(SUBSTITUTE(実質収支比率等に係る経年分析!I$47,"▲","-")),2)</f>
        <v>22.04</v>
      </c>
      <c r="F20" s="168">
        <f>ROUND(VALUE(SUBSTITUTE(実質収支比率等に係る経年分析!J$47,"▲","-")),2)</f>
        <v>21.98</v>
      </c>
    </row>
    <row r="21" spans="1:11" x14ac:dyDescent="0.15">
      <c r="A21" s="168" t="s">
        <v>56</v>
      </c>
      <c r="B21" s="168">
        <f>IF(ISNUMBER(VALUE(SUBSTITUTE(実質収支比率等に係る経年分析!F$49,"▲","-"))),ROUND(VALUE(SUBSTITUTE(実質収支比率等に係る経年分析!F$49,"▲","-")),2),NA())</f>
        <v>3.89</v>
      </c>
      <c r="C21" s="168">
        <f>IF(ISNUMBER(VALUE(SUBSTITUTE(実質収支比率等に係る経年分析!G$49,"▲","-"))),ROUND(VALUE(SUBSTITUTE(実質収支比率等に係る経年分析!G$49,"▲","-")),2),NA())</f>
        <v>10.32</v>
      </c>
      <c r="D21" s="168">
        <f>IF(ISNUMBER(VALUE(SUBSTITUTE(実質収支比率等に係る経年分析!H$49,"▲","-"))),ROUND(VALUE(SUBSTITUTE(実質収支比率等に係る経年分析!H$49,"▲","-")),2),NA())</f>
        <v>2.11</v>
      </c>
      <c r="E21" s="168">
        <f>IF(ISNUMBER(VALUE(SUBSTITUTE(実質収支比率等に係る経年分析!I$49,"▲","-"))),ROUND(VALUE(SUBSTITUTE(実質収支比率等に係る経年分析!I$49,"▲","-")),2),NA())</f>
        <v>9.5500000000000007</v>
      </c>
      <c r="F21" s="168">
        <f>IF(ISNUMBER(VALUE(SUBSTITUTE(実質収支比率等に係る経年分析!J$49,"▲","-"))),ROUND(VALUE(SUBSTITUTE(実質収支比率等に係る経年分析!J$49,"▲","-")),2),NA())</f>
        <v>-5.3</v>
      </c>
    </row>
    <row r="24" spans="1:11" x14ac:dyDescent="0.15">
      <c r="A24" s="142" t="s">
        <v>57</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芸西村住宅新築資金等特別会計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芸西村介護保険事業特別会計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1.19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芸西村後期高齢者医療特別会計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15">
      <c r="A33" s="169" t="str">
        <f>IF(連結実質赤字比率に係る赤字・黒字の構成分析!C$37="",NA(),連結実質赤字比率に係る赤字・黒字の構成分析!C$37)</f>
        <v>芸西村下水道事業特別会計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x14ac:dyDescent="0.15">
      <c r="A34" s="169" t="str">
        <f>IF(連結実質赤字比率に係る赤字・黒字の構成分析!C$36="",NA(),連結実質赤字比率に係る赤字・黒字の構成分析!C$36)</f>
        <v>芸西村国民健康保険特別会計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v>
      </c>
    </row>
    <row r="35" spans="1:16" x14ac:dyDescent="0.15">
      <c r="A35" s="169" t="str">
        <f>IF(連結実質赤字比率に係る赤字・黒字の構成分析!C$35="",NA(),連結実質赤字比率に係る赤字・黒字の構成分析!C$35)</f>
        <v>芸西村簡易水道事業特別会計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0.14000000000000001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0.36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7.02</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4.7300000000000004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13.14</v>
      </c>
    </row>
    <row r="39" spans="1:16" x14ac:dyDescent="0.15">
      <c r="A39" s="142" t="s">
        <v>60</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f>'実質公債費比率（分子）の構造'!K$52</f>
        <v>293</v>
      </c>
      <c r="E42" s="170"/>
      <c r="F42" s="170"/>
      <c r="G42" s="170">
        <f>'実質公債費比率（分子）の構造'!L$52</f>
        <v>288</v>
      </c>
      <c r="H42" s="170"/>
      <c r="I42" s="170"/>
      <c r="J42" s="170">
        <f>'実質公債費比率（分子）の構造'!M$52</f>
        <v>279</v>
      </c>
      <c r="K42" s="170"/>
      <c r="L42" s="170"/>
      <c r="M42" s="170">
        <f>'実質公債費比率（分子）の構造'!N$52</f>
        <v>275</v>
      </c>
      <c r="N42" s="170"/>
      <c r="O42" s="170"/>
      <c r="P42" s="170">
        <f>'実質公債費比率（分子）の構造'!O$52</f>
        <v>237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64</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65</v>
      </c>
      <c r="B45" s="170">
        <f>'実質公債費比率（分子）の構造'!K$49</f>
        <v>25</v>
      </c>
      <c r="C45" s="170"/>
      <c r="D45" s="170"/>
      <c r="E45" s="170">
        <f>'実質公債費比率（分子）の構造'!L$49</f>
        <v>17</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66</v>
      </c>
      <c r="B46" s="170">
        <f>'実質公債費比率（分子）の構造'!K$48</f>
        <v>158</v>
      </c>
      <c r="C46" s="170"/>
      <c r="D46" s="170"/>
      <c r="E46" s="170">
        <f>'実質公債費比率（分子）の構造'!L$48</f>
        <v>169</v>
      </c>
      <c r="F46" s="170"/>
      <c r="G46" s="170"/>
      <c r="H46" s="170">
        <f>'実質公債費比率（分子）の構造'!M$48</f>
        <v>170</v>
      </c>
      <c r="I46" s="170"/>
      <c r="J46" s="170"/>
      <c r="K46" s="170">
        <f>'実質公債費比率（分子）の構造'!N$48</f>
        <v>186</v>
      </c>
      <c r="L46" s="170"/>
      <c r="M46" s="170"/>
      <c r="N46" s="170">
        <f>'実質公債費比率（分子）の構造'!O$48</f>
        <v>191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68</v>
      </c>
      <c r="B49" s="170">
        <f>'実質公債費比率（分子）の構造'!K$45</f>
        <v>223</v>
      </c>
      <c r="C49" s="170"/>
      <c r="D49" s="170"/>
      <c r="E49" s="170">
        <f>'実質公債費比率（分子）の構造'!L$45</f>
        <v>224</v>
      </c>
      <c r="F49" s="170"/>
      <c r="G49" s="170"/>
      <c r="H49" s="170">
        <f>'実質公債費比率（分子）の構造'!M$45</f>
        <v>227</v>
      </c>
      <c r="I49" s="170"/>
      <c r="J49" s="170"/>
      <c r="K49" s="170">
        <f>'実質公債費比率（分子）の構造'!N$45</f>
        <v>229</v>
      </c>
      <c r="L49" s="170"/>
      <c r="M49" s="170"/>
      <c r="N49" s="170">
        <f>'実質公債費比率（分子）の構造'!O$45</f>
        <v>241</v>
      </c>
      <c r="O49" s="170"/>
      <c r="P49" s="170"/>
    </row>
    <row r="50" spans="1:16" x14ac:dyDescent="0.15">
      <c r="A50" s="170" t="s">
        <v>69</v>
      </c>
      <c r="B50" s="170" t="e">
        <f>NA()</f>
        <v>#N/A</v>
      </c>
      <c r="C50" s="170">
        <f>IF(ISNUMBER('実質公債費比率（分子）の構造'!K$53),'実質公債費比率（分子）の構造'!K$53,NA())</f>
        <v>113</v>
      </c>
      <c r="D50" s="170" t="e">
        <f>NA()</f>
        <v>#N/A</v>
      </c>
      <c r="E50" s="170" t="e">
        <f>NA()</f>
        <v>#N/A</v>
      </c>
      <c r="F50" s="170">
        <f>IF(ISNUMBER('実質公債費比率（分子）の構造'!L$53),'実質公債費比率（分子）の構造'!L$53,NA())</f>
        <v>122</v>
      </c>
      <c r="G50" s="170" t="e">
        <f>NA()</f>
        <v>#N/A</v>
      </c>
      <c r="H50" s="170" t="e">
        <f>NA()</f>
        <v>#N/A</v>
      </c>
      <c r="I50" s="170">
        <f>IF(ISNUMBER('実質公債費比率（分子）の構造'!M$53),'実質公債費比率（分子）の構造'!M$53,NA())</f>
        <v>118</v>
      </c>
      <c r="J50" s="170" t="e">
        <f>NA()</f>
        <v>#N/A</v>
      </c>
      <c r="K50" s="170" t="e">
        <f>NA()</f>
        <v>#N/A</v>
      </c>
      <c r="L50" s="170">
        <f>IF(ISNUMBER('実質公債費比率（分子）の構造'!N$53),'実質公債費比率（分子）の構造'!N$53,NA())</f>
        <v>140</v>
      </c>
      <c r="M50" s="170" t="e">
        <f>NA()</f>
        <v>#N/A</v>
      </c>
      <c r="N50" s="170" t="e">
        <f>NA()</f>
        <v>#N/A</v>
      </c>
      <c r="O50" s="170">
        <f>IF(ISNUMBER('実質公債費比率（分子）の構造'!O$53),'実質公債費比率（分子）の構造'!O$53,NA())</f>
        <v>195</v>
      </c>
      <c r="P50" s="170" t="e">
        <f>NA()</f>
        <v>#N/A</v>
      </c>
    </row>
    <row r="53" spans="1:16" x14ac:dyDescent="0.15">
      <c r="A53" s="142" t="s">
        <v>70</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15">
      <c r="A56" s="169" t="s">
        <v>43</v>
      </c>
      <c r="B56" s="169"/>
      <c r="C56" s="169"/>
      <c r="D56" s="169">
        <f>'将来負担比率（分子）の構造'!I$52</f>
        <v>2550</v>
      </c>
      <c r="E56" s="169"/>
      <c r="F56" s="169"/>
      <c r="G56" s="169">
        <f>'将来負担比率（分子）の構造'!J$52</f>
        <v>2485</v>
      </c>
      <c r="H56" s="169"/>
      <c r="I56" s="169"/>
      <c r="J56" s="169">
        <f>'将来負担比率（分子）の構造'!K$52</f>
        <v>2341</v>
      </c>
      <c r="K56" s="169"/>
      <c r="L56" s="169"/>
      <c r="M56" s="169">
        <f>'将来負担比率（分子）の構造'!L$52</f>
        <v>2228</v>
      </c>
      <c r="N56" s="169"/>
      <c r="O56" s="169"/>
      <c r="P56" s="169">
        <f>'将来負担比率（分子）の構造'!M$52</f>
        <v>2266</v>
      </c>
    </row>
    <row r="57" spans="1:16" x14ac:dyDescent="0.15">
      <c r="A57" s="169" t="s">
        <v>42</v>
      </c>
      <c r="B57" s="169"/>
      <c r="C57" s="169"/>
      <c r="D57" s="169">
        <f>'将来負担比率（分子）の構造'!I$51</f>
        <v>153</v>
      </c>
      <c r="E57" s="169"/>
      <c r="F57" s="169"/>
      <c r="G57" s="169">
        <f>'将来負担比率（分子）の構造'!J$51</f>
        <v>126</v>
      </c>
      <c r="H57" s="169"/>
      <c r="I57" s="169"/>
      <c r="J57" s="169">
        <f>'将来負担比率（分子）の構造'!K$51</f>
        <v>98</v>
      </c>
      <c r="K57" s="169"/>
      <c r="L57" s="169"/>
      <c r="M57" s="169">
        <f>'将来負担比率（分子）の構造'!L$51</f>
        <v>166</v>
      </c>
      <c r="N57" s="169"/>
      <c r="O57" s="169"/>
      <c r="P57" s="169">
        <f>'将来負担比率（分子）の構造'!M$51</f>
        <v>58</v>
      </c>
    </row>
    <row r="58" spans="1:16" x14ac:dyDescent="0.15">
      <c r="A58" s="169" t="s">
        <v>41</v>
      </c>
      <c r="B58" s="169"/>
      <c r="C58" s="169"/>
      <c r="D58" s="169">
        <f>'将来負担比率（分子）の構造'!I$50</f>
        <v>3841</v>
      </c>
      <c r="E58" s="169"/>
      <c r="F58" s="169"/>
      <c r="G58" s="169">
        <f>'将来負担比率（分子）の構造'!J$50</f>
        <v>4654</v>
      </c>
      <c r="H58" s="169"/>
      <c r="I58" s="169"/>
      <c r="J58" s="169">
        <f>'将来負担比率（分子）の構造'!K$50</f>
        <v>5432</v>
      </c>
      <c r="K58" s="169"/>
      <c r="L58" s="169"/>
      <c r="M58" s="169">
        <f>'将来負担比率（分子）の構造'!L$50</f>
        <v>6102</v>
      </c>
      <c r="N58" s="169"/>
      <c r="O58" s="169"/>
      <c r="P58" s="169">
        <f>'将来負担比率（分子）の構造'!M$50</f>
        <v>6987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299</v>
      </c>
      <c r="C62" s="169"/>
      <c r="D62" s="169"/>
      <c r="E62" s="169">
        <f>'将来負担比率（分子）の構造'!J$45</f>
        <v>310</v>
      </c>
      <c r="F62" s="169"/>
      <c r="G62" s="169"/>
      <c r="H62" s="169">
        <f>'将来負担比率（分子）の構造'!K$45</f>
        <v>262</v>
      </c>
      <c r="I62" s="169"/>
      <c r="J62" s="169"/>
      <c r="K62" s="169">
        <f>'将来負担比率（分子）の構造'!L$45</f>
        <v>276</v>
      </c>
      <c r="L62" s="169"/>
      <c r="M62" s="169"/>
      <c r="N62" s="169">
        <f>'将来負担比率（分子）の構造'!M$45</f>
        <v>275</v>
      </c>
      <c r="O62" s="169"/>
      <c r="P62" s="169"/>
    </row>
    <row r="63" spans="1:16" x14ac:dyDescent="0.15">
      <c r="A63" s="169" t="s">
        <v>34</v>
      </c>
      <c r="B63" s="169">
        <f>'将来負担比率（分子）の構造'!I$44</f>
        <v>17</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1956</v>
      </c>
      <c r="C64" s="169"/>
      <c r="D64" s="169"/>
      <c r="E64" s="169">
        <f>'将来負担比率（分子）の構造'!J$43</f>
        <v>1861</v>
      </c>
      <c r="F64" s="169"/>
      <c r="G64" s="169"/>
      <c r="H64" s="169">
        <f>'将来負担比率（分子）の構造'!K$43</f>
        <v>1809</v>
      </c>
      <c r="I64" s="169"/>
      <c r="J64" s="169"/>
      <c r="K64" s="169">
        <f>'将来負担比率（分子）の構造'!L$43</f>
        <v>1905</v>
      </c>
      <c r="L64" s="169"/>
      <c r="M64" s="169"/>
      <c r="N64" s="169">
        <f>'将来負担比率（分子）の構造'!M$43</f>
        <v>1721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f>'将来負担比率（分子）の構造'!M$42</f>
        <v>11</v>
      </c>
      <c r="O65" s="169"/>
      <c r="P65" s="169"/>
    </row>
    <row r="66" spans="1:16" x14ac:dyDescent="0.15">
      <c r="A66" s="169" t="s">
        <v>31</v>
      </c>
      <c r="B66" s="169">
        <f>'将来負担比率（分子）の構造'!I$41</f>
        <v>2183</v>
      </c>
      <c r="C66" s="169"/>
      <c r="D66" s="169"/>
      <c r="E66" s="169">
        <f>'将来負担比率（分子）の構造'!J$41</f>
        <v>2261</v>
      </c>
      <c r="F66" s="169"/>
      <c r="G66" s="169"/>
      <c r="H66" s="169">
        <f>'将来負担比率（分子）の構造'!K$41</f>
        <v>2248</v>
      </c>
      <c r="I66" s="169"/>
      <c r="J66" s="169"/>
      <c r="K66" s="169">
        <f>'将来負担比率（分子）の構造'!L$41</f>
        <v>2180</v>
      </c>
      <c r="L66" s="169"/>
      <c r="M66" s="169"/>
      <c r="N66" s="169">
        <f>'将来負担比率（分子）の構造'!M$41</f>
        <v>2127</v>
      </c>
      <c r="O66" s="169"/>
      <c r="P66" s="169"/>
    </row>
    <row r="67" spans="1:16" x14ac:dyDescent="0.15">
      <c r="A67" s="169" t="s">
        <v>73</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74</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75</v>
      </c>
      <c r="B72" s="173">
        <f>基金残高に係る経年分析!F55</f>
        <v>433</v>
      </c>
      <c r="C72" s="173">
        <f>基金残高に係る経年分析!G55</f>
        <v>433</v>
      </c>
      <c r="D72" s="173">
        <f>基金残高に係る経年分析!H55</f>
        <v>433</v>
      </c>
    </row>
    <row r="73" spans="1:16" x14ac:dyDescent="0.15">
      <c r="A73" s="172" t="s">
        <v>76</v>
      </c>
      <c r="B73" s="173">
        <f>基金残高に係る経年分析!F56</f>
        <v>339</v>
      </c>
      <c r="C73" s="173">
        <f>基金残高に係る経年分析!G56</f>
        <v>339</v>
      </c>
      <c r="D73" s="173">
        <f>基金残高に係る経年分析!H56</f>
        <v>339</v>
      </c>
    </row>
    <row r="74" spans="1:16" x14ac:dyDescent="0.15">
      <c r="A74" s="172" t="s">
        <v>77</v>
      </c>
      <c r="B74" s="173">
        <f>基金残高に係る経年分析!F57</f>
        <v>4414</v>
      </c>
      <c r="C74" s="173">
        <f>基金残高に係る経年分析!G57</f>
        <v>5079</v>
      </c>
      <c r="D74" s="173">
        <f>基金残高に係る経年分析!H57</f>
        <v>5963</v>
      </c>
    </row>
  </sheetData>
  <sheetProtection algorithmName="SHA-512" hashValue="qwVFdLo5TK4KkOp/oN3dgTB7ZOs0L9UX5Ia66vENVTMWD3OinaeYS7WwjVuNKEhfIU+fxJ5jABg73gewY9/F0Q==" saltValue="phcuJB+42rAj0o4+eojW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204</v>
      </c>
      <c r="DI1" s="616"/>
      <c r="DJ1" s="616"/>
      <c r="DK1" s="616"/>
      <c r="DL1" s="616"/>
      <c r="DM1" s="616"/>
      <c r="DN1" s="617"/>
      <c r="DO1" s="208"/>
      <c r="DP1" s="615" t="s">
        <v>205</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210</v>
      </c>
      <c r="S4" s="619"/>
      <c r="T4" s="619"/>
      <c r="U4" s="619"/>
      <c r="V4" s="619"/>
      <c r="W4" s="619"/>
      <c r="X4" s="619"/>
      <c r="Y4" s="620"/>
      <c r="Z4" s="618" t="s">
        <v>211</v>
      </c>
      <c r="AA4" s="619"/>
      <c r="AB4" s="619"/>
      <c r="AC4" s="620"/>
      <c r="AD4" s="618" t="s">
        <v>212</v>
      </c>
      <c r="AE4" s="619"/>
      <c r="AF4" s="619"/>
      <c r="AG4" s="619"/>
      <c r="AH4" s="619"/>
      <c r="AI4" s="619"/>
      <c r="AJ4" s="619"/>
      <c r="AK4" s="620"/>
      <c r="AL4" s="618" t="s">
        <v>211</v>
      </c>
      <c r="AM4" s="619"/>
      <c r="AN4" s="619"/>
      <c r="AO4" s="620"/>
      <c r="AP4" s="621" t="s">
        <v>213</v>
      </c>
      <c r="AQ4" s="621"/>
      <c r="AR4" s="621"/>
      <c r="AS4" s="621"/>
      <c r="AT4" s="621"/>
      <c r="AU4" s="621"/>
      <c r="AV4" s="621"/>
      <c r="AW4" s="621"/>
      <c r="AX4" s="621"/>
      <c r="AY4" s="621"/>
      <c r="AZ4" s="621"/>
      <c r="BA4" s="621"/>
      <c r="BB4" s="621"/>
      <c r="BC4" s="621"/>
      <c r="BD4" s="621"/>
      <c r="BE4" s="621"/>
      <c r="BF4" s="621"/>
      <c r="BG4" s="621" t="s">
        <v>214</v>
      </c>
      <c r="BH4" s="621"/>
      <c r="BI4" s="621"/>
      <c r="BJ4" s="621"/>
      <c r="BK4" s="621"/>
      <c r="BL4" s="621"/>
      <c r="BM4" s="621"/>
      <c r="BN4" s="621"/>
      <c r="BO4" s="621" t="s">
        <v>211</v>
      </c>
      <c r="BP4" s="621"/>
      <c r="BQ4" s="621"/>
      <c r="BR4" s="621"/>
      <c r="BS4" s="621" t="s">
        <v>215</v>
      </c>
      <c r="BT4" s="621"/>
      <c r="BU4" s="621"/>
      <c r="BV4" s="621"/>
      <c r="BW4" s="621"/>
      <c r="BX4" s="621"/>
      <c r="BY4" s="621"/>
      <c r="BZ4" s="621"/>
      <c r="CA4" s="621"/>
      <c r="CB4" s="621"/>
      <c r="CD4" s="618" t="s">
        <v>216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217</v>
      </c>
      <c r="C5" s="623"/>
      <c r="D5" s="623"/>
      <c r="E5" s="623"/>
      <c r="F5" s="623"/>
      <c r="G5" s="623"/>
      <c r="H5" s="623"/>
      <c r="I5" s="623"/>
      <c r="J5" s="623"/>
      <c r="K5" s="623"/>
      <c r="L5" s="623"/>
      <c r="M5" s="623"/>
      <c r="N5" s="623"/>
      <c r="O5" s="623"/>
      <c r="P5" s="623"/>
      <c r="Q5" s="624"/>
      <c r="R5" s="625">
        <v>402420</v>
      </c>
      <c r="S5" s="626"/>
      <c r="T5" s="626"/>
      <c r="U5" s="626"/>
      <c r="V5" s="626"/>
      <c r="W5" s="626"/>
      <c r="X5" s="626"/>
      <c r="Y5" s="627"/>
      <c r="Z5" s="628">
        <v>6.5</v>
      </c>
      <c r="AA5" s="628"/>
      <c r="AB5" s="628"/>
      <c r="AC5" s="628"/>
      <c r="AD5" s="629">
        <v>402420</v>
      </c>
      <c r="AE5" s="629"/>
      <c r="AF5" s="629"/>
      <c r="AG5" s="629"/>
      <c r="AH5" s="629"/>
      <c r="AI5" s="629"/>
      <c r="AJ5" s="629"/>
      <c r="AK5" s="629"/>
      <c r="AL5" s="630">
        <v>20.399999999999999</v>
      </c>
      <c r="AM5" s="631"/>
      <c r="AN5" s="631"/>
      <c r="AO5" s="632"/>
      <c r="AP5" s="622" t="s">
        <v>218</v>
      </c>
      <c r="AQ5" s="623"/>
      <c r="AR5" s="623"/>
      <c r="AS5" s="623"/>
      <c r="AT5" s="623"/>
      <c r="AU5" s="623"/>
      <c r="AV5" s="623"/>
      <c r="AW5" s="623"/>
      <c r="AX5" s="623"/>
      <c r="AY5" s="623"/>
      <c r="AZ5" s="623"/>
      <c r="BA5" s="623"/>
      <c r="BB5" s="623"/>
      <c r="BC5" s="623"/>
      <c r="BD5" s="623"/>
      <c r="BE5" s="623"/>
      <c r="BF5" s="624"/>
      <c r="BG5" s="636">
        <v>393102</v>
      </c>
      <c r="BH5" s="637"/>
      <c r="BI5" s="637"/>
      <c r="BJ5" s="637"/>
      <c r="BK5" s="637"/>
      <c r="BL5" s="637"/>
      <c r="BM5" s="637"/>
      <c r="BN5" s="638"/>
      <c r="BO5" s="639">
        <v>97.7</v>
      </c>
      <c r="BP5" s="639"/>
      <c r="BQ5" s="639"/>
      <c r="BR5" s="639"/>
      <c r="BS5" s="640" t="s">
        <v>124</v>
      </c>
      <c r="BT5" s="640"/>
      <c r="BU5" s="640"/>
      <c r="BV5" s="640"/>
      <c r="BW5" s="640"/>
      <c r="BX5" s="640"/>
      <c r="BY5" s="640"/>
      <c r="BZ5" s="640"/>
      <c r="CA5" s="640"/>
      <c r="CB5" s="644"/>
      <c r="CD5" s="618" t="s">
        <v>213</v>
      </c>
      <c r="CE5" s="619"/>
      <c r="CF5" s="619"/>
      <c r="CG5" s="619"/>
      <c r="CH5" s="619"/>
      <c r="CI5" s="619"/>
      <c r="CJ5" s="619"/>
      <c r="CK5" s="619"/>
      <c r="CL5" s="619"/>
      <c r="CM5" s="619"/>
      <c r="CN5" s="619"/>
      <c r="CO5" s="619"/>
      <c r="CP5" s="619"/>
      <c r="CQ5" s="620"/>
      <c r="CR5" s="618" t="s">
        <v>219</v>
      </c>
      <c r="CS5" s="619"/>
      <c r="CT5" s="619"/>
      <c r="CU5" s="619"/>
      <c r="CV5" s="619"/>
      <c r="CW5" s="619"/>
      <c r="CX5" s="619"/>
      <c r="CY5" s="620"/>
      <c r="CZ5" s="618" t="s">
        <v>211</v>
      </c>
      <c r="DA5" s="619"/>
      <c r="DB5" s="619"/>
      <c r="DC5" s="620"/>
      <c r="DD5" s="618" t="s">
        <v>220</v>
      </c>
      <c r="DE5" s="619"/>
      <c r="DF5" s="619"/>
      <c r="DG5" s="619"/>
      <c r="DH5" s="619"/>
      <c r="DI5" s="619"/>
      <c r="DJ5" s="619"/>
      <c r="DK5" s="619"/>
      <c r="DL5" s="619"/>
      <c r="DM5" s="619"/>
      <c r="DN5" s="619"/>
      <c r="DO5" s="619"/>
      <c r="DP5" s="620"/>
      <c r="DQ5" s="618" t="s">
        <v>221</v>
      </c>
      <c r="DR5" s="619"/>
      <c r="DS5" s="619"/>
      <c r="DT5" s="619"/>
      <c r="DU5" s="619"/>
      <c r="DV5" s="619"/>
      <c r="DW5" s="619"/>
      <c r="DX5" s="619"/>
      <c r="DY5" s="619"/>
      <c r="DZ5" s="619"/>
      <c r="EA5" s="619"/>
      <c r="EB5" s="619"/>
      <c r="EC5" s="620"/>
    </row>
    <row r="6" spans="2:143" ht="11.25" customHeight="1" x14ac:dyDescent="0.15">
      <c r="B6" s="633" t="s">
        <v>222</v>
      </c>
      <c r="C6" s="634"/>
      <c r="D6" s="634"/>
      <c r="E6" s="634"/>
      <c r="F6" s="634"/>
      <c r="G6" s="634"/>
      <c r="H6" s="634"/>
      <c r="I6" s="634"/>
      <c r="J6" s="634"/>
      <c r="K6" s="634"/>
      <c r="L6" s="634"/>
      <c r="M6" s="634"/>
      <c r="N6" s="634"/>
      <c r="O6" s="634"/>
      <c r="P6" s="634"/>
      <c r="Q6" s="635"/>
      <c r="R6" s="636">
        <v>23652</v>
      </c>
      <c r="S6" s="637"/>
      <c r="T6" s="637"/>
      <c r="U6" s="637"/>
      <c r="V6" s="637"/>
      <c r="W6" s="637"/>
      <c r="X6" s="637"/>
      <c r="Y6" s="638"/>
      <c r="Z6" s="639">
        <v>0.4</v>
      </c>
      <c r="AA6" s="639"/>
      <c r="AB6" s="639"/>
      <c r="AC6" s="639"/>
      <c r="AD6" s="640">
        <v>23652</v>
      </c>
      <c r="AE6" s="640"/>
      <c r="AF6" s="640"/>
      <c r="AG6" s="640"/>
      <c r="AH6" s="640"/>
      <c r="AI6" s="640"/>
      <c r="AJ6" s="640"/>
      <c r="AK6" s="640"/>
      <c r="AL6" s="641">
        <v>1.2</v>
      </c>
      <c r="AM6" s="642"/>
      <c r="AN6" s="642"/>
      <c r="AO6" s="643"/>
      <c r="AP6" s="633" t="s">
        <v>223</v>
      </c>
      <c r="AQ6" s="634"/>
      <c r="AR6" s="634"/>
      <c r="AS6" s="634"/>
      <c r="AT6" s="634"/>
      <c r="AU6" s="634"/>
      <c r="AV6" s="634"/>
      <c r="AW6" s="634"/>
      <c r="AX6" s="634"/>
      <c r="AY6" s="634"/>
      <c r="AZ6" s="634"/>
      <c r="BA6" s="634"/>
      <c r="BB6" s="634"/>
      <c r="BC6" s="634"/>
      <c r="BD6" s="634"/>
      <c r="BE6" s="634"/>
      <c r="BF6" s="635"/>
      <c r="BG6" s="636">
        <v>393102</v>
      </c>
      <c r="BH6" s="637"/>
      <c r="BI6" s="637"/>
      <c r="BJ6" s="637"/>
      <c r="BK6" s="637"/>
      <c r="BL6" s="637"/>
      <c r="BM6" s="637"/>
      <c r="BN6" s="638"/>
      <c r="BO6" s="639">
        <v>97.7</v>
      </c>
      <c r="BP6" s="639"/>
      <c r="BQ6" s="639"/>
      <c r="BR6" s="639"/>
      <c r="BS6" s="640" t="s">
        <v>124</v>
      </c>
      <c r="BT6" s="640"/>
      <c r="BU6" s="640"/>
      <c r="BV6" s="640"/>
      <c r="BW6" s="640"/>
      <c r="BX6" s="640"/>
      <c r="BY6" s="640"/>
      <c r="BZ6" s="640"/>
      <c r="CA6" s="640"/>
      <c r="CB6" s="644"/>
      <c r="CD6" s="622" t="s">
        <v>224</v>
      </c>
      <c r="CE6" s="623"/>
      <c r="CF6" s="623"/>
      <c r="CG6" s="623"/>
      <c r="CH6" s="623"/>
      <c r="CI6" s="623"/>
      <c r="CJ6" s="623"/>
      <c r="CK6" s="623"/>
      <c r="CL6" s="623"/>
      <c r="CM6" s="623"/>
      <c r="CN6" s="623"/>
      <c r="CO6" s="623"/>
      <c r="CP6" s="623"/>
      <c r="CQ6" s="624"/>
      <c r="CR6" s="636">
        <v>49525</v>
      </c>
      <c r="CS6" s="637"/>
      <c r="CT6" s="637"/>
      <c r="CU6" s="637"/>
      <c r="CV6" s="637"/>
      <c r="CW6" s="637"/>
      <c r="CX6" s="637"/>
      <c r="CY6" s="638"/>
      <c r="CZ6" s="630">
        <v>0.8</v>
      </c>
      <c r="DA6" s="631"/>
      <c r="DB6" s="631"/>
      <c r="DC6" s="647"/>
      <c r="DD6" s="645" t="s">
        <v>124</v>
      </c>
      <c r="DE6" s="637"/>
      <c r="DF6" s="637"/>
      <c r="DG6" s="637"/>
      <c r="DH6" s="637"/>
      <c r="DI6" s="637"/>
      <c r="DJ6" s="637"/>
      <c r="DK6" s="637"/>
      <c r="DL6" s="637"/>
      <c r="DM6" s="637"/>
      <c r="DN6" s="637"/>
      <c r="DO6" s="637"/>
      <c r="DP6" s="638"/>
      <c r="DQ6" s="645">
        <v>49525</v>
      </c>
      <c r="DR6" s="637"/>
      <c r="DS6" s="637"/>
      <c r="DT6" s="637"/>
      <c r="DU6" s="637"/>
      <c r="DV6" s="637"/>
      <c r="DW6" s="637"/>
      <c r="DX6" s="637"/>
      <c r="DY6" s="637"/>
      <c r="DZ6" s="637"/>
      <c r="EA6" s="637"/>
      <c r="EB6" s="637"/>
      <c r="EC6" s="646"/>
    </row>
    <row r="7" spans="2:143" ht="11.25" customHeight="1" x14ac:dyDescent="0.15">
      <c r="B7" s="633" t="s">
        <v>225</v>
      </c>
      <c r="C7" s="634"/>
      <c r="D7" s="634"/>
      <c r="E7" s="634"/>
      <c r="F7" s="634"/>
      <c r="G7" s="634"/>
      <c r="H7" s="634"/>
      <c r="I7" s="634"/>
      <c r="J7" s="634"/>
      <c r="K7" s="634"/>
      <c r="L7" s="634"/>
      <c r="M7" s="634"/>
      <c r="N7" s="634"/>
      <c r="O7" s="634"/>
      <c r="P7" s="634"/>
      <c r="Q7" s="635"/>
      <c r="R7" s="636">
        <v>294</v>
      </c>
      <c r="S7" s="637"/>
      <c r="T7" s="637"/>
      <c r="U7" s="637"/>
      <c r="V7" s="637"/>
      <c r="W7" s="637"/>
      <c r="X7" s="637"/>
      <c r="Y7" s="638"/>
      <c r="Z7" s="639">
        <v>0</v>
      </c>
      <c r="AA7" s="639"/>
      <c r="AB7" s="639"/>
      <c r="AC7" s="639"/>
      <c r="AD7" s="640">
        <v>294</v>
      </c>
      <c r="AE7" s="640"/>
      <c r="AF7" s="640"/>
      <c r="AG7" s="640"/>
      <c r="AH7" s="640"/>
      <c r="AI7" s="640"/>
      <c r="AJ7" s="640"/>
      <c r="AK7" s="640"/>
      <c r="AL7" s="641">
        <v>0</v>
      </c>
      <c r="AM7" s="642"/>
      <c r="AN7" s="642"/>
      <c r="AO7" s="643"/>
      <c r="AP7" s="633" t="s">
        <v>226</v>
      </c>
      <c r="AQ7" s="634"/>
      <c r="AR7" s="634"/>
      <c r="AS7" s="634"/>
      <c r="AT7" s="634"/>
      <c r="AU7" s="634"/>
      <c r="AV7" s="634"/>
      <c r="AW7" s="634"/>
      <c r="AX7" s="634"/>
      <c r="AY7" s="634"/>
      <c r="AZ7" s="634"/>
      <c r="BA7" s="634"/>
      <c r="BB7" s="634"/>
      <c r="BC7" s="634"/>
      <c r="BD7" s="634"/>
      <c r="BE7" s="634"/>
      <c r="BF7" s="635"/>
      <c r="BG7" s="636">
        <v>137926</v>
      </c>
      <c r="BH7" s="637"/>
      <c r="BI7" s="637"/>
      <c r="BJ7" s="637"/>
      <c r="BK7" s="637"/>
      <c r="BL7" s="637"/>
      <c r="BM7" s="637"/>
      <c r="BN7" s="638"/>
      <c r="BO7" s="639">
        <v>34.299999999999997</v>
      </c>
      <c r="BP7" s="639"/>
      <c r="BQ7" s="639"/>
      <c r="BR7" s="639"/>
      <c r="BS7" s="640" t="s">
        <v>124</v>
      </c>
      <c r="BT7" s="640"/>
      <c r="BU7" s="640"/>
      <c r="BV7" s="640"/>
      <c r="BW7" s="640"/>
      <c r="BX7" s="640"/>
      <c r="BY7" s="640"/>
      <c r="BZ7" s="640"/>
      <c r="CA7" s="640"/>
      <c r="CB7" s="644"/>
      <c r="CD7" s="633" t="s">
        <v>227</v>
      </c>
      <c r="CE7" s="634"/>
      <c r="CF7" s="634"/>
      <c r="CG7" s="634"/>
      <c r="CH7" s="634"/>
      <c r="CI7" s="634"/>
      <c r="CJ7" s="634"/>
      <c r="CK7" s="634"/>
      <c r="CL7" s="634"/>
      <c r="CM7" s="634"/>
      <c r="CN7" s="634"/>
      <c r="CO7" s="634"/>
      <c r="CP7" s="634"/>
      <c r="CQ7" s="635"/>
      <c r="CR7" s="636">
        <v>3139006</v>
      </c>
      <c r="CS7" s="637"/>
      <c r="CT7" s="637"/>
      <c r="CU7" s="637"/>
      <c r="CV7" s="637"/>
      <c r="CW7" s="637"/>
      <c r="CX7" s="637"/>
      <c r="CY7" s="638"/>
      <c r="CZ7" s="639">
        <v>53.2</v>
      </c>
      <c r="DA7" s="639"/>
      <c r="DB7" s="639"/>
      <c r="DC7" s="639"/>
      <c r="DD7" s="645">
        <v>17793</v>
      </c>
      <c r="DE7" s="637"/>
      <c r="DF7" s="637"/>
      <c r="DG7" s="637"/>
      <c r="DH7" s="637"/>
      <c r="DI7" s="637"/>
      <c r="DJ7" s="637"/>
      <c r="DK7" s="637"/>
      <c r="DL7" s="637"/>
      <c r="DM7" s="637"/>
      <c r="DN7" s="637"/>
      <c r="DO7" s="637"/>
      <c r="DP7" s="638"/>
      <c r="DQ7" s="645">
        <v>3053916</v>
      </c>
      <c r="DR7" s="637"/>
      <c r="DS7" s="637"/>
      <c r="DT7" s="637"/>
      <c r="DU7" s="637"/>
      <c r="DV7" s="637"/>
      <c r="DW7" s="637"/>
      <c r="DX7" s="637"/>
      <c r="DY7" s="637"/>
      <c r="DZ7" s="637"/>
      <c r="EA7" s="637"/>
      <c r="EB7" s="637"/>
      <c r="EC7" s="646"/>
    </row>
    <row r="8" spans="2:143" ht="11.25" customHeight="1" x14ac:dyDescent="0.15">
      <c r="B8" s="633" t="s">
        <v>228</v>
      </c>
      <c r="C8" s="634"/>
      <c r="D8" s="634"/>
      <c r="E8" s="634"/>
      <c r="F8" s="634"/>
      <c r="G8" s="634"/>
      <c r="H8" s="634"/>
      <c r="I8" s="634"/>
      <c r="J8" s="634"/>
      <c r="K8" s="634"/>
      <c r="L8" s="634"/>
      <c r="M8" s="634"/>
      <c r="N8" s="634"/>
      <c r="O8" s="634"/>
      <c r="P8" s="634"/>
      <c r="Q8" s="635"/>
      <c r="R8" s="636">
        <v>1688</v>
      </c>
      <c r="S8" s="637"/>
      <c r="T8" s="637"/>
      <c r="U8" s="637"/>
      <c r="V8" s="637"/>
      <c r="W8" s="637"/>
      <c r="X8" s="637"/>
      <c r="Y8" s="638"/>
      <c r="Z8" s="639">
        <v>0</v>
      </c>
      <c r="AA8" s="639"/>
      <c r="AB8" s="639"/>
      <c r="AC8" s="639"/>
      <c r="AD8" s="640">
        <v>1688</v>
      </c>
      <c r="AE8" s="640"/>
      <c r="AF8" s="640"/>
      <c r="AG8" s="640"/>
      <c r="AH8" s="640"/>
      <c r="AI8" s="640"/>
      <c r="AJ8" s="640"/>
      <c r="AK8" s="640"/>
      <c r="AL8" s="641">
        <v>0.1</v>
      </c>
      <c r="AM8" s="642"/>
      <c r="AN8" s="642"/>
      <c r="AO8" s="643"/>
      <c r="AP8" s="633" t="s">
        <v>229</v>
      </c>
      <c r="AQ8" s="634"/>
      <c r="AR8" s="634"/>
      <c r="AS8" s="634"/>
      <c r="AT8" s="634"/>
      <c r="AU8" s="634"/>
      <c r="AV8" s="634"/>
      <c r="AW8" s="634"/>
      <c r="AX8" s="634"/>
      <c r="AY8" s="634"/>
      <c r="AZ8" s="634"/>
      <c r="BA8" s="634"/>
      <c r="BB8" s="634"/>
      <c r="BC8" s="634"/>
      <c r="BD8" s="634"/>
      <c r="BE8" s="634"/>
      <c r="BF8" s="635"/>
      <c r="BG8" s="636">
        <v>6440</v>
      </c>
      <c r="BH8" s="637"/>
      <c r="BI8" s="637"/>
      <c r="BJ8" s="637"/>
      <c r="BK8" s="637"/>
      <c r="BL8" s="637"/>
      <c r="BM8" s="637"/>
      <c r="BN8" s="638"/>
      <c r="BO8" s="639">
        <v>1.6</v>
      </c>
      <c r="BP8" s="639"/>
      <c r="BQ8" s="639"/>
      <c r="BR8" s="639"/>
      <c r="BS8" s="640" t="s">
        <v>124</v>
      </c>
      <c r="BT8" s="640"/>
      <c r="BU8" s="640"/>
      <c r="BV8" s="640"/>
      <c r="BW8" s="640"/>
      <c r="BX8" s="640"/>
      <c r="BY8" s="640"/>
      <c r="BZ8" s="640"/>
      <c r="CA8" s="640"/>
      <c r="CB8" s="644"/>
      <c r="CD8" s="633" t="s">
        <v>230</v>
      </c>
      <c r="CE8" s="634"/>
      <c r="CF8" s="634"/>
      <c r="CG8" s="634"/>
      <c r="CH8" s="634"/>
      <c r="CI8" s="634"/>
      <c r="CJ8" s="634"/>
      <c r="CK8" s="634"/>
      <c r="CL8" s="634"/>
      <c r="CM8" s="634"/>
      <c r="CN8" s="634"/>
      <c r="CO8" s="634"/>
      <c r="CP8" s="634"/>
      <c r="CQ8" s="635"/>
      <c r="CR8" s="636">
        <v>879701</v>
      </c>
      <c r="CS8" s="637"/>
      <c r="CT8" s="637"/>
      <c r="CU8" s="637"/>
      <c r="CV8" s="637"/>
      <c r="CW8" s="637"/>
      <c r="CX8" s="637"/>
      <c r="CY8" s="638"/>
      <c r="CZ8" s="639">
        <v>14.9</v>
      </c>
      <c r="DA8" s="639"/>
      <c r="DB8" s="639"/>
      <c r="DC8" s="639"/>
      <c r="DD8" s="645">
        <v>20235</v>
      </c>
      <c r="DE8" s="637"/>
      <c r="DF8" s="637"/>
      <c r="DG8" s="637"/>
      <c r="DH8" s="637"/>
      <c r="DI8" s="637"/>
      <c r="DJ8" s="637"/>
      <c r="DK8" s="637"/>
      <c r="DL8" s="637"/>
      <c r="DM8" s="637"/>
      <c r="DN8" s="637"/>
      <c r="DO8" s="637"/>
      <c r="DP8" s="638"/>
      <c r="DQ8" s="645">
        <v>631785</v>
      </c>
      <c r="DR8" s="637"/>
      <c r="DS8" s="637"/>
      <c r="DT8" s="637"/>
      <c r="DU8" s="637"/>
      <c r="DV8" s="637"/>
      <c r="DW8" s="637"/>
      <c r="DX8" s="637"/>
      <c r="DY8" s="637"/>
      <c r="DZ8" s="637"/>
      <c r="EA8" s="637"/>
      <c r="EB8" s="637"/>
      <c r="EC8" s="646"/>
    </row>
    <row r="9" spans="2:143" ht="11.25" customHeight="1" x14ac:dyDescent="0.15">
      <c r="B9" s="633" t="s">
        <v>231</v>
      </c>
      <c r="C9" s="634"/>
      <c r="D9" s="634"/>
      <c r="E9" s="634"/>
      <c r="F9" s="634"/>
      <c r="G9" s="634"/>
      <c r="H9" s="634"/>
      <c r="I9" s="634"/>
      <c r="J9" s="634"/>
      <c r="K9" s="634"/>
      <c r="L9" s="634"/>
      <c r="M9" s="634"/>
      <c r="N9" s="634"/>
      <c r="O9" s="634"/>
      <c r="P9" s="634"/>
      <c r="Q9" s="635"/>
      <c r="R9" s="636">
        <v>1877</v>
      </c>
      <c r="S9" s="637"/>
      <c r="T9" s="637"/>
      <c r="U9" s="637"/>
      <c r="V9" s="637"/>
      <c r="W9" s="637"/>
      <c r="X9" s="637"/>
      <c r="Y9" s="638"/>
      <c r="Z9" s="639">
        <v>0</v>
      </c>
      <c r="AA9" s="639"/>
      <c r="AB9" s="639"/>
      <c r="AC9" s="639"/>
      <c r="AD9" s="640">
        <v>1877</v>
      </c>
      <c r="AE9" s="640"/>
      <c r="AF9" s="640"/>
      <c r="AG9" s="640"/>
      <c r="AH9" s="640"/>
      <c r="AI9" s="640"/>
      <c r="AJ9" s="640"/>
      <c r="AK9" s="640"/>
      <c r="AL9" s="641">
        <v>0.1</v>
      </c>
      <c r="AM9" s="642"/>
      <c r="AN9" s="642"/>
      <c r="AO9" s="643"/>
      <c r="AP9" s="633" t="s">
        <v>232</v>
      </c>
      <c r="AQ9" s="634"/>
      <c r="AR9" s="634"/>
      <c r="AS9" s="634"/>
      <c r="AT9" s="634"/>
      <c r="AU9" s="634"/>
      <c r="AV9" s="634"/>
      <c r="AW9" s="634"/>
      <c r="AX9" s="634"/>
      <c r="AY9" s="634"/>
      <c r="AZ9" s="634"/>
      <c r="BA9" s="634"/>
      <c r="BB9" s="634"/>
      <c r="BC9" s="634"/>
      <c r="BD9" s="634"/>
      <c r="BE9" s="634"/>
      <c r="BF9" s="635"/>
      <c r="BG9" s="636">
        <v>117679</v>
      </c>
      <c r="BH9" s="637"/>
      <c r="BI9" s="637"/>
      <c r="BJ9" s="637"/>
      <c r="BK9" s="637"/>
      <c r="BL9" s="637"/>
      <c r="BM9" s="637"/>
      <c r="BN9" s="638"/>
      <c r="BO9" s="639">
        <v>29.2</v>
      </c>
      <c r="BP9" s="639"/>
      <c r="BQ9" s="639"/>
      <c r="BR9" s="639"/>
      <c r="BS9" s="640" t="s">
        <v>124</v>
      </c>
      <c r="BT9" s="640"/>
      <c r="BU9" s="640"/>
      <c r="BV9" s="640"/>
      <c r="BW9" s="640"/>
      <c r="BX9" s="640"/>
      <c r="BY9" s="640"/>
      <c r="BZ9" s="640"/>
      <c r="CA9" s="640"/>
      <c r="CB9" s="644"/>
      <c r="CD9" s="633" t="s">
        <v>233</v>
      </c>
      <c r="CE9" s="634"/>
      <c r="CF9" s="634"/>
      <c r="CG9" s="634"/>
      <c r="CH9" s="634"/>
      <c r="CI9" s="634"/>
      <c r="CJ9" s="634"/>
      <c r="CK9" s="634"/>
      <c r="CL9" s="634"/>
      <c r="CM9" s="634"/>
      <c r="CN9" s="634"/>
      <c r="CO9" s="634"/>
      <c r="CP9" s="634"/>
      <c r="CQ9" s="635"/>
      <c r="CR9" s="636">
        <v>297729</v>
      </c>
      <c r="CS9" s="637"/>
      <c r="CT9" s="637"/>
      <c r="CU9" s="637"/>
      <c r="CV9" s="637"/>
      <c r="CW9" s="637"/>
      <c r="CX9" s="637"/>
      <c r="CY9" s="638"/>
      <c r="CZ9" s="639">
        <v>5</v>
      </c>
      <c r="DA9" s="639"/>
      <c r="DB9" s="639"/>
      <c r="DC9" s="639"/>
      <c r="DD9" s="645">
        <v>1634</v>
      </c>
      <c r="DE9" s="637"/>
      <c r="DF9" s="637"/>
      <c r="DG9" s="637"/>
      <c r="DH9" s="637"/>
      <c r="DI9" s="637"/>
      <c r="DJ9" s="637"/>
      <c r="DK9" s="637"/>
      <c r="DL9" s="637"/>
      <c r="DM9" s="637"/>
      <c r="DN9" s="637"/>
      <c r="DO9" s="637"/>
      <c r="DP9" s="638"/>
      <c r="DQ9" s="645">
        <v>210024</v>
      </c>
      <c r="DR9" s="637"/>
      <c r="DS9" s="637"/>
      <c r="DT9" s="637"/>
      <c r="DU9" s="637"/>
      <c r="DV9" s="637"/>
      <c r="DW9" s="637"/>
      <c r="DX9" s="637"/>
      <c r="DY9" s="637"/>
      <c r="DZ9" s="637"/>
      <c r="EA9" s="637"/>
      <c r="EB9" s="637"/>
      <c r="EC9" s="646"/>
    </row>
    <row r="10" spans="2:143" ht="11.25" customHeight="1" x14ac:dyDescent="0.15">
      <c r="B10" s="633" t="s">
        <v>234</v>
      </c>
      <c r="C10" s="634"/>
      <c r="D10" s="634"/>
      <c r="E10" s="634"/>
      <c r="F10" s="634"/>
      <c r="G10" s="634"/>
      <c r="H10" s="634"/>
      <c r="I10" s="634"/>
      <c r="J10" s="634"/>
      <c r="K10" s="634"/>
      <c r="L10" s="634"/>
      <c r="M10" s="634"/>
      <c r="N10" s="634"/>
      <c r="O10" s="634"/>
      <c r="P10" s="634"/>
      <c r="Q10" s="635"/>
      <c r="R10" s="636" t="s">
        <v>124</v>
      </c>
      <c r="S10" s="637"/>
      <c r="T10" s="637"/>
      <c r="U10" s="637"/>
      <c r="V10" s="637"/>
      <c r="W10" s="637"/>
      <c r="X10" s="637"/>
      <c r="Y10" s="638"/>
      <c r="Z10" s="639" t="s">
        <v>124</v>
      </c>
      <c r="AA10" s="639"/>
      <c r="AB10" s="639"/>
      <c r="AC10" s="639"/>
      <c r="AD10" s="640" t="s">
        <v>124</v>
      </c>
      <c r="AE10" s="640"/>
      <c r="AF10" s="640"/>
      <c r="AG10" s="640"/>
      <c r="AH10" s="640"/>
      <c r="AI10" s="640"/>
      <c r="AJ10" s="640"/>
      <c r="AK10" s="640"/>
      <c r="AL10" s="641" t="s">
        <v>124</v>
      </c>
      <c r="AM10" s="642"/>
      <c r="AN10" s="642"/>
      <c r="AO10" s="643"/>
      <c r="AP10" s="633" t="s">
        <v>235</v>
      </c>
      <c r="AQ10" s="634"/>
      <c r="AR10" s="634"/>
      <c r="AS10" s="634"/>
      <c r="AT10" s="634"/>
      <c r="AU10" s="634"/>
      <c r="AV10" s="634"/>
      <c r="AW10" s="634"/>
      <c r="AX10" s="634"/>
      <c r="AY10" s="634"/>
      <c r="AZ10" s="634"/>
      <c r="BA10" s="634"/>
      <c r="BB10" s="634"/>
      <c r="BC10" s="634"/>
      <c r="BD10" s="634"/>
      <c r="BE10" s="634"/>
      <c r="BF10" s="635"/>
      <c r="BG10" s="636">
        <v>11713</v>
      </c>
      <c r="BH10" s="637"/>
      <c r="BI10" s="637"/>
      <c r="BJ10" s="637"/>
      <c r="BK10" s="637"/>
      <c r="BL10" s="637"/>
      <c r="BM10" s="637"/>
      <c r="BN10" s="638"/>
      <c r="BO10" s="639">
        <v>2.9</v>
      </c>
      <c r="BP10" s="639"/>
      <c r="BQ10" s="639"/>
      <c r="BR10" s="639"/>
      <c r="BS10" s="640" t="s">
        <v>124</v>
      </c>
      <c r="BT10" s="640"/>
      <c r="BU10" s="640"/>
      <c r="BV10" s="640"/>
      <c r="BW10" s="640"/>
      <c r="BX10" s="640"/>
      <c r="BY10" s="640"/>
      <c r="BZ10" s="640"/>
      <c r="CA10" s="640"/>
      <c r="CB10" s="644"/>
      <c r="CD10" s="633" t="s">
        <v>236</v>
      </c>
      <c r="CE10" s="634"/>
      <c r="CF10" s="634"/>
      <c r="CG10" s="634"/>
      <c r="CH10" s="634"/>
      <c r="CI10" s="634"/>
      <c r="CJ10" s="634"/>
      <c r="CK10" s="634"/>
      <c r="CL10" s="634"/>
      <c r="CM10" s="634"/>
      <c r="CN10" s="634"/>
      <c r="CO10" s="634"/>
      <c r="CP10" s="634"/>
      <c r="CQ10" s="635"/>
      <c r="CR10" s="636" t="s">
        <v>124</v>
      </c>
      <c r="CS10" s="637"/>
      <c r="CT10" s="637"/>
      <c r="CU10" s="637"/>
      <c r="CV10" s="637"/>
      <c r="CW10" s="637"/>
      <c r="CX10" s="637"/>
      <c r="CY10" s="638"/>
      <c r="CZ10" s="639" t="s">
        <v>124</v>
      </c>
      <c r="DA10" s="639"/>
      <c r="DB10" s="639"/>
      <c r="DC10" s="639"/>
      <c r="DD10" s="645" t="s">
        <v>124</v>
      </c>
      <c r="DE10" s="637"/>
      <c r="DF10" s="637"/>
      <c r="DG10" s="637"/>
      <c r="DH10" s="637"/>
      <c r="DI10" s="637"/>
      <c r="DJ10" s="637"/>
      <c r="DK10" s="637"/>
      <c r="DL10" s="637"/>
      <c r="DM10" s="637"/>
      <c r="DN10" s="637"/>
      <c r="DO10" s="637"/>
      <c r="DP10" s="638"/>
      <c r="DQ10" s="645" t="s">
        <v>124</v>
      </c>
      <c r="DR10" s="637"/>
      <c r="DS10" s="637"/>
      <c r="DT10" s="637"/>
      <c r="DU10" s="637"/>
      <c r="DV10" s="637"/>
      <c r="DW10" s="637"/>
      <c r="DX10" s="637"/>
      <c r="DY10" s="637"/>
      <c r="DZ10" s="637"/>
      <c r="EA10" s="637"/>
      <c r="EB10" s="637"/>
      <c r="EC10" s="646"/>
    </row>
    <row r="11" spans="2:143" ht="11.25" customHeight="1" x14ac:dyDescent="0.15">
      <c r="B11" s="633" t="s">
        <v>237</v>
      </c>
      <c r="C11" s="634"/>
      <c r="D11" s="634"/>
      <c r="E11" s="634"/>
      <c r="F11" s="634"/>
      <c r="G11" s="634"/>
      <c r="H11" s="634"/>
      <c r="I11" s="634"/>
      <c r="J11" s="634"/>
      <c r="K11" s="634"/>
      <c r="L11" s="634"/>
      <c r="M11" s="634"/>
      <c r="N11" s="634"/>
      <c r="O11" s="634"/>
      <c r="P11" s="634"/>
      <c r="Q11" s="635"/>
      <c r="R11" s="636">
        <v>93502</v>
      </c>
      <c r="S11" s="637"/>
      <c r="T11" s="637"/>
      <c r="U11" s="637"/>
      <c r="V11" s="637"/>
      <c r="W11" s="637"/>
      <c r="X11" s="637"/>
      <c r="Y11" s="638"/>
      <c r="Z11" s="641">
        <v>1.5</v>
      </c>
      <c r="AA11" s="642"/>
      <c r="AB11" s="642"/>
      <c r="AC11" s="648"/>
      <c r="AD11" s="645">
        <v>93502</v>
      </c>
      <c r="AE11" s="637"/>
      <c r="AF11" s="637"/>
      <c r="AG11" s="637"/>
      <c r="AH11" s="637"/>
      <c r="AI11" s="637"/>
      <c r="AJ11" s="637"/>
      <c r="AK11" s="638"/>
      <c r="AL11" s="641">
        <v>4.7</v>
      </c>
      <c r="AM11" s="642"/>
      <c r="AN11" s="642"/>
      <c r="AO11" s="643"/>
      <c r="AP11" s="633" t="s">
        <v>238</v>
      </c>
      <c r="AQ11" s="634"/>
      <c r="AR11" s="634"/>
      <c r="AS11" s="634"/>
      <c r="AT11" s="634"/>
      <c r="AU11" s="634"/>
      <c r="AV11" s="634"/>
      <c r="AW11" s="634"/>
      <c r="AX11" s="634"/>
      <c r="AY11" s="634"/>
      <c r="AZ11" s="634"/>
      <c r="BA11" s="634"/>
      <c r="BB11" s="634"/>
      <c r="BC11" s="634"/>
      <c r="BD11" s="634"/>
      <c r="BE11" s="634"/>
      <c r="BF11" s="635"/>
      <c r="BG11" s="636">
        <v>2094</v>
      </c>
      <c r="BH11" s="637"/>
      <c r="BI11" s="637"/>
      <c r="BJ11" s="637"/>
      <c r="BK11" s="637"/>
      <c r="BL11" s="637"/>
      <c r="BM11" s="637"/>
      <c r="BN11" s="638"/>
      <c r="BO11" s="639">
        <v>0.5</v>
      </c>
      <c r="BP11" s="639"/>
      <c r="BQ11" s="639"/>
      <c r="BR11" s="639"/>
      <c r="BS11" s="640" t="s">
        <v>124</v>
      </c>
      <c r="BT11" s="640"/>
      <c r="BU11" s="640"/>
      <c r="BV11" s="640"/>
      <c r="BW11" s="640"/>
      <c r="BX11" s="640"/>
      <c r="BY11" s="640"/>
      <c r="BZ11" s="640"/>
      <c r="CA11" s="640"/>
      <c r="CB11" s="644"/>
      <c r="CD11" s="633" t="s">
        <v>239</v>
      </c>
      <c r="CE11" s="634"/>
      <c r="CF11" s="634"/>
      <c r="CG11" s="634"/>
      <c r="CH11" s="634"/>
      <c r="CI11" s="634"/>
      <c r="CJ11" s="634"/>
      <c r="CK11" s="634"/>
      <c r="CL11" s="634"/>
      <c r="CM11" s="634"/>
      <c r="CN11" s="634"/>
      <c r="CO11" s="634"/>
      <c r="CP11" s="634"/>
      <c r="CQ11" s="635"/>
      <c r="CR11" s="636">
        <v>246658</v>
      </c>
      <c r="CS11" s="637"/>
      <c r="CT11" s="637"/>
      <c r="CU11" s="637"/>
      <c r="CV11" s="637"/>
      <c r="CW11" s="637"/>
      <c r="CX11" s="637"/>
      <c r="CY11" s="638"/>
      <c r="CZ11" s="639">
        <v>4.2</v>
      </c>
      <c r="DA11" s="639"/>
      <c r="DB11" s="639"/>
      <c r="DC11" s="639"/>
      <c r="DD11" s="645">
        <v>105125</v>
      </c>
      <c r="DE11" s="637"/>
      <c r="DF11" s="637"/>
      <c r="DG11" s="637"/>
      <c r="DH11" s="637"/>
      <c r="DI11" s="637"/>
      <c r="DJ11" s="637"/>
      <c r="DK11" s="637"/>
      <c r="DL11" s="637"/>
      <c r="DM11" s="637"/>
      <c r="DN11" s="637"/>
      <c r="DO11" s="637"/>
      <c r="DP11" s="638"/>
      <c r="DQ11" s="645">
        <v>183636</v>
      </c>
      <c r="DR11" s="637"/>
      <c r="DS11" s="637"/>
      <c r="DT11" s="637"/>
      <c r="DU11" s="637"/>
      <c r="DV11" s="637"/>
      <c r="DW11" s="637"/>
      <c r="DX11" s="637"/>
      <c r="DY11" s="637"/>
      <c r="DZ11" s="637"/>
      <c r="EA11" s="637"/>
      <c r="EB11" s="637"/>
      <c r="EC11" s="646"/>
    </row>
    <row r="12" spans="2:143" ht="11.25" customHeight="1" x14ac:dyDescent="0.15">
      <c r="B12" s="633" t="s">
        <v>240</v>
      </c>
      <c r="C12" s="634"/>
      <c r="D12" s="634"/>
      <c r="E12" s="634"/>
      <c r="F12" s="634"/>
      <c r="G12" s="634"/>
      <c r="H12" s="634"/>
      <c r="I12" s="634"/>
      <c r="J12" s="634"/>
      <c r="K12" s="634"/>
      <c r="L12" s="634"/>
      <c r="M12" s="634"/>
      <c r="N12" s="634"/>
      <c r="O12" s="634"/>
      <c r="P12" s="634"/>
      <c r="Q12" s="635"/>
      <c r="R12" s="636">
        <v>35355</v>
      </c>
      <c r="S12" s="637"/>
      <c r="T12" s="637"/>
      <c r="U12" s="637"/>
      <c r="V12" s="637"/>
      <c r="W12" s="637"/>
      <c r="X12" s="637"/>
      <c r="Y12" s="638"/>
      <c r="Z12" s="639">
        <v>0.6</v>
      </c>
      <c r="AA12" s="639"/>
      <c r="AB12" s="639"/>
      <c r="AC12" s="639"/>
      <c r="AD12" s="640">
        <v>35355</v>
      </c>
      <c r="AE12" s="640"/>
      <c r="AF12" s="640"/>
      <c r="AG12" s="640"/>
      <c r="AH12" s="640"/>
      <c r="AI12" s="640"/>
      <c r="AJ12" s="640"/>
      <c r="AK12" s="640"/>
      <c r="AL12" s="641">
        <v>1.8</v>
      </c>
      <c r="AM12" s="642"/>
      <c r="AN12" s="642"/>
      <c r="AO12" s="643"/>
      <c r="AP12" s="633" t="s">
        <v>241</v>
      </c>
      <c r="AQ12" s="634"/>
      <c r="AR12" s="634"/>
      <c r="AS12" s="634"/>
      <c r="AT12" s="634"/>
      <c r="AU12" s="634"/>
      <c r="AV12" s="634"/>
      <c r="AW12" s="634"/>
      <c r="AX12" s="634"/>
      <c r="AY12" s="634"/>
      <c r="AZ12" s="634"/>
      <c r="BA12" s="634"/>
      <c r="BB12" s="634"/>
      <c r="BC12" s="634"/>
      <c r="BD12" s="634"/>
      <c r="BE12" s="634"/>
      <c r="BF12" s="635"/>
      <c r="BG12" s="636">
        <v>193920</v>
      </c>
      <c r="BH12" s="637"/>
      <c r="BI12" s="637"/>
      <c r="BJ12" s="637"/>
      <c r="BK12" s="637"/>
      <c r="BL12" s="637"/>
      <c r="BM12" s="637"/>
      <c r="BN12" s="638"/>
      <c r="BO12" s="639">
        <v>48.2</v>
      </c>
      <c r="BP12" s="639"/>
      <c r="BQ12" s="639"/>
      <c r="BR12" s="639"/>
      <c r="BS12" s="640" t="s">
        <v>124</v>
      </c>
      <c r="BT12" s="640"/>
      <c r="BU12" s="640"/>
      <c r="BV12" s="640"/>
      <c r="BW12" s="640"/>
      <c r="BX12" s="640"/>
      <c r="BY12" s="640"/>
      <c r="BZ12" s="640"/>
      <c r="CA12" s="640"/>
      <c r="CB12" s="644"/>
      <c r="CD12" s="633" t="s">
        <v>242</v>
      </c>
      <c r="CE12" s="634"/>
      <c r="CF12" s="634"/>
      <c r="CG12" s="634"/>
      <c r="CH12" s="634"/>
      <c r="CI12" s="634"/>
      <c r="CJ12" s="634"/>
      <c r="CK12" s="634"/>
      <c r="CL12" s="634"/>
      <c r="CM12" s="634"/>
      <c r="CN12" s="634"/>
      <c r="CO12" s="634"/>
      <c r="CP12" s="634"/>
      <c r="CQ12" s="635"/>
      <c r="CR12" s="636">
        <v>3077</v>
      </c>
      <c r="CS12" s="637"/>
      <c r="CT12" s="637"/>
      <c r="CU12" s="637"/>
      <c r="CV12" s="637"/>
      <c r="CW12" s="637"/>
      <c r="CX12" s="637"/>
      <c r="CY12" s="638"/>
      <c r="CZ12" s="639">
        <v>0.1</v>
      </c>
      <c r="DA12" s="639"/>
      <c r="DB12" s="639"/>
      <c r="DC12" s="639"/>
      <c r="DD12" s="645" t="s">
        <v>124</v>
      </c>
      <c r="DE12" s="637"/>
      <c r="DF12" s="637"/>
      <c r="DG12" s="637"/>
      <c r="DH12" s="637"/>
      <c r="DI12" s="637"/>
      <c r="DJ12" s="637"/>
      <c r="DK12" s="637"/>
      <c r="DL12" s="637"/>
      <c r="DM12" s="637"/>
      <c r="DN12" s="637"/>
      <c r="DO12" s="637"/>
      <c r="DP12" s="638"/>
      <c r="DQ12" s="645">
        <v>3077</v>
      </c>
      <c r="DR12" s="637"/>
      <c r="DS12" s="637"/>
      <c r="DT12" s="637"/>
      <c r="DU12" s="637"/>
      <c r="DV12" s="637"/>
      <c r="DW12" s="637"/>
      <c r="DX12" s="637"/>
      <c r="DY12" s="637"/>
      <c r="DZ12" s="637"/>
      <c r="EA12" s="637"/>
      <c r="EB12" s="637"/>
      <c r="EC12" s="646"/>
    </row>
    <row r="13" spans="2:143" ht="11.25" customHeight="1" x14ac:dyDescent="0.15">
      <c r="B13" s="633" t="s">
        <v>243</v>
      </c>
      <c r="C13" s="634"/>
      <c r="D13" s="634"/>
      <c r="E13" s="634"/>
      <c r="F13" s="634"/>
      <c r="G13" s="634"/>
      <c r="H13" s="634"/>
      <c r="I13" s="634"/>
      <c r="J13" s="634"/>
      <c r="K13" s="634"/>
      <c r="L13" s="634"/>
      <c r="M13" s="634"/>
      <c r="N13" s="634"/>
      <c r="O13" s="634"/>
      <c r="P13" s="634"/>
      <c r="Q13" s="635"/>
      <c r="R13" s="636" t="s">
        <v>124</v>
      </c>
      <c r="S13" s="637"/>
      <c r="T13" s="637"/>
      <c r="U13" s="637"/>
      <c r="V13" s="637"/>
      <c r="W13" s="637"/>
      <c r="X13" s="637"/>
      <c r="Y13" s="638"/>
      <c r="Z13" s="639" t="s">
        <v>124</v>
      </c>
      <c r="AA13" s="639"/>
      <c r="AB13" s="639"/>
      <c r="AC13" s="639"/>
      <c r="AD13" s="640" t="s">
        <v>124</v>
      </c>
      <c r="AE13" s="640"/>
      <c r="AF13" s="640"/>
      <c r="AG13" s="640"/>
      <c r="AH13" s="640"/>
      <c r="AI13" s="640"/>
      <c r="AJ13" s="640"/>
      <c r="AK13" s="640"/>
      <c r="AL13" s="641" t="s">
        <v>124</v>
      </c>
      <c r="AM13" s="642"/>
      <c r="AN13" s="642"/>
      <c r="AO13" s="643"/>
      <c r="AP13" s="633" t="s">
        <v>244</v>
      </c>
      <c r="AQ13" s="634"/>
      <c r="AR13" s="634"/>
      <c r="AS13" s="634"/>
      <c r="AT13" s="634"/>
      <c r="AU13" s="634"/>
      <c r="AV13" s="634"/>
      <c r="AW13" s="634"/>
      <c r="AX13" s="634"/>
      <c r="AY13" s="634"/>
      <c r="AZ13" s="634"/>
      <c r="BA13" s="634"/>
      <c r="BB13" s="634"/>
      <c r="BC13" s="634"/>
      <c r="BD13" s="634"/>
      <c r="BE13" s="634"/>
      <c r="BF13" s="635"/>
      <c r="BG13" s="636">
        <v>193920</v>
      </c>
      <c r="BH13" s="637"/>
      <c r="BI13" s="637"/>
      <c r="BJ13" s="637"/>
      <c r="BK13" s="637"/>
      <c r="BL13" s="637"/>
      <c r="BM13" s="637"/>
      <c r="BN13" s="638"/>
      <c r="BO13" s="639">
        <v>48.2</v>
      </c>
      <c r="BP13" s="639"/>
      <c r="BQ13" s="639"/>
      <c r="BR13" s="639"/>
      <c r="BS13" s="640" t="s">
        <v>124</v>
      </c>
      <c r="BT13" s="640"/>
      <c r="BU13" s="640"/>
      <c r="BV13" s="640"/>
      <c r="BW13" s="640"/>
      <c r="BX13" s="640"/>
      <c r="BY13" s="640"/>
      <c r="BZ13" s="640"/>
      <c r="CA13" s="640"/>
      <c r="CB13" s="644"/>
      <c r="CD13" s="633" t="s">
        <v>245</v>
      </c>
      <c r="CE13" s="634"/>
      <c r="CF13" s="634"/>
      <c r="CG13" s="634"/>
      <c r="CH13" s="634"/>
      <c r="CI13" s="634"/>
      <c r="CJ13" s="634"/>
      <c r="CK13" s="634"/>
      <c r="CL13" s="634"/>
      <c r="CM13" s="634"/>
      <c r="CN13" s="634"/>
      <c r="CO13" s="634"/>
      <c r="CP13" s="634"/>
      <c r="CQ13" s="635"/>
      <c r="CR13" s="636">
        <v>599118</v>
      </c>
      <c r="CS13" s="637"/>
      <c r="CT13" s="637"/>
      <c r="CU13" s="637"/>
      <c r="CV13" s="637"/>
      <c r="CW13" s="637"/>
      <c r="CX13" s="637"/>
      <c r="CY13" s="638"/>
      <c r="CZ13" s="639">
        <v>10.1</v>
      </c>
      <c r="DA13" s="639"/>
      <c r="DB13" s="639"/>
      <c r="DC13" s="639"/>
      <c r="DD13" s="645">
        <v>329701</v>
      </c>
      <c r="DE13" s="637"/>
      <c r="DF13" s="637"/>
      <c r="DG13" s="637"/>
      <c r="DH13" s="637"/>
      <c r="DI13" s="637"/>
      <c r="DJ13" s="637"/>
      <c r="DK13" s="637"/>
      <c r="DL13" s="637"/>
      <c r="DM13" s="637"/>
      <c r="DN13" s="637"/>
      <c r="DO13" s="637"/>
      <c r="DP13" s="638"/>
      <c r="DQ13" s="645">
        <v>328493</v>
      </c>
      <c r="DR13" s="637"/>
      <c r="DS13" s="637"/>
      <c r="DT13" s="637"/>
      <c r="DU13" s="637"/>
      <c r="DV13" s="637"/>
      <c r="DW13" s="637"/>
      <c r="DX13" s="637"/>
      <c r="DY13" s="637"/>
      <c r="DZ13" s="637"/>
      <c r="EA13" s="637"/>
      <c r="EB13" s="637"/>
      <c r="EC13" s="646"/>
    </row>
    <row r="14" spans="2:143" ht="11.25" customHeight="1" x14ac:dyDescent="0.15">
      <c r="B14" s="633" t="s">
        <v>246</v>
      </c>
      <c r="C14" s="634"/>
      <c r="D14" s="634"/>
      <c r="E14" s="634"/>
      <c r="F14" s="634"/>
      <c r="G14" s="634"/>
      <c r="H14" s="634"/>
      <c r="I14" s="634"/>
      <c r="J14" s="634"/>
      <c r="K14" s="634"/>
      <c r="L14" s="634"/>
      <c r="M14" s="634"/>
      <c r="N14" s="634"/>
      <c r="O14" s="634"/>
      <c r="P14" s="634"/>
      <c r="Q14" s="635"/>
      <c r="R14" s="636">
        <v>198</v>
      </c>
      <c r="S14" s="637"/>
      <c r="T14" s="637"/>
      <c r="U14" s="637"/>
      <c r="V14" s="637"/>
      <c r="W14" s="637"/>
      <c r="X14" s="637"/>
      <c r="Y14" s="638"/>
      <c r="Z14" s="639">
        <v>0</v>
      </c>
      <c r="AA14" s="639"/>
      <c r="AB14" s="639"/>
      <c r="AC14" s="639"/>
      <c r="AD14" s="640">
        <v>198</v>
      </c>
      <c r="AE14" s="640"/>
      <c r="AF14" s="640"/>
      <c r="AG14" s="640"/>
      <c r="AH14" s="640"/>
      <c r="AI14" s="640"/>
      <c r="AJ14" s="640"/>
      <c r="AK14" s="640"/>
      <c r="AL14" s="641">
        <v>0</v>
      </c>
      <c r="AM14" s="642"/>
      <c r="AN14" s="642"/>
      <c r="AO14" s="643"/>
      <c r="AP14" s="633" t="s">
        <v>247</v>
      </c>
      <c r="AQ14" s="634"/>
      <c r="AR14" s="634"/>
      <c r="AS14" s="634"/>
      <c r="AT14" s="634"/>
      <c r="AU14" s="634"/>
      <c r="AV14" s="634"/>
      <c r="AW14" s="634"/>
      <c r="AX14" s="634"/>
      <c r="AY14" s="634"/>
      <c r="AZ14" s="634"/>
      <c r="BA14" s="634"/>
      <c r="BB14" s="634"/>
      <c r="BC14" s="634"/>
      <c r="BD14" s="634"/>
      <c r="BE14" s="634"/>
      <c r="BF14" s="635"/>
      <c r="BG14" s="636">
        <v>18099</v>
      </c>
      <c r="BH14" s="637"/>
      <c r="BI14" s="637"/>
      <c r="BJ14" s="637"/>
      <c r="BK14" s="637"/>
      <c r="BL14" s="637"/>
      <c r="BM14" s="637"/>
      <c r="BN14" s="638"/>
      <c r="BO14" s="639">
        <v>4.5</v>
      </c>
      <c r="BP14" s="639"/>
      <c r="BQ14" s="639"/>
      <c r="BR14" s="639"/>
      <c r="BS14" s="640" t="s">
        <v>124</v>
      </c>
      <c r="BT14" s="640"/>
      <c r="BU14" s="640"/>
      <c r="BV14" s="640"/>
      <c r="BW14" s="640"/>
      <c r="BX14" s="640"/>
      <c r="BY14" s="640"/>
      <c r="BZ14" s="640"/>
      <c r="CA14" s="640"/>
      <c r="CB14" s="644"/>
      <c r="CD14" s="633" t="s">
        <v>248</v>
      </c>
      <c r="CE14" s="634"/>
      <c r="CF14" s="634"/>
      <c r="CG14" s="634"/>
      <c r="CH14" s="634"/>
      <c r="CI14" s="634"/>
      <c r="CJ14" s="634"/>
      <c r="CK14" s="634"/>
      <c r="CL14" s="634"/>
      <c r="CM14" s="634"/>
      <c r="CN14" s="634"/>
      <c r="CO14" s="634"/>
      <c r="CP14" s="634"/>
      <c r="CQ14" s="635"/>
      <c r="CR14" s="636">
        <v>91989</v>
      </c>
      <c r="CS14" s="637"/>
      <c r="CT14" s="637"/>
      <c r="CU14" s="637"/>
      <c r="CV14" s="637"/>
      <c r="CW14" s="637"/>
      <c r="CX14" s="637"/>
      <c r="CY14" s="638"/>
      <c r="CZ14" s="639">
        <v>1.6</v>
      </c>
      <c r="DA14" s="639"/>
      <c r="DB14" s="639"/>
      <c r="DC14" s="639"/>
      <c r="DD14" s="645">
        <v>6292</v>
      </c>
      <c r="DE14" s="637"/>
      <c r="DF14" s="637"/>
      <c r="DG14" s="637"/>
      <c r="DH14" s="637"/>
      <c r="DI14" s="637"/>
      <c r="DJ14" s="637"/>
      <c r="DK14" s="637"/>
      <c r="DL14" s="637"/>
      <c r="DM14" s="637"/>
      <c r="DN14" s="637"/>
      <c r="DO14" s="637"/>
      <c r="DP14" s="638"/>
      <c r="DQ14" s="645">
        <v>87324</v>
      </c>
      <c r="DR14" s="637"/>
      <c r="DS14" s="637"/>
      <c r="DT14" s="637"/>
      <c r="DU14" s="637"/>
      <c r="DV14" s="637"/>
      <c r="DW14" s="637"/>
      <c r="DX14" s="637"/>
      <c r="DY14" s="637"/>
      <c r="DZ14" s="637"/>
      <c r="EA14" s="637"/>
      <c r="EB14" s="637"/>
      <c r="EC14" s="646"/>
    </row>
    <row r="15" spans="2:143" ht="11.25" customHeight="1" x14ac:dyDescent="0.15">
      <c r="B15" s="633" t="s">
        <v>249</v>
      </c>
      <c r="C15" s="634"/>
      <c r="D15" s="634"/>
      <c r="E15" s="634"/>
      <c r="F15" s="634"/>
      <c r="G15" s="634"/>
      <c r="H15" s="634"/>
      <c r="I15" s="634"/>
      <c r="J15" s="634"/>
      <c r="K15" s="634"/>
      <c r="L15" s="634"/>
      <c r="M15" s="634"/>
      <c r="N15" s="634"/>
      <c r="O15" s="634"/>
      <c r="P15" s="634"/>
      <c r="Q15" s="635"/>
      <c r="R15" s="636" t="s">
        <v>124</v>
      </c>
      <c r="S15" s="637"/>
      <c r="T15" s="637"/>
      <c r="U15" s="637"/>
      <c r="V15" s="637"/>
      <c r="W15" s="637"/>
      <c r="X15" s="637"/>
      <c r="Y15" s="638"/>
      <c r="Z15" s="639" t="s">
        <v>124</v>
      </c>
      <c r="AA15" s="639"/>
      <c r="AB15" s="639"/>
      <c r="AC15" s="639"/>
      <c r="AD15" s="640" t="s">
        <v>124</v>
      </c>
      <c r="AE15" s="640"/>
      <c r="AF15" s="640"/>
      <c r="AG15" s="640"/>
      <c r="AH15" s="640"/>
      <c r="AI15" s="640"/>
      <c r="AJ15" s="640"/>
      <c r="AK15" s="640"/>
      <c r="AL15" s="641" t="s">
        <v>124</v>
      </c>
      <c r="AM15" s="642"/>
      <c r="AN15" s="642"/>
      <c r="AO15" s="643"/>
      <c r="AP15" s="633" t="s">
        <v>250</v>
      </c>
      <c r="AQ15" s="634"/>
      <c r="AR15" s="634"/>
      <c r="AS15" s="634"/>
      <c r="AT15" s="634"/>
      <c r="AU15" s="634"/>
      <c r="AV15" s="634"/>
      <c r="AW15" s="634"/>
      <c r="AX15" s="634"/>
      <c r="AY15" s="634"/>
      <c r="AZ15" s="634"/>
      <c r="BA15" s="634"/>
      <c r="BB15" s="634"/>
      <c r="BC15" s="634"/>
      <c r="BD15" s="634"/>
      <c r="BE15" s="634"/>
      <c r="BF15" s="635"/>
      <c r="BG15" s="636">
        <v>43157</v>
      </c>
      <c r="BH15" s="637"/>
      <c r="BI15" s="637"/>
      <c r="BJ15" s="637"/>
      <c r="BK15" s="637"/>
      <c r="BL15" s="637"/>
      <c r="BM15" s="637"/>
      <c r="BN15" s="638"/>
      <c r="BO15" s="639">
        <v>10.7</v>
      </c>
      <c r="BP15" s="639"/>
      <c r="BQ15" s="639"/>
      <c r="BR15" s="639"/>
      <c r="BS15" s="640" t="s">
        <v>124</v>
      </c>
      <c r="BT15" s="640"/>
      <c r="BU15" s="640"/>
      <c r="BV15" s="640"/>
      <c r="BW15" s="640"/>
      <c r="BX15" s="640"/>
      <c r="BY15" s="640"/>
      <c r="BZ15" s="640"/>
      <c r="CA15" s="640"/>
      <c r="CB15" s="644"/>
      <c r="CD15" s="633" t="s">
        <v>251</v>
      </c>
      <c r="CE15" s="634"/>
      <c r="CF15" s="634"/>
      <c r="CG15" s="634"/>
      <c r="CH15" s="634"/>
      <c r="CI15" s="634"/>
      <c r="CJ15" s="634"/>
      <c r="CK15" s="634"/>
      <c r="CL15" s="634"/>
      <c r="CM15" s="634"/>
      <c r="CN15" s="634"/>
      <c r="CO15" s="634"/>
      <c r="CP15" s="634"/>
      <c r="CQ15" s="635"/>
      <c r="CR15" s="636">
        <v>355594</v>
      </c>
      <c r="CS15" s="637"/>
      <c r="CT15" s="637"/>
      <c r="CU15" s="637"/>
      <c r="CV15" s="637"/>
      <c r="CW15" s="637"/>
      <c r="CX15" s="637"/>
      <c r="CY15" s="638"/>
      <c r="CZ15" s="639">
        <v>6</v>
      </c>
      <c r="DA15" s="639"/>
      <c r="DB15" s="639"/>
      <c r="DC15" s="639"/>
      <c r="DD15" s="645">
        <v>57112</v>
      </c>
      <c r="DE15" s="637"/>
      <c r="DF15" s="637"/>
      <c r="DG15" s="637"/>
      <c r="DH15" s="637"/>
      <c r="DI15" s="637"/>
      <c r="DJ15" s="637"/>
      <c r="DK15" s="637"/>
      <c r="DL15" s="637"/>
      <c r="DM15" s="637"/>
      <c r="DN15" s="637"/>
      <c r="DO15" s="637"/>
      <c r="DP15" s="638"/>
      <c r="DQ15" s="645">
        <v>313518</v>
      </c>
      <c r="DR15" s="637"/>
      <c r="DS15" s="637"/>
      <c r="DT15" s="637"/>
      <c r="DU15" s="637"/>
      <c r="DV15" s="637"/>
      <c r="DW15" s="637"/>
      <c r="DX15" s="637"/>
      <c r="DY15" s="637"/>
      <c r="DZ15" s="637"/>
      <c r="EA15" s="637"/>
      <c r="EB15" s="637"/>
      <c r="EC15" s="646"/>
    </row>
    <row r="16" spans="2:143" ht="11.25" customHeight="1" x14ac:dyDescent="0.15">
      <c r="B16" s="633" t="s">
        <v>252</v>
      </c>
      <c r="C16" s="634"/>
      <c r="D16" s="634"/>
      <c r="E16" s="634"/>
      <c r="F16" s="634"/>
      <c r="G16" s="634"/>
      <c r="H16" s="634"/>
      <c r="I16" s="634"/>
      <c r="J16" s="634"/>
      <c r="K16" s="634"/>
      <c r="L16" s="634"/>
      <c r="M16" s="634"/>
      <c r="N16" s="634"/>
      <c r="O16" s="634"/>
      <c r="P16" s="634"/>
      <c r="Q16" s="635"/>
      <c r="R16" s="636">
        <v>1672</v>
      </c>
      <c r="S16" s="637"/>
      <c r="T16" s="637"/>
      <c r="U16" s="637"/>
      <c r="V16" s="637"/>
      <c r="W16" s="637"/>
      <c r="X16" s="637"/>
      <c r="Y16" s="638"/>
      <c r="Z16" s="639">
        <v>0</v>
      </c>
      <c r="AA16" s="639"/>
      <c r="AB16" s="639"/>
      <c r="AC16" s="639"/>
      <c r="AD16" s="640">
        <v>1672</v>
      </c>
      <c r="AE16" s="640"/>
      <c r="AF16" s="640"/>
      <c r="AG16" s="640"/>
      <c r="AH16" s="640"/>
      <c r="AI16" s="640"/>
      <c r="AJ16" s="640"/>
      <c r="AK16" s="640"/>
      <c r="AL16" s="641">
        <v>0.1</v>
      </c>
      <c r="AM16" s="642"/>
      <c r="AN16" s="642"/>
      <c r="AO16" s="643"/>
      <c r="AP16" s="633" t="s">
        <v>253</v>
      </c>
      <c r="AQ16" s="634"/>
      <c r="AR16" s="634"/>
      <c r="AS16" s="634"/>
      <c r="AT16" s="634"/>
      <c r="AU16" s="634"/>
      <c r="AV16" s="634"/>
      <c r="AW16" s="634"/>
      <c r="AX16" s="634"/>
      <c r="AY16" s="634"/>
      <c r="AZ16" s="634"/>
      <c r="BA16" s="634"/>
      <c r="BB16" s="634"/>
      <c r="BC16" s="634"/>
      <c r="BD16" s="634"/>
      <c r="BE16" s="634"/>
      <c r="BF16" s="635"/>
      <c r="BG16" s="636" t="s">
        <v>124</v>
      </c>
      <c r="BH16" s="637"/>
      <c r="BI16" s="637"/>
      <c r="BJ16" s="637"/>
      <c r="BK16" s="637"/>
      <c r="BL16" s="637"/>
      <c r="BM16" s="637"/>
      <c r="BN16" s="638"/>
      <c r="BO16" s="639" t="s">
        <v>124</v>
      </c>
      <c r="BP16" s="639"/>
      <c r="BQ16" s="639"/>
      <c r="BR16" s="639"/>
      <c r="BS16" s="640" t="s">
        <v>124</v>
      </c>
      <c r="BT16" s="640"/>
      <c r="BU16" s="640"/>
      <c r="BV16" s="640"/>
      <c r="BW16" s="640"/>
      <c r="BX16" s="640"/>
      <c r="BY16" s="640"/>
      <c r="BZ16" s="640"/>
      <c r="CA16" s="640"/>
      <c r="CB16" s="644"/>
      <c r="CD16" s="633" t="s">
        <v>254</v>
      </c>
      <c r="CE16" s="634"/>
      <c r="CF16" s="634"/>
      <c r="CG16" s="634"/>
      <c r="CH16" s="634"/>
      <c r="CI16" s="634"/>
      <c r="CJ16" s="634"/>
      <c r="CK16" s="634"/>
      <c r="CL16" s="634"/>
      <c r="CM16" s="634"/>
      <c r="CN16" s="634"/>
      <c r="CO16" s="634"/>
      <c r="CP16" s="634"/>
      <c r="CQ16" s="635"/>
      <c r="CR16" s="636" t="s">
        <v>124</v>
      </c>
      <c r="CS16" s="637"/>
      <c r="CT16" s="637"/>
      <c r="CU16" s="637"/>
      <c r="CV16" s="637"/>
      <c r="CW16" s="637"/>
      <c r="CX16" s="637"/>
      <c r="CY16" s="638"/>
      <c r="CZ16" s="639" t="s">
        <v>124</v>
      </c>
      <c r="DA16" s="639"/>
      <c r="DB16" s="639"/>
      <c r="DC16" s="639"/>
      <c r="DD16" s="645" t="s">
        <v>124</v>
      </c>
      <c r="DE16" s="637"/>
      <c r="DF16" s="637"/>
      <c r="DG16" s="637"/>
      <c r="DH16" s="637"/>
      <c r="DI16" s="637"/>
      <c r="DJ16" s="637"/>
      <c r="DK16" s="637"/>
      <c r="DL16" s="637"/>
      <c r="DM16" s="637"/>
      <c r="DN16" s="637"/>
      <c r="DO16" s="637"/>
      <c r="DP16" s="638"/>
      <c r="DQ16" s="645" t="s">
        <v>124</v>
      </c>
      <c r="DR16" s="637"/>
      <c r="DS16" s="637"/>
      <c r="DT16" s="637"/>
      <c r="DU16" s="637"/>
      <c r="DV16" s="637"/>
      <c r="DW16" s="637"/>
      <c r="DX16" s="637"/>
      <c r="DY16" s="637"/>
      <c r="DZ16" s="637"/>
      <c r="EA16" s="637"/>
      <c r="EB16" s="637"/>
      <c r="EC16" s="646"/>
    </row>
    <row r="17" spans="2:133" ht="11.25" customHeight="1" x14ac:dyDescent="0.15">
      <c r="B17" s="633" t="s">
        <v>255</v>
      </c>
      <c r="C17" s="634"/>
      <c r="D17" s="634"/>
      <c r="E17" s="634"/>
      <c r="F17" s="634"/>
      <c r="G17" s="634"/>
      <c r="H17" s="634"/>
      <c r="I17" s="634"/>
      <c r="J17" s="634"/>
      <c r="K17" s="634"/>
      <c r="L17" s="634"/>
      <c r="M17" s="634"/>
      <c r="N17" s="634"/>
      <c r="O17" s="634"/>
      <c r="P17" s="634"/>
      <c r="Q17" s="635"/>
      <c r="R17" s="636">
        <v>5177</v>
      </c>
      <c r="S17" s="637"/>
      <c r="T17" s="637"/>
      <c r="U17" s="637"/>
      <c r="V17" s="637"/>
      <c r="W17" s="637"/>
      <c r="X17" s="637"/>
      <c r="Y17" s="638"/>
      <c r="Z17" s="639">
        <v>0.1</v>
      </c>
      <c r="AA17" s="639"/>
      <c r="AB17" s="639"/>
      <c r="AC17" s="639"/>
      <c r="AD17" s="640">
        <v>5177</v>
      </c>
      <c r="AE17" s="640"/>
      <c r="AF17" s="640"/>
      <c r="AG17" s="640"/>
      <c r="AH17" s="640"/>
      <c r="AI17" s="640"/>
      <c r="AJ17" s="640"/>
      <c r="AK17" s="640"/>
      <c r="AL17" s="641">
        <v>0.3</v>
      </c>
      <c r="AM17" s="642"/>
      <c r="AN17" s="642"/>
      <c r="AO17" s="643"/>
      <c r="AP17" s="633" t="s">
        <v>256</v>
      </c>
      <c r="AQ17" s="634"/>
      <c r="AR17" s="634"/>
      <c r="AS17" s="634"/>
      <c r="AT17" s="634"/>
      <c r="AU17" s="634"/>
      <c r="AV17" s="634"/>
      <c r="AW17" s="634"/>
      <c r="AX17" s="634"/>
      <c r="AY17" s="634"/>
      <c r="AZ17" s="634"/>
      <c r="BA17" s="634"/>
      <c r="BB17" s="634"/>
      <c r="BC17" s="634"/>
      <c r="BD17" s="634"/>
      <c r="BE17" s="634"/>
      <c r="BF17" s="635"/>
      <c r="BG17" s="636" t="s">
        <v>124</v>
      </c>
      <c r="BH17" s="637"/>
      <c r="BI17" s="637"/>
      <c r="BJ17" s="637"/>
      <c r="BK17" s="637"/>
      <c r="BL17" s="637"/>
      <c r="BM17" s="637"/>
      <c r="BN17" s="638"/>
      <c r="BO17" s="639" t="s">
        <v>124</v>
      </c>
      <c r="BP17" s="639"/>
      <c r="BQ17" s="639"/>
      <c r="BR17" s="639"/>
      <c r="BS17" s="640" t="s">
        <v>124</v>
      </c>
      <c r="BT17" s="640"/>
      <c r="BU17" s="640"/>
      <c r="BV17" s="640"/>
      <c r="BW17" s="640"/>
      <c r="BX17" s="640"/>
      <c r="BY17" s="640"/>
      <c r="BZ17" s="640"/>
      <c r="CA17" s="640"/>
      <c r="CB17" s="644"/>
      <c r="CD17" s="633" t="s">
        <v>257</v>
      </c>
      <c r="CE17" s="634"/>
      <c r="CF17" s="634"/>
      <c r="CG17" s="634"/>
      <c r="CH17" s="634"/>
      <c r="CI17" s="634"/>
      <c r="CJ17" s="634"/>
      <c r="CK17" s="634"/>
      <c r="CL17" s="634"/>
      <c r="CM17" s="634"/>
      <c r="CN17" s="634"/>
      <c r="CO17" s="634"/>
      <c r="CP17" s="634"/>
      <c r="CQ17" s="635"/>
      <c r="CR17" s="636">
        <v>240917</v>
      </c>
      <c r="CS17" s="637"/>
      <c r="CT17" s="637"/>
      <c r="CU17" s="637"/>
      <c r="CV17" s="637"/>
      <c r="CW17" s="637"/>
      <c r="CX17" s="637"/>
      <c r="CY17" s="638"/>
      <c r="CZ17" s="639">
        <v>4.0999999999999996</v>
      </c>
      <c r="DA17" s="639"/>
      <c r="DB17" s="639"/>
      <c r="DC17" s="639"/>
      <c r="DD17" s="645" t="s">
        <v>124</v>
      </c>
      <c r="DE17" s="637"/>
      <c r="DF17" s="637"/>
      <c r="DG17" s="637"/>
      <c r="DH17" s="637"/>
      <c r="DI17" s="637"/>
      <c r="DJ17" s="637"/>
      <c r="DK17" s="637"/>
      <c r="DL17" s="637"/>
      <c r="DM17" s="637"/>
      <c r="DN17" s="637"/>
      <c r="DO17" s="637"/>
      <c r="DP17" s="638"/>
      <c r="DQ17" s="645">
        <v>223830</v>
      </c>
      <c r="DR17" s="637"/>
      <c r="DS17" s="637"/>
      <c r="DT17" s="637"/>
      <c r="DU17" s="637"/>
      <c r="DV17" s="637"/>
      <c r="DW17" s="637"/>
      <c r="DX17" s="637"/>
      <c r="DY17" s="637"/>
      <c r="DZ17" s="637"/>
      <c r="EA17" s="637"/>
      <c r="EB17" s="637"/>
      <c r="EC17" s="646"/>
    </row>
    <row r="18" spans="2:133" ht="11.25" customHeight="1" x14ac:dyDescent="0.15">
      <c r="B18" s="633" t="s">
        <v>258</v>
      </c>
      <c r="C18" s="634"/>
      <c r="D18" s="634"/>
      <c r="E18" s="634"/>
      <c r="F18" s="634"/>
      <c r="G18" s="634"/>
      <c r="H18" s="634"/>
      <c r="I18" s="634"/>
      <c r="J18" s="634"/>
      <c r="K18" s="634"/>
      <c r="L18" s="634"/>
      <c r="M18" s="634"/>
      <c r="N18" s="634"/>
      <c r="O18" s="634"/>
      <c r="P18" s="634"/>
      <c r="Q18" s="635"/>
      <c r="R18" s="636">
        <v>3869</v>
      </c>
      <c r="S18" s="637"/>
      <c r="T18" s="637"/>
      <c r="U18" s="637"/>
      <c r="V18" s="637"/>
      <c r="W18" s="637"/>
      <c r="X18" s="637"/>
      <c r="Y18" s="638"/>
      <c r="Z18" s="639">
        <v>0.1</v>
      </c>
      <c r="AA18" s="639"/>
      <c r="AB18" s="639"/>
      <c r="AC18" s="639"/>
      <c r="AD18" s="640">
        <v>3869</v>
      </c>
      <c r="AE18" s="640"/>
      <c r="AF18" s="640"/>
      <c r="AG18" s="640"/>
      <c r="AH18" s="640"/>
      <c r="AI18" s="640"/>
      <c r="AJ18" s="640"/>
      <c r="AK18" s="640"/>
      <c r="AL18" s="641">
        <v>0.2</v>
      </c>
      <c r="AM18" s="642"/>
      <c r="AN18" s="642"/>
      <c r="AO18" s="643"/>
      <c r="AP18" s="633" t="s">
        <v>259</v>
      </c>
      <c r="AQ18" s="634"/>
      <c r="AR18" s="634"/>
      <c r="AS18" s="634"/>
      <c r="AT18" s="634"/>
      <c r="AU18" s="634"/>
      <c r="AV18" s="634"/>
      <c r="AW18" s="634"/>
      <c r="AX18" s="634"/>
      <c r="AY18" s="634"/>
      <c r="AZ18" s="634"/>
      <c r="BA18" s="634"/>
      <c r="BB18" s="634"/>
      <c r="BC18" s="634"/>
      <c r="BD18" s="634"/>
      <c r="BE18" s="634"/>
      <c r="BF18" s="635"/>
      <c r="BG18" s="636" t="s">
        <v>124</v>
      </c>
      <c r="BH18" s="637"/>
      <c r="BI18" s="637"/>
      <c r="BJ18" s="637"/>
      <c r="BK18" s="637"/>
      <c r="BL18" s="637"/>
      <c r="BM18" s="637"/>
      <c r="BN18" s="638"/>
      <c r="BO18" s="639" t="s">
        <v>124</v>
      </c>
      <c r="BP18" s="639"/>
      <c r="BQ18" s="639"/>
      <c r="BR18" s="639"/>
      <c r="BS18" s="640" t="s">
        <v>124</v>
      </c>
      <c r="BT18" s="640"/>
      <c r="BU18" s="640"/>
      <c r="BV18" s="640"/>
      <c r="BW18" s="640"/>
      <c r="BX18" s="640"/>
      <c r="BY18" s="640"/>
      <c r="BZ18" s="640"/>
      <c r="CA18" s="640"/>
      <c r="CB18" s="644"/>
      <c r="CD18" s="633" t="s">
        <v>260</v>
      </c>
      <c r="CE18" s="634"/>
      <c r="CF18" s="634"/>
      <c r="CG18" s="634"/>
      <c r="CH18" s="634"/>
      <c r="CI18" s="634"/>
      <c r="CJ18" s="634"/>
      <c r="CK18" s="634"/>
      <c r="CL18" s="634"/>
      <c r="CM18" s="634"/>
      <c r="CN18" s="634"/>
      <c r="CO18" s="634"/>
      <c r="CP18" s="634"/>
      <c r="CQ18" s="635"/>
      <c r="CR18" s="636" t="s">
        <v>124</v>
      </c>
      <c r="CS18" s="637"/>
      <c r="CT18" s="637"/>
      <c r="CU18" s="637"/>
      <c r="CV18" s="637"/>
      <c r="CW18" s="637"/>
      <c r="CX18" s="637"/>
      <c r="CY18" s="638"/>
      <c r="CZ18" s="639" t="s">
        <v>124</v>
      </c>
      <c r="DA18" s="639"/>
      <c r="DB18" s="639"/>
      <c r="DC18" s="639"/>
      <c r="DD18" s="645" t="s">
        <v>124</v>
      </c>
      <c r="DE18" s="637"/>
      <c r="DF18" s="637"/>
      <c r="DG18" s="637"/>
      <c r="DH18" s="637"/>
      <c r="DI18" s="637"/>
      <c r="DJ18" s="637"/>
      <c r="DK18" s="637"/>
      <c r="DL18" s="637"/>
      <c r="DM18" s="637"/>
      <c r="DN18" s="637"/>
      <c r="DO18" s="637"/>
      <c r="DP18" s="638"/>
      <c r="DQ18" s="645" t="s">
        <v>124</v>
      </c>
      <c r="DR18" s="637"/>
      <c r="DS18" s="637"/>
      <c r="DT18" s="637"/>
      <c r="DU18" s="637"/>
      <c r="DV18" s="637"/>
      <c r="DW18" s="637"/>
      <c r="DX18" s="637"/>
      <c r="DY18" s="637"/>
      <c r="DZ18" s="637"/>
      <c r="EA18" s="637"/>
      <c r="EB18" s="637"/>
      <c r="EC18" s="646"/>
    </row>
    <row r="19" spans="2:133" ht="11.25" customHeight="1" x14ac:dyDescent="0.15">
      <c r="B19" s="633" t="s">
        <v>261</v>
      </c>
      <c r="C19" s="634"/>
      <c r="D19" s="634"/>
      <c r="E19" s="634"/>
      <c r="F19" s="634"/>
      <c r="G19" s="634"/>
      <c r="H19" s="634"/>
      <c r="I19" s="634"/>
      <c r="J19" s="634"/>
      <c r="K19" s="634"/>
      <c r="L19" s="634"/>
      <c r="M19" s="634"/>
      <c r="N19" s="634"/>
      <c r="O19" s="634"/>
      <c r="P19" s="634"/>
      <c r="Q19" s="635"/>
      <c r="R19" s="636">
        <v>2935</v>
      </c>
      <c r="S19" s="637"/>
      <c r="T19" s="637"/>
      <c r="U19" s="637"/>
      <c r="V19" s="637"/>
      <c r="W19" s="637"/>
      <c r="X19" s="637"/>
      <c r="Y19" s="638"/>
      <c r="Z19" s="639">
        <v>0</v>
      </c>
      <c r="AA19" s="639"/>
      <c r="AB19" s="639"/>
      <c r="AC19" s="639"/>
      <c r="AD19" s="640">
        <v>2935</v>
      </c>
      <c r="AE19" s="640"/>
      <c r="AF19" s="640"/>
      <c r="AG19" s="640"/>
      <c r="AH19" s="640"/>
      <c r="AI19" s="640"/>
      <c r="AJ19" s="640"/>
      <c r="AK19" s="640"/>
      <c r="AL19" s="641">
        <v>0.1</v>
      </c>
      <c r="AM19" s="642"/>
      <c r="AN19" s="642"/>
      <c r="AO19" s="643"/>
      <c r="AP19" s="633" t="s">
        <v>262</v>
      </c>
      <c r="AQ19" s="634"/>
      <c r="AR19" s="634"/>
      <c r="AS19" s="634"/>
      <c r="AT19" s="634"/>
      <c r="AU19" s="634"/>
      <c r="AV19" s="634"/>
      <c r="AW19" s="634"/>
      <c r="AX19" s="634"/>
      <c r="AY19" s="634"/>
      <c r="AZ19" s="634"/>
      <c r="BA19" s="634"/>
      <c r="BB19" s="634"/>
      <c r="BC19" s="634"/>
      <c r="BD19" s="634"/>
      <c r="BE19" s="634"/>
      <c r="BF19" s="635"/>
      <c r="BG19" s="636">
        <v>9318</v>
      </c>
      <c r="BH19" s="637"/>
      <c r="BI19" s="637"/>
      <c r="BJ19" s="637"/>
      <c r="BK19" s="637"/>
      <c r="BL19" s="637"/>
      <c r="BM19" s="637"/>
      <c r="BN19" s="638"/>
      <c r="BO19" s="639">
        <v>2.2999999999999998</v>
      </c>
      <c r="BP19" s="639"/>
      <c r="BQ19" s="639"/>
      <c r="BR19" s="639"/>
      <c r="BS19" s="640" t="s">
        <v>124</v>
      </c>
      <c r="BT19" s="640"/>
      <c r="BU19" s="640"/>
      <c r="BV19" s="640"/>
      <c r="BW19" s="640"/>
      <c r="BX19" s="640"/>
      <c r="BY19" s="640"/>
      <c r="BZ19" s="640"/>
      <c r="CA19" s="640"/>
      <c r="CB19" s="644"/>
      <c r="CD19" s="633" t="s">
        <v>263</v>
      </c>
      <c r="CE19" s="634"/>
      <c r="CF19" s="634"/>
      <c r="CG19" s="634"/>
      <c r="CH19" s="634"/>
      <c r="CI19" s="634"/>
      <c r="CJ19" s="634"/>
      <c r="CK19" s="634"/>
      <c r="CL19" s="634"/>
      <c r="CM19" s="634"/>
      <c r="CN19" s="634"/>
      <c r="CO19" s="634"/>
      <c r="CP19" s="634"/>
      <c r="CQ19" s="635"/>
      <c r="CR19" s="636" t="s">
        <v>124</v>
      </c>
      <c r="CS19" s="637"/>
      <c r="CT19" s="637"/>
      <c r="CU19" s="637"/>
      <c r="CV19" s="637"/>
      <c r="CW19" s="637"/>
      <c r="CX19" s="637"/>
      <c r="CY19" s="638"/>
      <c r="CZ19" s="639" t="s">
        <v>124</v>
      </c>
      <c r="DA19" s="639"/>
      <c r="DB19" s="639"/>
      <c r="DC19" s="639"/>
      <c r="DD19" s="645" t="s">
        <v>124</v>
      </c>
      <c r="DE19" s="637"/>
      <c r="DF19" s="637"/>
      <c r="DG19" s="637"/>
      <c r="DH19" s="637"/>
      <c r="DI19" s="637"/>
      <c r="DJ19" s="637"/>
      <c r="DK19" s="637"/>
      <c r="DL19" s="637"/>
      <c r="DM19" s="637"/>
      <c r="DN19" s="637"/>
      <c r="DO19" s="637"/>
      <c r="DP19" s="638"/>
      <c r="DQ19" s="645" t="s">
        <v>124</v>
      </c>
      <c r="DR19" s="637"/>
      <c r="DS19" s="637"/>
      <c r="DT19" s="637"/>
      <c r="DU19" s="637"/>
      <c r="DV19" s="637"/>
      <c r="DW19" s="637"/>
      <c r="DX19" s="637"/>
      <c r="DY19" s="637"/>
      <c r="DZ19" s="637"/>
      <c r="EA19" s="637"/>
      <c r="EB19" s="637"/>
      <c r="EC19" s="646"/>
    </row>
    <row r="20" spans="2:133" ht="11.25" customHeight="1" x14ac:dyDescent="0.15">
      <c r="B20" s="649" t="s">
        <v>264</v>
      </c>
      <c r="C20" s="650"/>
      <c r="D20" s="650"/>
      <c r="E20" s="650"/>
      <c r="F20" s="650"/>
      <c r="G20" s="650"/>
      <c r="H20" s="650"/>
      <c r="I20" s="650"/>
      <c r="J20" s="650"/>
      <c r="K20" s="650"/>
      <c r="L20" s="650"/>
      <c r="M20" s="650"/>
      <c r="N20" s="650"/>
      <c r="O20" s="650"/>
      <c r="P20" s="650"/>
      <c r="Q20" s="651"/>
      <c r="R20" s="636">
        <v>934</v>
      </c>
      <c r="S20" s="637"/>
      <c r="T20" s="637"/>
      <c r="U20" s="637"/>
      <c r="V20" s="637"/>
      <c r="W20" s="637"/>
      <c r="X20" s="637"/>
      <c r="Y20" s="638"/>
      <c r="Z20" s="639">
        <v>0</v>
      </c>
      <c r="AA20" s="639"/>
      <c r="AB20" s="639"/>
      <c r="AC20" s="639"/>
      <c r="AD20" s="640">
        <v>934</v>
      </c>
      <c r="AE20" s="640"/>
      <c r="AF20" s="640"/>
      <c r="AG20" s="640"/>
      <c r="AH20" s="640"/>
      <c r="AI20" s="640"/>
      <c r="AJ20" s="640"/>
      <c r="AK20" s="640"/>
      <c r="AL20" s="641">
        <v>0</v>
      </c>
      <c r="AM20" s="642"/>
      <c r="AN20" s="642"/>
      <c r="AO20" s="643"/>
      <c r="AP20" s="633" t="s">
        <v>265</v>
      </c>
      <c r="AQ20" s="634"/>
      <c r="AR20" s="634"/>
      <c r="AS20" s="634"/>
      <c r="AT20" s="634"/>
      <c r="AU20" s="634"/>
      <c r="AV20" s="634"/>
      <c r="AW20" s="634"/>
      <c r="AX20" s="634"/>
      <c r="AY20" s="634"/>
      <c r="AZ20" s="634"/>
      <c r="BA20" s="634"/>
      <c r="BB20" s="634"/>
      <c r="BC20" s="634"/>
      <c r="BD20" s="634"/>
      <c r="BE20" s="634"/>
      <c r="BF20" s="635"/>
      <c r="BG20" s="636">
        <v>9318</v>
      </c>
      <c r="BH20" s="637"/>
      <c r="BI20" s="637"/>
      <c r="BJ20" s="637"/>
      <c r="BK20" s="637"/>
      <c r="BL20" s="637"/>
      <c r="BM20" s="637"/>
      <c r="BN20" s="638"/>
      <c r="BO20" s="639">
        <v>2.2999999999999998</v>
      </c>
      <c r="BP20" s="639"/>
      <c r="BQ20" s="639"/>
      <c r="BR20" s="639"/>
      <c r="BS20" s="640" t="s">
        <v>124</v>
      </c>
      <c r="BT20" s="640"/>
      <c r="BU20" s="640"/>
      <c r="BV20" s="640"/>
      <c r="BW20" s="640"/>
      <c r="BX20" s="640"/>
      <c r="BY20" s="640"/>
      <c r="BZ20" s="640"/>
      <c r="CA20" s="640"/>
      <c r="CB20" s="644"/>
      <c r="CD20" s="633" t="s">
        <v>266</v>
      </c>
      <c r="CE20" s="634"/>
      <c r="CF20" s="634"/>
      <c r="CG20" s="634"/>
      <c r="CH20" s="634"/>
      <c r="CI20" s="634"/>
      <c r="CJ20" s="634"/>
      <c r="CK20" s="634"/>
      <c r="CL20" s="634"/>
      <c r="CM20" s="634"/>
      <c r="CN20" s="634"/>
      <c r="CO20" s="634"/>
      <c r="CP20" s="634"/>
      <c r="CQ20" s="635"/>
      <c r="CR20" s="636">
        <v>5903314</v>
      </c>
      <c r="CS20" s="637"/>
      <c r="CT20" s="637"/>
      <c r="CU20" s="637"/>
      <c r="CV20" s="637"/>
      <c r="CW20" s="637"/>
      <c r="CX20" s="637"/>
      <c r="CY20" s="638"/>
      <c r="CZ20" s="639">
        <v>100</v>
      </c>
      <c r="DA20" s="639"/>
      <c r="DB20" s="639"/>
      <c r="DC20" s="639"/>
      <c r="DD20" s="645">
        <v>537892</v>
      </c>
      <c r="DE20" s="637"/>
      <c r="DF20" s="637"/>
      <c r="DG20" s="637"/>
      <c r="DH20" s="637"/>
      <c r="DI20" s="637"/>
      <c r="DJ20" s="637"/>
      <c r="DK20" s="637"/>
      <c r="DL20" s="637"/>
      <c r="DM20" s="637"/>
      <c r="DN20" s="637"/>
      <c r="DO20" s="637"/>
      <c r="DP20" s="638"/>
      <c r="DQ20" s="645">
        <v>5085128</v>
      </c>
      <c r="DR20" s="637"/>
      <c r="DS20" s="637"/>
      <c r="DT20" s="637"/>
      <c r="DU20" s="637"/>
      <c r="DV20" s="637"/>
      <c r="DW20" s="637"/>
      <c r="DX20" s="637"/>
      <c r="DY20" s="637"/>
      <c r="DZ20" s="637"/>
      <c r="EA20" s="637"/>
      <c r="EB20" s="637"/>
      <c r="EC20" s="646"/>
    </row>
    <row r="21" spans="2:133" ht="11.25" customHeight="1" x14ac:dyDescent="0.15">
      <c r="B21" s="633" t="s">
        <v>267</v>
      </c>
      <c r="C21" s="634"/>
      <c r="D21" s="634"/>
      <c r="E21" s="634"/>
      <c r="F21" s="634"/>
      <c r="G21" s="634"/>
      <c r="H21" s="634"/>
      <c r="I21" s="634"/>
      <c r="J21" s="634"/>
      <c r="K21" s="634"/>
      <c r="L21" s="634"/>
      <c r="M21" s="634"/>
      <c r="N21" s="634"/>
      <c r="O21" s="634"/>
      <c r="P21" s="634"/>
      <c r="Q21" s="635"/>
      <c r="R21" s="636">
        <v>1618432</v>
      </c>
      <c r="S21" s="637"/>
      <c r="T21" s="637"/>
      <c r="U21" s="637"/>
      <c r="V21" s="637"/>
      <c r="W21" s="637"/>
      <c r="X21" s="637"/>
      <c r="Y21" s="638"/>
      <c r="Z21" s="639">
        <v>26</v>
      </c>
      <c r="AA21" s="639"/>
      <c r="AB21" s="639"/>
      <c r="AC21" s="639"/>
      <c r="AD21" s="640">
        <v>1402820</v>
      </c>
      <c r="AE21" s="640"/>
      <c r="AF21" s="640"/>
      <c r="AG21" s="640"/>
      <c r="AH21" s="640"/>
      <c r="AI21" s="640"/>
      <c r="AJ21" s="640"/>
      <c r="AK21" s="640"/>
      <c r="AL21" s="641">
        <v>71.099999999999994</v>
      </c>
      <c r="AM21" s="642"/>
      <c r="AN21" s="642"/>
      <c r="AO21" s="643"/>
      <c r="AP21" s="633" t="s">
        <v>268</v>
      </c>
      <c r="AQ21" s="652"/>
      <c r="AR21" s="652"/>
      <c r="AS21" s="652"/>
      <c r="AT21" s="652"/>
      <c r="AU21" s="652"/>
      <c r="AV21" s="652"/>
      <c r="AW21" s="652"/>
      <c r="AX21" s="652"/>
      <c r="AY21" s="652"/>
      <c r="AZ21" s="652"/>
      <c r="BA21" s="652"/>
      <c r="BB21" s="652"/>
      <c r="BC21" s="652"/>
      <c r="BD21" s="652"/>
      <c r="BE21" s="652"/>
      <c r="BF21" s="653"/>
      <c r="BG21" s="636">
        <v>9318</v>
      </c>
      <c r="BH21" s="637"/>
      <c r="BI21" s="637"/>
      <c r="BJ21" s="637"/>
      <c r="BK21" s="637"/>
      <c r="BL21" s="637"/>
      <c r="BM21" s="637"/>
      <c r="BN21" s="638"/>
      <c r="BO21" s="639">
        <v>2.2999999999999998</v>
      </c>
      <c r="BP21" s="639"/>
      <c r="BQ21" s="639"/>
      <c r="BR21" s="639"/>
      <c r="BS21" s="640" t="s">
        <v>124</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269</v>
      </c>
      <c r="C22" s="634"/>
      <c r="D22" s="634"/>
      <c r="E22" s="634"/>
      <c r="F22" s="634"/>
      <c r="G22" s="634"/>
      <c r="H22" s="634"/>
      <c r="I22" s="634"/>
      <c r="J22" s="634"/>
      <c r="K22" s="634"/>
      <c r="L22" s="634"/>
      <c r="M22" s="634"/>
      <c r="N22" s="634"/>
      <c r="O22" s="634"/>
      <c r="P22" s="634"/>
      <c r="Q22" s="635"/>
      <c r="R22" s="636">
        <v>1402820</v>
      </c>
      <c r="S22" s="637"/>
      <c r="T22" s="637"/>
      <c r="U22" s="637"/>
      <c r="V22" s="637"/>
      <c r="W22" s="637"/>
      <c r="X22" s="637"/>
      <c r="Y22" s="638"/>
      <c r="Z22" s="639">
        <v>22.5</v>
      </c>
      <c r="AA22" s="639"/>
      <c r="AB22" s="639"/>
      <c r="AC22" s="639"/>
      <c r="AD22" s="640">
        <v>1402820</v>
      </c>
      <c r="AE22" s="640"/>
      <c r="AF22" s="640"/>
      <c r="AG22" s="640"/>
      <c r="AH22" s="640"/>
      <c r="AI22" s="640"/>
      <c r="AJ22" s="640"/>
      <c r="AK22" s="640"/>
      <c r="AL22" s="641">
        <v>71.099999999999994</v>
      </c>
      <c r="AM22" s="642"/>
      <c r="AN22" s="642"/>
      <c r="AO22" s="643"/>
      <c r="AP22" s="633" t="s">
        <v>270</v>
      </c>
      <c r="AQ22" s="652"/>
      <c r="AR22" s="652"/>
      <c r="AS22" s="652"/>
      <c r="AT22" s="652"/>
      <c r="AU22" s="652"/>
      <c r="AV22" s="652"/>
      <c r="AW22" s="652"/>
      <c r="AX22" s="652"/>
      <c r="AY22" s="652"/>
      <c r="AZ22" s="652"/>
      <c r="BA22" s="652"/>
      <c r="BB22" s="652"/>
      <c r="BC22" s="652"/>
      <c r="BD22" s="652"/>
      <c r="BE22" s="652"/>
      <c r="BF22" s="653"/>
      <c r="BG22" s="636" t="s">
        <v>124</v>
      </c>
      <c r="BH22" s="637"/>
      <c r="BI22" s="637"/>
      <c r="BJ22" s="637"/>
      <c r="BK22" s="637"/>
      <c r="BL22" s="637"/>
      <c r="BM22" s="637"/>
      <c r="BN22" s="638"/>
      <c r="BO22" s="639" t="s">
        <v>124</v>
      </c>
      <c r="BP22" s="639"/>
      <c r="BQ22" s="639"/>
      <c r="BR22" s="639"/>
      <c r="BS22" s="640" t="s">
        <v>124</v>
      </c>
      <c r="BT22" s="640"/>
      <c r="BU22" s="640"/>
      <c r="BV22" s="640"/>
      <c r="BW22" s="640"/>
      <c r="BX22" s="640"/>
      <c r="BY22" s="640"/>
      <c r="BZ22" s="640"/>
      <c r="CA22" s="640"/>
      <c r="CB22" s="644"/>
      <c r="CD22" s="618" t="s">
        <v>271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272</v>
      </c>
      <c r="C23" s="634"/>
      <c r="D23" s="634"/>
      <c r="E23" s="634"/>
      <c r="F23" s="634"/>
      <c r="G23" s="634"/>
      <c r="H23" s="634"/>
      <c r="I23" s="634"/>
      <c r="J23" s="634"/>
      <c r="K23" s="634"/>
      <c r="L23" s="634"/>
      <c r="M23" s="634"/>
      <c r="N23" s="634"/>
      <c r="O23" s="634"/>
      <c r="P23" s="634"/>
      <c r="Q23" s="635"/>
      <c r="R23" s="636">
        <v>215612</v>
      </c>
      <c r="S23" s="637"/>
      <c r="T23" s="637"/>
      <c r="U23" s="637"/>
      <c r="V23" s="637"/>
      <c r="W23" s="637"/>
      <c r="X23" s="637"/>
      <c r="Y23" s="638"/>
      <c r="Z23" s="639">
        <v>3.5</v>
      </c>
      <c r="AA23" s="639"/>
      <c r="AB23" s="639"/>
      <c r="AC23" s="639"/>
      <c r="AD23" s="640" t="s">
        <v>124</v>
      </c>
      <c r="AE23" s="640"/>
      <c r="AF23" s="640"/>
      <c r="AG23" s="640"/>
      <c r="AH23" s="640"/>
      <c r="AI23" s="640"/>
      <c r="AJ23" s="640"/>
      <c r="AK23" s="640"/>
      <c r="AL23" s="641" t="s">
        <v>124</v>
      </c>
      <c r="AM23" s="642"/>
      <c r="AN23" s="642"/>
      <c r="AO23" s="643"/>
      <c r="AP23" s="633" t="s">
        <v>273</v>
      </c>
      <c r="AQ23" s="652"/>
      <c r="AR23" s="652"/>
      <c r="AS23" s="652"/>
      <c r="AT23" s="652"/>
      <c r="AU23" s="652"/>
      <c r="AV23" s="652"/>
      <c r="AW23" s="652"/>
      <c r="AX23" s="652"/>
      <c r="AY23" s="652"/>
      <c r="AZ23" s="652"/>
      <c r="BA23" s="652"/>
      <c r="BB23" s="652"/>
      <c r="BC23" s="652"/>
      <c r="BD23" s="652"/>
      <c r="BE23" s="652"/>
      <c r="BF23" s="653"/>
      <c r="BG23" s="636" t="s">
        <v>124</v>
      </c>
      <c r="BH23" s="637"/>
      <c r="BI23" s="637"/>
      <c r="BJ23" s="637"/>
      <c r="BK23" s="637"/>
      <c r="BL23" s="637"/>
      <c r="BM23" s="637"/>
      <c r="BN23" s="638"/>
      <c r="BO23" s="639" t="s">
        <v>124</v>
      </c>
      <c r="BP23" s="639"/>
      <c r="BQ23" s="639"/>
      <c r="BR23" s="639"/>
      <c r="BS23" s="640" t="s">
        <v>124</v>
      </c>
      <c r="BT23" s="640"/>
      <c r="BU23" s="640"/>
      <c r="BV23" s="640"/>
      <c r="BW23" s="640"/>
      <c r="BX23" s="640"/>
      <c r="BY23" s="640"/>
      <c r="BZ23" s="640"/>
      <c r="CA23" s="640"/>
      <c r="CB23" s="644"/>
      <c r="CD23" s="618" t="s">
        <v>213</v>
      </c>
      <c r="CE23" s="619"/>
      <c r="CF23" s="619"/>
      <c r="CG23" s="619"/>
      <c r="CH23" s="619"/>
      <c r="CI23" s="619"/>
      <c r="CJ23" s="619"/>
      <c r="CK23" s="619"/>
      <c r="CL23" s="619"/>
      <c r="CM23" s="619"/>
      <c r="CN23" s="619"/>
      <c r="CO23" s="619"/>
      <c r="CP23" s="619"/>
      <c r="CQ23" s="620"/>
      <c r="CR23" s="618" t="s">
        <v>274</v>
      </c>
      <c r="CS23" s="619"/>
      <c r="CT23" s="619"/>
      <c r="CU23" s="619"/>
      <c r="CV23" s="619"/>
      <c r="CW23" s="619"/>
      <c r="CX23" s="619"/>
      <c r="CY23" s="620"/>
      <c r="CZ23" s="618" t="s">
        <v>275</v>
      </c>
      <c r="DA23" s="619"/>
      <c r="DB23" s="619"/>
      <c r="DC23" s="620"/>
      <c r="DD23" s="618" t="s">
        <v>276</v>
      </c>
      <c r="DE23" s="619"/>
      <c r="DF23" s="619"/>
      <c r="DG23" s="619"/>
      <c r="DH23" s="619"/>
      <c r="DI23" s="619"/>
      <c r="DJ23" s="619"/>
      <c r="DK23" s="620"/>
      <c r="DL23" s="663" t="s">
        <v>277</v>
      </c>
      <c r="DM23" s="664"/>
      <c r="DN23" s="664"/>
      <c r="DO23" s="664"/>
      <c r="DP23" s="664"/>
      <c r="DQ23" s="664"/>
      <c r="DR23" s="664"/>
      <c r="DS23" s="664"/>
      <c r="DT23" s="664"/>
      <c r="DU23" s="664"/>
      <c r="DV23" s="665"/>
      <c r="DW23" s="618" t="s">
        <v>278</v>
      </c>
      <c r="DX23" s="619"/>
      <c r="DY23" s="619"/>
      <c r="DZ23" s="619"/>
      <c r="EA23" s="619"/>
      <c r="EB23" s="619"/>
      <c r="EC23" s="620"/>
    </row>
    <row r="24" spans="2:133" ht="11.25" customHeight="1" x14ac:dyDescent="0.15">
      <c r="B24" s="633" t="s">
        <v>279</v>
      </c>
      <c r="C24" s="634"/>
      <c r="D24" s="634"/>
      <c r="E24" s="634"/>
      <c r="F24" s="634"/>
      <c r="G24" s="634"/>
      <c r="H24" s="634"/>
      <c r="I24" s="634"/>
      <c r="J24" s="634"/>
      <c r="K24" s="634"/>
      <c r="L24" s="634"/>
      <c r="M24" s="634"/>
      <c r="N24" s="634"/>
      <c r="O24" s="634"/>
      <c r="P24" s="634"/>
      <c r="Q24" s="635"/>
      <c r="R24" s="636" t="s">
        <v>124</v>
      </c>
      <c r="S24" s="637"/>
      <c r="T24" s="637"/>
      <c r="U24" s="637"/>
      <c r="V24" s="637"/>
      <c r="W24" s="637"/>
      <c r="X24" s="637"/>
      <c r="Y24" s="638"/>
      <c r="Z24" s="639" t="s">
        <v>124</v>
      </c>
      <c r="AA24" s="639"/>
      <c r="AB24" s="639"/>
      <c r="AC24" s="639"/>
      <c r="AD24" s="640" t="s">
        <v>124</v>
      </c>
      <c r="AE24" s="640"/>
      <c r="AF24" s="640"/>
      <c r="AG24" s="640"/>
      <c r="AH24" s="640"/>
      <c r="AI24" s="640"/>
      <c r="AJ24" s="640"/>
      <c r="AK24" s="640"/>
      <c r="AL24" s="641" t="s">
        <v>124</v>
      </c>
      <c r="AM24" s="642"/>
      <c r="AN24" s="642"/>
      <c r="AO24" s="643"/>
      <c r="AP24" s="633" t="s">
        <v>280</v>
      </c>
      <c r="AQ24" s="652"/>
      <c r="AR24" s="652"/>
      <c r="AS24" s="652"/>
      <c r="AT24" s="652"/>
      <c r="AU24" s="652"/>
      <c r="AV24" s="652"/>
      <c r="AW24" s="652"/>
      <c r="AX24" s="652"/>
      <c r="AY24" s="652"/>
      <c r="AZ24" s="652"/>
      <c r="BA24" s="652"/>
      <c r="BB24" s="652"/>
      <c r="BC24" s="652"/>
      <c r="BD24" s="652"/>
      <c r="BE24" s="652"/>
      <c r="BF24" s="653"/>
      <c r="BG24" s="636" t="s">
        <v>124</v>
      </c>
      <c r="BH24" s="637"/>
      <c r="BI24" s="637"/>
      <c r="BJ24" s="637"/>
      <c r="BK24" s="637"/>
      <c r="BL24" s="637"/>
      <c r="BM24" s="637"/>
      <c r="BN24" s="638"/>
      <c r="BO24" s="639" t="s">
        <v>124</v>
      </c>
      <c r="BP24" s="639"/>
      <c r="BQ24" s="639"/>
      <c r="BR24" s="639"/>
      <c r="BS24" s="640" t="s">
        <v>124</v>
      </c>
      <c r="BT24" s="640"/>
      <c r="BU24" s="640"/>
      <c r="BV24" s="640"/>
      <c r="BW24" s="640"/>
      <c r="BX24" s="640"/>
      <c r="BY24" s="640"/>
      <c r="BZ24" s="640"/>
      <c r="CA24" s="640"/>
      <c r="CB24" s="644"/>
      <c r="CD24" s="622" t="s">
        <v>281</v>
      </c>
      <c r="CE24" s="623"/>
      <c r="CF24" s="623"/>
      <c r="CG24" s="623"/>
      <c r="CH24" s="623"/>
      <c r="CI24" s="623"/>
      <c r="CJ24" s="623"/>
      <c r="CK24" s="623"/>
      <c r="CL24" s="623"/>
      <c r="CM24" s="623"/>
      <c r="CN24" s="623"/>
      <c r="CO24" s="623"/>
      <c r="CP24" s="623"/>
      <c r="CQ24" s="624"/>
      <c r="CR24" s="625">
        <v>1235573</v>
      </c>
      <c r="CS24" s="626"/>
      <c r="CT24" s="626"/>
      <c r="CU24" s="626"/>
      <c r="CV24" s="626"/>
      <c r="CW24" s="626"/>
      <c r="CX24" s="626"/>
      <c r="CY24" s="627"/>
      <c r="CZ24" s="630">
        <v>20.9</v>
      </c>
      <c r="DA24" s="631"/>
      <c r="DB24" s="631"/>
      <c r="DC24" s="647"/>
      <c r="DD24" s="670">
        <v>1019842</v>
      </c>
      <c r="DE24" s="626"/>
      <c r="DF24" s="626"/>
      <c r="DG24" s="626"/>
      <c r="DH24" s="626"/>
      <c r="DI24" s="626"/>
      <c r="DJ24" s="626"/>
      <c r="DK24" s="627"/>
      <c r="DL24" s="670">
        <v>890384</v>
      </c>
      <c r="DM24" s="626"/>
      <c r="DN24" s="626"/>
      <c r="DO24" s="626"/>
      <c r="DP24" s="626"/>
      <c r="DQ24" s="626"/>
      <c r="DR24" s="626"/>
      <c r="DS24" s="626"/>
      <c r="DT24" s="626"/>
      <c r="DU24" s="626"/>
      <c r="DV24" s="627"/>
      <c r="DW24" s="630">
        <v>45.1</v>
      </c>
      <c r="DX24" s="631"/>
      <c r="DY24" s="631"/>
      <c r="DZ24" s="631"/>
      <c r="EA24" s="631"/>
      <c r="EB24" s="631"/>
      <c r="EC24" s="632"/>
    </row>
    <row r="25" spans="2:133" ht="11.25" customHeight="1" x14ac:dyDescent="0.15">
      <c r="B25" s="633" t="s">
        <v>282</v>
      </c>
      <c r="C25" s="634"/>
      <c r="D25" s="634"/>
      <c r="E25" s="634"/>
      <c r="F25" s="634"/>
      <c r="G25" s="634"/>
      <c r="H25" s="634"/>
      <c r="I25" s="634"/>
      <c r="J25" s="634"/>
      <c r="K25" s="634"/>
      <c r="L25" s="634"/>
      <c r="M25" s="634"/>
      <c r="N25" s="634"/>
      <c r="O25" s="634"/>
      <c r="P25" s="634"/>
      <c r="Q25" s="635"/>
      <c r="R25" s="636">
        <v>2188136</v>
      </c>
      <c r="S25" s="637"/>
      <c r="T25" s="637"/>
      <c r="U25" s="637"/>
      <c r="V25" s="637"/>
      <c r="W25" s="637"/>
      <c r="X25" s="637"/>
      <c r="Y25" s="638"/>
      <c r="Z25" s="639">
        <v>35.1</v>
      </c>
      <c r="AA25" s="639"/>
      <c r="AB25" s="639"/>
      <c r="AC25" s="639"/>
      <c r="AD25" s="640">
        <v>1972524</v>
      </c>
      <c r="AE25" s="640"/>
      <c r="AF25" s="640"/>
      <c r="AG25" s="640"/>
      <c r="AH25" s="640"/>
      <c r="AI25" s="640"/>
      <c r="AJ25" s="640"/>
      <c r="AK25" s="640"/>
      <c r="AL25" s="641">
        <v>100</v>
      </c>
      <c r="AM25" s="642"/>
      <c r="AN25" s="642"/>
      <c r="AO25" s="643"/>
      <c r="AP25" s="633" t="s">
        <v>283</v>
      </c>
      <c r="AQ25" s="652"/>
      <c r="AR25" s="652"/>
      <c r="AS25" s="652"/>
      <c r="AT25" s="652"/>
      <c r="AU25" s="652"/>
      <c r="AV25" s="652"/>
      <c r="AW25" s="652"/>
      <c r="AX25" s="652"/>
      <c r="AY25" s="652"/>
      <c r="AZ25" s="652"/>
      <c r="BA25" s="652"/>
      <c r="BB25" s="652"/>
      <c r="BC25" s="652"/>
      <c r="BD25" s="652"/>
      <c r="BE25" s="652"/>
      <c r="BF25" s="653"/>
      <c r="BG25" s="636" t="s">
        <v>124</v>
      </c>
      <c r="BH25" s="637"/>
      <c r="BI25" s="637"/>
      <c r="BJ25" s="637"/>
      <c r="BK25" s="637"/>
      <c r="BL25" s="637"/>
      <c r="BM25" s="637"/>
      <c r="BN25" s="638"/>
      <c r="BO25" s="639" t="s">
        <v>124</v>
      </c>
      <c r="BP25" s="639"/>
      <c r="BQ25" s="639"/>
      <c r="BR25" s="639"/>
      <c r="BS25" s="640" t="s">
        <v>124</v>
      </c>
      <c r="BT25" s="640"/>
      <c r="BU25" s="640"/>
      <c r="BV25" s="640"/>
      <c r="BW25" s="640"/>
      <c r="BX25" s="640"/>
      <c r="BY25" s="640"/>
      <c r="BZ25" s="640"/>
      <c r="CA25" s="640"/>
      <c r="CB25" s="644"/>
      <c r="CD25" s="633" t="s">
        <v>284</v>
      </c>
      <c r="CE25" s="634"/>
      <c r="CF25" s="634"/>
      <c r="CG25" s="634"/>
      <c r="CH25" s="634"/>
      <c r="CI25" s="634"/>
      <c r="CJ25" s="634"/>
      <c r="CK25" s="634"/>
      <c r="CL25" s="634"/>
      <c r="CM25" s="634"/>
      <c r="CN25" s="634"/>
      <c r="CO25" s="634"/>
      <c r="CP25" s="634"/>
      <c r="CQ25" s="635"/>
      <c r="CR25" s="636">
        <v>676473</v>
      </c>
      <c r="CS25" s="666"/>
      <c r="CT25" s="666"/>
      <c r="CU25" s="666"/>
      <c r="CV25" s="666"/>
      <c r="CW25" s="666"/>
      <c r="CX25" s="666"/>
      <c r="CY25" s="667"/>
      <c r="CZ25" s="641">
        <v>11.5</v>
      </c>
      <c r="DA25" s="668"/>
      <c r="DB25" s="668"/>
      <c r="DC25" s="671"/>
      <c r="DD25" s="645">
        <v>631033</v>
      </c>
      <c r="DE25" s="666"/>
      <c r="DF25" s="666"/>
      <c r="DG25" s="666"/>
      <c r="DH25" s="666"/>
      <c r="DI25" s="666"/>
      <c r="DJ25" s="666"/>
      <c r="DK25" s="667"/>
      <c r="DL25" s="645">
        <v>576863</v>
      </c>
      <c r="DM25" s="666"/>
      <c r="DN25" s="666"/>
      <c r="DO25" s="666"/>
      <c r="DP25" s="666"/>
      <c r="DQ25" s="666"/>
      <c r="DR25" s="666"/>
      <c r="DS25" s="666"/>
      <c r="DT25" s="666"/>
      <c r="DU25" s="666"/>
      <c r="DV25" s="667"/>
      <c r="DW25" s="641">
        <v>29.2</v>
      </c>
      <c r="DX25" s="668"/>
      <c r="DY25" s="668"/>
      <c r="DZ25" s="668"/>
      <c r="EA25" s="668"/>
      <c r="EB25" s="668"/>
      <c r="EC25" s="669"/>
    </row>
    <row r="26" spans="2:133" ht="11.25" customHeight="1" x14ac:dyDescent="0.15">
      <c r="B26" s="633" t="s">
        <v>285</v>
      </c>
      <c r="C26" s="634"/>
      <c r="D26" s="634"/>
      <c r="E26" s="634"/>
      <c r="F26" s="634"/>
      <c r="G26" s="634"/>
      <c r="H26" s="634"/>
      <c r="I26" s="634"/>
      <c r="J26" s="634"/>
      <c r="K26" s="634"/>
      <c r="L26" s="634"/>
      <c r="M26" s="634"/>
      <c r="N26" s="634"/>
      <c r="O26" s="634"/>
      <c r="P26" s="634"/>
      <c r="Q26" s="635"/>
      <c r="R26" s="636">
        <v>535</v>
      </c>
      <c r="S26" s="637"/>
      <c r="T26" s="637"/>
      <c r="U26" s="637"/>
      <c r="V26" s="637"/>
      <c r="W26" s="637"/>
      <c r="X26" s="637"/>
      <c r="Y26" s="638"/>
      <c r="Z26" s="639">
        <v>0</v>
      </c>
      <c r="AA26" s="639"/>
      <c r="AB26" s="639"/>
      <c r="AC26" s="639"/>
      <c r="AD26" s="640">
        <v>535</v>
      </c>
      <c r="AE26" s="640"/>
      <c r="AF26" s="640"/>
      <c r="AG26" s="640"/>
      <c r="AH26" s="640"/>
      <c r="AI26" s="640"/>
      <c r="AJ26" s="640"/>
      <c r="AK26" s="640"/>
      <c r="AL26" s="641">
        <v>0</v>
      </c>
      <c r="AM26" s="642"/>
      <c r="AN26" s="642"/>
      <c r="AO26" s="643"/>
      <c r="AP26" s="633" t="s">
        <v>286</v>
      </c>
      <c r="AQ26" s="652"/>
      <c r="AR26" s="652"/>
      <c r="AS26" s="652"/>
      <c r="AT26" s="652"/>
      <c r="AU26" s="652"/>
      <c r="AV26" s="652"/>
      <c r="AW26" s="652"/>
      <c r="AX26" s="652"/>
      <c r="AY26" s="652"/>
      <c r="AZ26" s="652"/>
      <c r="BA26" s="652"/>
      <c r="BB26" s="652"/>
      <c r="BC26" s="652"/>
      <c r="BD26" s="652"/>
      <c r="BE26" s="652"/>
      <c r="BF26" s="653"/>
      <c r="BG26" s="636" t="s">
        <v>124</v>
      </c>
      <c r="BH26" s="637"/>
      <c r="BI26" s="637"/>
      <c r="BJ26" s="637"/>
      <c r="BK26" s="637"/>
      <c r="BL26" s="637"/>
      <c r="BM26" s="637"/>
      <c r="BN26" s="638"/>
      <c r="BO26" s="639" t="s">
        <v>124</v>
      </c>
      <c r="BP26" s="639"/>
      <c r="BQ26" s="639"/>
      <c r="BR26" s="639"/>
      <c r="BS26" s="640" t="s">
        <v>124</v>
      </c>
      <c r="BT26" s="640"/>
      <c r="BU26" s="640"/>
      <c r="BV26" s="640"/>
      <c r="BW26" s="640"/>
      <c r="BX26" s="640"/>
      <c r="BY26" s="640"/>
      <c r="BZ26" s="640"/>
      <c r="CA26" s="640"/>
      <c r="CB26" s="644"/>
      <c r="CD26" s="633" t="s">
        <v>287</v>
      </c>
      <c r="CE26" s="634"/>
      <c r="CF26" s="634"/>
      <c r="CG26" s="634"/>
      <c r="CH26" s="634"/>
      <c r="CI26" s="634"/>
      <c r="CJ26" s="634"/>
      <c r="CK26" s="634"/>
      <c r="CL26" s="634"/>
      <c r="CM26" s="634"/>
      <c r="CN26" s="634"/>
      <c r="CO26" s="634"/>
      <c r="CP26" s="634"/>
      <c r="CQ26" s="635"/>
      <c r="CR26" s="636">
        <v>329713</v>
      </c>
      <c r="CS26" s="637"/>
      <c r="CT26" s="637"/>
      <c r="CU26" s="637"/>
      <c r="CV26" s="637"/>
      <c r="CW26" s="637"/>
      <c r="CX26" s="637"/>
      <c r="CY26" s="638"/>
      <c r="CZ26" s="641">
        <v>5.6</v>
      </c>
      <c r="DA26" s="668"/>
      <c r="DB26" s="668"/>
      <c r="DC26" s="671"/>
      <c r="DD26" s="645">
        <v>318580</v>
      </c>
      <c r="DE26" s="637"/>
      <c r="DF26" s="637"/>
      <c r="DG26" s="637"/>
      <c r="DH26" s="637"/>
      <c r="DI26" s="637"/>
      <c r="DJ26" s="637"/>
      <c r="DK26" s="638"/>
      <c r="DL26" s="645" t="s">
        <v>124</v>
      </c>
      <c r="DM26" s="637"/>
      <c r="DN26" s="637"/>
      <c r="DO26" s="637"/>
      <c r="DP26" s="637"/>
      <c r="DQ26" s="637"/>
      <c r="DR26" s="637"/>
      <c r="DS26" s="637"/>
      <c r="DT26" s="637"/>
      <c r="DU26" s="637"/>
      <c r="DV26" s="638"/>
      <c r="DW26" s="641" t="s">
        <v>124</v>
      </c>
      <c r="DX26" s="668"/>
      <c r="DY26" s="668"/>
      <c r="DZ26" s="668"/>
      <c r="EA26" s="668"/>
      <c r="EB26" s="668"/>
      <c r="EC26" s="669"/>
    </row>
    <row r="27" spans="2:133" ht="11.25" customHeight="1" x14ac:dyDescent="0.15">
      <c r="B27" s="633" t="s">
        <v>288</v>
      </c>
      <c r="C27" s="634"/>
      <c r="D27" s="634"/>
      <c r="E27" s="634"/>
      <c r="F27" s="634"/>
      <c r="G27" s="634"/>
      <c r="H27" s="634"/>
      <c r="I27" s="634"/>
      <c r="J27" s="634"/>
      <c r="K27" s="634"/>
      <c r="L27" s="634"/>
      <c r="M27" s="634"/>
      <c r="N27" s="634"/>
      <c r="O27" s="634"/>
      <c r="P27" s="634"/>
      <c r="Q27" s="635"/>
      <c r="R27" s="636">
        <v>4357</v>
      </c>
      <c r="S27" s="637"/>
      <c r="T27" s="637"/>
      <c r="U27" s="637"/>
      <c r="V27" s="637"/>
      <c r="W27" s="637"/>
      <c r="X27" s="637"/>
      <c r="Y27" s="638"/>
      <c r="Z27" s="639">
        <v>0.1</v>
      </c>
      <c r="AA27" s="639"/>
      <c r="AB27" s="639"/>
      <c r="AC27" s="639"/>
      <c r="AD27" s="640" t="s">
        <v>124</v>
      </c>
      <c r="AE27" s="640"/>
      <c r="AF27" s="640"/>
      <c r="AG27" s="640"/>
      <c r="AH27" s="640"/>
      <c r="AI27" s="640"/>
      <c r="AJ27" s="640"/>
      <c r="AK27" s="640"/>
      <c r="AL27" s="641" t="s">
        <v>124</v>
      </c>
      <c r="AM27" s="642"/>
      <c r="AN27" s="642"/>
      <c r="AO27" s="643"/>
      <c r="AP27" s="633" t="s">
        <v>289</v>
      </c>
      <c r="AQ27" s="634"/>
      <c r="AR27" s="634"/>
      <c r="AS27" s="634"/>
      <c r="AT27" s="634"/>
      <c r="AU27" s="634"/>
      <c r="AV27" s="634"/>
      <c r="AW27" s="634"/>
      <c r="AX27" s="634"/>
      <c r="AY27" s="634"/>
      <c r="AZ27" s="634"/>
      <c r="BA27" s="634"/>
      <c r="BB27" s="634"/>
      <c r="BC27" s="634"/>
      <c r="BD27" s="634"/>
      <c r="BE27" s="634"/>
      <c r="BF27" s="635"/>
      <c r="BG27" s="636">
        <v>402420</v>
      </c>
      <c r="BH27" s="637"/>
      <c r="BI27" s="637"/>
      <c r="BJ27" s="637"/>
      <c r="BK27" s="637"/>
      <c r="BL27" s="637"/>
      <c r="BM27" s="637"/>
      <c r="BN27" s="638"/>
      <c r="BO27" s="639">
        <v>100</v>
      </c>
      <c r="BP27" s="639"/>
      <c r="BQ27" s="639"/>
      <c r="BR27" s="639"/>
      <c r="BS27" s="640" t="s">
        <v>124</v>
      </c>
      <c r="BT27" s="640"/>
      <c r="BU27" s="640"/>
      <c r="BV27" s="640"/>
      <c r="BW27" s="640"/>
      <c r="BX27" s="640"/>
      <c r="BY27" s="640"/>
      <c r="BZ27" s="640"/>
      <c r="CA27" s="640"/>
      <c r="CB27" s="644"/>
      <c r="CD27" s="633" t="s">
        <v>290</v>
      </c>
      <c r="CE27" s="634"/>
      <c r="CF27" s="634"/>
      <c r="CG27" s="634"/>
      <c r="CH27" s="634"/>
      <c r="CI27" s="634"/>
      <c r="CJ27" s="634"/>
      <c r="CK27" s="634"/>
      <c r="CL27" s="634"/>
      <c r="CM27" s="634"/>
      <c r="CN27" s="634"/>
      <c r="CO27" s="634"/>
      <c r="CP27" s="634"/>
      <c r="CQ27" s="635"/>
      <c r="CR27" s="636">
        <v>318183</v>
      </c>
      <c r="CS27" s="666"/>
      <c r="CT27" s="666"/>
      <c r="CU27" s="666"/>
      <c r="CV27" s="666"/>
      <c r="CW27" s="666"/>
      <c r="CX27" s="666"/>
      <c r="CY27" s="667"/>
      <c r="CZ27" s="641">
        <v>5.4</v>
      </c>
      <c r="DA27" s="668"/>
      <c r="DB27" s="668"/>
      <c r="DC27" s="671"/>
      <c r="DD27" s="645">
        <v>164979</v>
      </c>
      <c r="DE27" s="666"/>
      <c r="DF27" s="666"/>
      <c r="DG27" s="666"/>
      <c r="DH27" s="666"/>
      <c r="DI27" s="666"/>
      <c r="DJ27" s="666"/>
      <c r="DK27" s="667"/>
      <c r="DL27" s="645">
        <v>99496</v>
      </c>
      <c r="DM27" s="666"/>
      <c r="DN27" s="666"/>
      <c r="DO27" s="666"/>
      <c r="DP27" s="666"/>
      <c r="DQ27" s="666"/>
      <c r="DR27" s="666"/>
      <c r="DS27" s="666"/>
      <c r="DT27" s="666"/>
      <c r="DU27" s="666"/>
      <c r="DV27" s="667"/>
      <c r="DW27" s="641">
        <v>5</v>
      </c>
      <c r="DX27" s="668"/>
      <c r="DY27" s="668"/>
      <c r="DZ27" s="668"/>
      <c r="EA27" s="668"/>
      <c r="EB27" s="668"/>
      <c r="EC27" s="669"/>
    </row>
    <row r="28" spans="2:133" ht="11.25" customHeight="1" x14ac:dyDescent="0.15">
      <c r="B28" s="633" t="s">
        <v>291</v>
      </c>
      <c r="C28" s="634"/>
      <c r="D28" s="634"/>
      <c r="E28" s="634"/>
      <c r="F28" s="634"/>
      <c r="G28" s="634"/>
      <c r="H28" s="634"/>
      <c r="I28" s="634"/>
      <c r="J28" s="634"/>
      <c r="K28" s="634"/>
      <c r="L28" s="634"/>
      <c r="M28" s="634"/>
      <c r="N28" s="634"/>
      <c r="O28" s="634"/>
      <c r="P28" s="634"/>
      <c r="Q28" s="635"/>
      <c r="R28" s="636">
        <v>42279</v>
      </c>
      <c r="S28" s="637"/>
      <c r="T28" s="637"/>
      <c r="U28" s="637"/>
      <c r="V28" s="637"/>
      <c r="W28" s="637"/>
      <c r="X28" s="637"/>
      <c r="Y28" s="638"/>
      <c r="Z28" s="639">
        <v>0.7</v>
      </c>
      <c r="AA28" s="639"/>
      <c r="AB28" s="639"/>
      <c r="AC28" s="639"/>
      <c r="AD28" s="640">
        <v>322</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292</v>
      </c>
      <c r="CE28" s="634"/>
      <c r="CF28" s="634"/>
      <c r="CG28" s="634"/>
      <c r="CH28" s="634"/>
      <c r="CI28" s="634"/>
      <c r="CJ28" s="634"/>
      <c r="CK28" s="634"/>
      <c r="CL28" s="634"/>
      <c r="CM28" s="634"/>
      <c r="CN28" s="634"/>
      <c r="CO28" s="634"/>
      <c r="CP28" s="634"/>
      <c r="CQ28" s="635"/>
      <c r="CR28" s="636">
        <v>240917</v>
      </c>
      <c r="CS28" s="637"/>
      <c r="CT28" s="637"/>
      <c r="CU28" s="637"/>
      <c r="CV28" s="637"/>
      <c r="CW28" s="637"/>
      <c r="CX28" s="637"/>
      <c r="CY28" s="638"/>
      <c r="CZ28" s="641">
        <v>4.0999999999999996</v>
      </c>
      <c r="DA28" s="668"/>
      <c r="DB28" s="668"/>
      <c r="DC28" s="671"/>
      <c r="DD28" s="645">
        <v>223830</v>
      </c>
      <c r="DE28" s="637"/>
      <c r="DF28" s="637"/>
      <c r="DG28" s="637"/>
      <c r="DH28" s="637"/>
      <c r="DI28" s="637"/>
      <c r="DJ28" s="637"/>
      <c r="DK28" s="638"/>
      <c r="DL28" s="645">
        <v>214025</v>
      </c>
      <c r="DM28" s="637"/>
      <c r="DN28" s="637"/>
      <c r="DO28" s="637"/>
      <c r="DP28" s="637"/>
      <c r="DQ28" s="637"/>
      <c r="DR28" s="637"/>
      <c r="DS28" s="637"/>
      <c r="DT28" s="637"/>
      <c r="DU28" s="637"/>
      <c r="DV28" s="638"/>
      <c r="DW28" s="641">
        <v>10.8</v>
      </c>
      <c r="DX28" s="668"/>
      <c r="DY28" s="668"/>
      <c r="DZ28" s="668"/>
      <c r="EA28" s="668"/>
      <c r="EB28" s="668"/>
      <c r="EC28" s="669"/>
    </row>
    <row r="29" spans="2:133" ht="11.25" customHeight="1" x14ac:dyDescent="0.15">
      <c r="B29" s="633" t="s">
        <v>293</v>
      </c>
      <c r="C29" s="634"/>
      <c r="D29" s="634"/>
      <c r="E29" s="634"/>
      <c r="F29" s="634"/>
      <c r="G29" s="634"/>
      <c r="H29" s="634"/>
      <c r="I29" s="634"/>
      <c r="J29" s="634"/>
      <c r="K29" s="634"/>
      <c r="L29" s="634"/>
      <c r="M29" s="634"/>
      <c r="N29" s="634"/>
      <c r="O29" s="634"/>
      <c r="P29" s="634"/>
      <c r="Q29" s="635"/>
      <c r="R29" s="636">
        <v>11320</v>
      </c>
      <c r="S29" s="637"/>
      <c r="T29" s="637"/>
      <c r="U29" s="637"/>
      <c r="V29" s="637"/>
      <c r="W29" s="637"/>
      <c r="X29" s="637"/>
      <c r="Y29" s="638"/>
      <c r="Z29" s="639">
        <v>0.2</v>
      </c>
      <c r="AA29" s="639"/>
      <c r="AB29" s="639"/>
      <c r="AC29" s="639"/>
      <c r="AD29" s="640" t="s">
        <v>124</v>
      </c>
      <c r="AE29" s="640"/>
      <c r="AF29" s="640"/>
      <c r="AG29" s="640"/>
      <c r="AH29" s="640"/>
      <c r="AI29" s="640"/>
      <c r="AJ29" s="640"/>
      <c r="AK29" s="640"/>
      <c r="AL29" s="641" t="s">
        <v>124</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294</v>
      </c>
      <c r="CE29" s="675"/>
      <c r="CF29" s="633" t="s">
        <v>68</v>
      </c>
      <c r="CG29" s="634"/>
      <c r="CH29" s="634"/>
      <c r="CI29" s="634"/>
      <c r="CJ29" s="634"/>
      <c r="CK29" s="634"/>
      <c r="CL29" s="634"/>
      <c r="CM29" s="634"/>
      <c r="CN29" s="634"/>
      <c r="CO29" s="634"/>
      <c r="CP29" s="634"/>
      <c r="CQ29" s="635"/>
      <c r="CR29" s="636">
        <v>240917</v>
      </c>
      <c r="CS29" s="666"/>
      <c r="CT29" s="666"/>
      <c r="CU29" s="666"/>
      <c r="CV29" s="666"/>
      <c r="CW29" s="666"/>
      <c r="CX29" s="666"/>
      <c r="CY29" s="667"/>
      <c r="CZ29" s="641">
        <v>4.0999999999999996</v>
      </c>
      <c r="DA29" s="668"/>
      <c r="DB29" s="668"/>
      <c r="DC29" s="671"/>
      <c r="DD29" s="645">
        <v>223830</v>
      </c>
      <c r="DE29" s="666"/>
      <c r="DF29" s="666"/>
      <c r="DG29" s="666"/>
      <c r="DH29" s="666"/>
      <c r="DI29" s="666"/>
      <c r="DJ29" s="666"/>
      <c r="DK29" s="667"/>
      <c r="DL29" s="645">
        <v>214025</v>
      </c>
      <c r="DM29" s="666"/>
      <c r="DN29" s="666"/>
      <c r="DO29" s="666"/>
      <c r="DP29" s="666"/>
      <c r="DQ29" s="666"/>
      <c r="DR29" s="666"/>
      <c r="DS29" s="666"/>
      <c r="DT29" s="666"/>
      <c r="DU29" s="666"/>
      <c r="DV29" s="667"/>
      <c r="DW29" s="641">
        <v>10.8</v>
      </c>
      <c r="DX29" s="668"/>
      <c r="DY29" s="668"/>
      <c r="DZ29" s="668"/>
      <c r="EA29" s="668"/>
      <c r="EB29" s="668"/>
      <c r="EC29" s="669"/>
    </row>
    <row r="30" spans="2:133" ht="11.25" customHeight="1" x14ac:dyDescent="0.15">
      <c r="B30" s="633" t="s">
        <v>295</v>
      </c>
      <c r="C30" s="634"/>
      <c r="D30" s="634"/>
      <c r="E30" s="634"/>
      <c r="F30" s="634"/>
      <c r="G30" s="634"/>
      <c r="H30" s="634"/>
      <c r="I30" s="634"/>
      <c r="J30" s="634"/>
      <c r="K30" s="634"/>
      <c r="L30" s="634"/>
      <c r="M30" s="634"/>
      <c r="N30" s="634"/>
      <c r="O30" s="634"/>
      <c r="P30" s="634"/>
      <c r="Q30" s="635"/>
      <c r="R30" s="636">
        <v>374048</v>
      </c>
      <c r="S30" s="637"/>
      <c r="T30" s="637"/>
      <c r="U30" s="637"/>
      <c r="V30" s="637"/>
      <c r="W30" s="637"/>
      <c r="X30" s="637"/>
      <c r="Y30" s="638"/>
      <c r="Z30" s="639">
        <v>6</v>
      </c>
      <c r="AA30" s="639"/>
      <c r="AB30" s="639"/>
      <c r="AC30" s="639"/>
      <c r="AD30" s="640" t="s">
        <v>124</v>
      </c>
      <c r="AE30" s="640"/>
      <c r="AF30" s="640"/>
      <c r="AG30" s="640"/>
      <c r="AH30" s="640"/>
      <c r="AI30" s="640"/>
      <c r="AJ30" s="640"/>
      <c r="AK30" s="640"/>
      <c r="AL30" s="641" t="s">
        <v>124</v>
      </c>
      <c r="AM30" s="642"/>
      <c r="AN30" s="642"/>
      <c r="AO30" s="643"/>
      <c r="AP30" s="618" t="s">
        <v>213</v>
      </c>
      <c r="AQ30" s="619"/>
      <c r="AR30" s="619"/>
      <c r="AS30" s="619"/>
      <c r="AT30" s="619"/>
      <c r="AU30" s="619"/>
      <c r="AV30" s="619"/>
      <c r="AW30" s="619"/>
      <c r="AX30" s="619"/>
      <c r="AY30" s="619"/>
      <c r="AZ30" s="619"/>
      <c r="BA30" s="619"/>
      <c r="BB30" s="619"/>
      <c r="BC30" s="619"/>
      <c r="BD30" s="619"/>
      <c r="BE30" s="619"/>
      <c r="BF30" s="620"/>
      <c r="BG30" s="618" t="s">
        <v>296</v>
      </c>
      <c r="BH30" s="672"/>
      <c r="BI30" s="672"/>
      <c r="BJ30" s="672"/>
      <c r="BK30" s="672"/>
      <c r="BL30" s="672"/>
      <c r="BM30" s="672"/>
      <c r="BN30" s="672"/>
      <c r="BO30" s="672"/>
      <c r="BP30" s="672"/>
      <c r="BQ30" s="673"/>
      <c r="BR30" s="618" t="s">
        <v>297</v>
      </c>
      <c r="BS30" s="672"/>
      <c r="BT30" s="672"/>
      <c r="BU30" s="672"/>
      <c r="BV30" s="672"/>
      <c r="BW30" s="672"/>
      <c r="BX30" s="672"/>
      <c r="BY30" s="672"/>
      <c r="BZ30" s="672"/>
      <c r="CA30" s="672"/>
      <c r="CB30" s="673"/>
      <c r="CD30" s="676"/>
      <c r="CE30" s="677"/>
      <c r="CF30" s="633" t="s">
        <v>298</v>
      </c>
      <c r="CG30" s="634"/>
      <c r="CH30" s="634"/>
      <c r="CI30" s="634"/>
      <c r="CJ30" s="634"/>
      <c r="CK30" s="634"/>
      <c r="CL30" s="634"/>
      <c r="CM30" s="634"/>
      <c r="CN30" s="634"/>
      <c r="CO30" s="634"/>
      <c r="CP30" s="634"/>
      <c r="CQ30" s="635"/>
      <c r="CR30" s="636">
        <v>232503</v>
      </c>
      <c r="CS30" s="637"/>
      <c r="CT30" s="637"/>
      <c r="CU30" s="637"/>
      <c r="CV30" s="637"/>
      <c r="CW30" s="637"/>
      <c r="CX30" s="637"/>
      <c r="CY30" s="638"/>
      <c r="CZ30" s="641">
        <v>3.9</v>
      </c>
      <c r="DA30" s="668"/>
      <c r="DB30" s="668"/>
      <c r="DC30" s="671"/>
      <c r="DD30" s="645">
        <v>215935</v>
      </c>
      <c r="DE30" s="637"/>
      <c r="DF30" s="637"/>
      <c r="DG30" s="637"/>
      <c r="DH30" s="637"/>
      <c r="DI30" s="637"/>
      <c r="DJ30" s="637"/>
      <c r="DK30" s="638"/>
      <c r="DL30" s="645">
        <v>206450</v>
      </c>
      <c r="DM30" s="637"/>
      <c r="DN30" s="637"/>
      <c r="DO30" s="637"/>
      <c r="DP30" s="637"/>
      <c r="DQ30" s="637"/>
      <c r="DR30" s="637"/>
      <c r="DS30" s="637"/>
      <c r="DT30" s="637"/>
      <c r="DU30" s="637"/>
      <c r="DV30" s="638"/>
      <c r="DW30" s="641">
        <v>10.5</v>
      </c>
      <c r="DX30" s="668"/>
      <c r="DY30" s="668"/>
      <c r="DZ30" s="668"/>
      <c r="EA30" s="668"/>
      <c r="EB30" s="668"/>
      <c r="EC30" s="669"/>
    </row>
    <row r="31" spans="2:133" ht="11.25" customHeight="1" x14ac:dyDescent="0.15">
      <c r="B31" s="649" t="s">
        <v>299</v>
      </c>
      <c r="C31" s="650"/>
      <c r="D31" s="650"/>
      <c r="E31" s="650"/>
      <c r="F31" s="650"/>
      <c r="G31" s="650"/>
      <c r="H31" s="650"/>
      <c r="I31" s="650"/>
      <c r="J31" s="650"/>
      <c r="K31" s="650"/>
      <c r="L31" s="650"/>
      <c r="M31" s="650"/>
      <c r="N31" s="650"/>
      <c r="O31" s="650"/>
      <c r="P31" s="650"/>
      <c r="Q31" s="651"/>
      <c r="R31" s="636" t="s">
        <v>124</v>
      </c>
      <c r="S31" s="637"/>
      <c r="T31" s="637"/>
      <c r="U31" s="637"/>
      <c r="V31" s="637"/>
      <c r="W31" s="637"/>
      <c r="X31" s="637"/>
      <c r="Y31" s="638"/>
      <c r="Z31" s="639" t="s">
        <v>124</v>
      </c>
      <c r="AA31" s="639"/>
      <c r="AB31" s="639"/>
      <c r="AC31" s="639"/>
      <c r="AD31" s="640" t="s">
        <v>124</v>
      </c>
      <c r="AE31" s="640"/>
      <c r="AF31" s="640"/>
      <c r="AG31" s="640"/>
      <c r="AH31" s="640"/>
      <c r="AI31" s="640"/>
      <c r="AJ31" s="640"/>
      <c r="AK31" s="640"/>
      <c r="AL31" s="641" t="s">
        <v>124</v>
      </c>
      <c r="AM31" s="642"/>
      <c r="AN31" s="642"/>
      <c r="AO31" s="643"/>
      <c r="AP31" s="684" t="s">
        <v>300</v>
      </c>
      <c r="AQ31" s="685"/>
      <c r="AR31" s="685"/>
      <c r="AS31" s="685"/>
      <c r="AT31" s="690" t="s">
        <v>301</v>
      </c>
      <c r="AU31" s="212"/>
      <c r="AV31" s="212"/>
      <c r="AW31" s="212"/>
      <c r="AX31" s="622" t="s">
        <v>179</v>
      </c>
      <c r="AY31" s="623"/>
      <c r="AZ31" s="623"/>
      <c r="BA31" s="623"/>
      <c r="BB31" s="623"/>
      <c r="BC31" s="623"/>
      <c r="BD31" s="623"/>
      <c r="BE31" s="623"/>
      <c r="BF31" s="624"/>
      <c r="BG31" s="683">
        <v>99.3</v>
      </c>
      <c r="BH31" s="680"/>
      <c r="BI31" s="680"/>
      <c r="BJ31" s="680"/>
      <c r="BK31" s="680"/>
      <c r="BL31" s="680"/>
      <c r="BM31" s="631">
        <v>98.9</v>
      </c>
      <c r="BN31" s="680"/>
      <c r="BO31" s="680"/>
      <c r="BP31" s="680"/>
      <c r="BQ31" s="681"/>
      <c r="BR31" s="683">
        <v>99.5</v>
      </c>
      <c r="BS31" s="680"/>
      <c r="BT31" s="680"/>
      <c r="BU31" s="680"/>
      <c r="BV31" s="680"/>
      <c r="BW31" s="680"/>
      <c r="BX31" s="631">
        <v>99.1</v>
      </c>
      <c r="BY31" s="680"/>
      <c r="BZ31" s="680"/>
      <c r="CA31" s="680"/>
      <c r="CB31" s="681"/>
      <c r="CD31" s="676"/>
      <c r="CE31" s="677"/>
      <c r="CF31" s="633" t="s">
        <v>302</v>
      </c>
      <c r="CG31" s="634"/>
      <c r="CH31" s="634"/>
      <c r="CI31" s="634"/>
      <c r="CJ31" s="634"/>
      <c r="CK31" s="634"/>
      <c r="CL31" s="634"/>
      <c r="CM31" s="634"/>
      <c r="CN31" s="634"/>
      <c r="CO31" s="634"/>
      <c r="CP31" s="634"/>
      <c r="CQ31" s="635"/>
      <c r="CR31" s="636">
        <v>8414</v>
      </c>
      <c r="CS31" s="666"/>
      <c r="CT31" s="666"/>
      <c r="CU31" s="666"/>
      <c r="CV31" s="666"/>
      <c r="CW31" s="666"/>
      <c r="CX31" s="666"/>
      <c r="CY31" s="667"/>
      <c r="CZ31" s="641">
        <v>0.1</v>
      </c>
      <c r="DA31" s="668"/>
      <c r="DB31" s="668"/>
      <c r="DC31" s="671"/>
      <c r="DD31" s="645">
        <v>7895</v>
      </c>
      <c r="DE31" s="666"/>
      <c r="DF31" s="666"/>
      <c r="DG31" s="666"/>
      <c r="DH31" s="666"/>
      <c r="DI31" s="666"/>
      <c r="DJ31" s="666"/>
      <c r="DK31" s="667"/>
      <c r="DL31" s="645">
        <v>7575</v>
      </c>
      <c r="DM31" s="666"/>
      <c r="DN31" s="666"/>
      <c r="DO31" s="666"/>
      <c r="DP31" s="666"/>
      <c r="DQ31" s="666"/>
      <c r="DR31" s="666"/>
      <c r="DS31" s="666"/>
      <c r="DT31" s="666"/>
      <c r="DU31" s="666"/>
      <c r="DV31" s="667"/>
      <c r="DW31" s="641">
        <v>0.4</v>
      </c>
      <c r="DX31" s="668"/>
      <c r="DY31" s="668"/>
      <c r="DZ31" s="668"/>
      <c r="EA31" s="668"/>
      <c r="EB31" s="668"/>
      <c r="EC31" s="669"/>
    </row>
    <row r="32" spans="2:133" ht="11.25" customHeight="1" x14ac:dyDescent="0.15">
      <c r="B32" s="633" t="s">
        <v>303</v>
      </c>
      <c r="C32" s="634"/>
      <c r="D32" s="634"/>
      <c r="E32" s="634"/>
      <c r="F32" s="634"/>
      <c r="G32" s="634"/>
      <c r="H32" s="634"/>
      <c r="I32" s="634"/>
      <c r="J32" s="634"/>
      <c r="K32" s="634"/>
      <c r="L32" s="634"/>
      <c r="M32" s="634"/>
      <c r="N32" s="634"/>
      <c r="O32" s="634"/>
      <c r="P32" s="634"/>
      <c r="Q32" s="635"/>
      <c r="R32" s="636">
        <v>310086</v>
      </c>
      <c r="S32" s="637"/>
      <c r="T32" s="637"/>
      <c r="U32" s="637"/>
      <c r="V32" s="637"/>
      <c r="W32" s="637"/>
      <c r="X32" s="637"/>
      <c r="Y32" s="638"/>
      <c r="Z32" s="639">
        <v>5</v>
      </c>
      <c r="AA32" s="639"/>
      <c r="AB32" s="639"/>
      <c r="AC32" s="639"/>
      <c r="AD32" s="640" t="s">
        <v>124</v>
      </c>
      <c r="AE32" s="640"/>
      <c r="AF32" s="640"/>
      <c r="AG32" s="640"/>
      <c r="AH32" s="640"/>
      <c r="AI32" s="640"/>
      <c r="AJ32" s="640"/>
      <c r="AK32" s="640"/>
      <c r="AL32" s="641" t="s">
        <v>124</v>
      </c>
      <c r="AM32" s="642"/>
      <c r="AN32" s="642"/>
      <c r="AO32" s="643"/>
      <c r="AP32" s="686"/>
      <c r="AQ32" s="687"/>
      <c r="AR32" s="687"/>
      <c r="AS32" s="687"/>
      <c r="AT32" s="691"/>
      <c r="AU32" s="208" t="s">
        <v>304</v>
      </c>
      <c r="AX32" s="633" t="s">
        <v>305</v>
      </c>
      <c r="AY32" s="634"/>
      <c r="AZ32" s="634"/>
      <c r="BA32" s="634"/>
      <c r="BB32" s="634"/>
      <c r="BC32" s="634"/>
      <c r="BD32" s="634"/>
      <c r="BE32" s="634"/>
      <c r="BF32" s="635"/>
      <c r="BG32" s="693">
        <v>99.2</v>
      </c>
      <c r="BH32" s="666"/>
      <c r="BI32" s="666"/>
      <c r="BJ32" s="666"/>
      <c r="BK32" s="666"/>
      <c r="BL32" s="666"/>
      <c r="BM32" s="642">
        <v>98.7</v>
      </c>
      <c r="BN32" s="666"/>
      <c r="BO32" s="666"/>
      <c r="BP32" s="666"/>
      <c r="BQ32" s="682"/>
      <c r="BR32" s="693">
        <v>99.4</v>
      </c>
      <c r="BS32" s="666"/>
      <c r="BT32" s="666"/>
      <c r="BU32" s="666"/>
      <c r="BV32" s="666"/>
      <c r="BW32" s="666"/>
      <c r="BX32" s="642">
        <v>99</v>
      </c>
      <c r="BY32" s="666"/>
      <c r="BZ32" s="666"/>
      <c r="CA32" s="666"/>
      <c r="CB32" s="682"/>
      <c r="CD32" s="678"/>
      <c r="CE32" s="679"/>
      <c r="CF32" s="633" t="s">
        <v>306</v>
      </c>
      <c r="CG32" s="634"/>
      <c r="CH32" s="634"/>
      <c r="CI32" s="634"/>
      <c r="CJ32" s="634"/>
      <c r="CK32" s="634"/>
      <c r="CL32" s="634"/>
      <c r="CM32" s="634"/>
      <c r="CN32" s="634"/>
      <c r="CO32" s="634"/>
      <c r="CP32" s="634"/>
      <c r="CQ32" s="635"/>
      <c r="CR32" s="636" t="s">
        <v>124</v>
      </c>
      <c r="CS32" s="637"/>
      <c r="CT32" s="637"/>
      <c r="CU32" s="637"/>
      <c r="CV32" s="637"/>
      <c r="CW32" s="637"/>
      <c r="CX32" s="637"/>
      <c r="CY32" s="638"/>
      <c r="CZ32" s="641" t="s">
        <v>124</v>
      </c>
      <c r="DA32" s="668"/>
      <c r="DB32" s="668"/>
      <c r="DC32" s="671"/>
      <c r="DD32" s="645" t="s">
        <v>124</v>
      </c>
      <c r="DE32" s="637"/>
      <c r="DF32" s="637"/>
      <c r="DG32" s="637"/>
      <c r="DH32" s="637"/>
      <c r="DI32" s="637"/>
      <c r="DJ32" s="637"/>
      <c r="DK32" s="638"/>
      <c r="DL32" s="645" t="s">
        <v>124</v>
      </c>
      <c r="DM32" s="637"/>
      <c r="DN32" s="637"/>
      <c r="DO32" s="637"/>
      <c r="DP32" s="637"/>
      <c r="DQ32" s="637"/>
      <c r="DR32" s="637"/>
      <c r="DS32" s="637"/>
      <c r="DT32" s="637"/>
      <c r="DU32" s="637"/>
      <c r="DV32" s="638"/>
      <c r="DW32" s="641" t="s">
        <v>124</v>
      </c>
      <c r="DX32" s="668"/>
      <c r="DY32" s="668"/>
      <c r="DZ32" s="668"/>
      <c r="EA32" s="668"/>
      <c r="EB32" s="668"/>
      <c r="EC32" s="669"/>
    </row>
    <row r="33" spans="2:133" ht="11.25" customHeight="1" x14ac:dyDescent="0.15">
      <c r="B33" s="633" t="s">
        <v>307</v>
      </c>
      <c r="C33" s="634"/>
      <c r="D33" s="634"/>
      <c r="E33" s="634"/>
      <c r="F33" s="634"/>
      <c r="G33" s="634"/>
      <c r="H33" s="634"/>
      <c r="I33" s="634"/>
      <c r="J33" s="634"/>
      <c r="K33" s="634"/>
      <c r="L33" s="634"/>
      <c r="M33" s="634"/>
      <c r="N33" s="634"/>
      <c r="O33" s="634"/>
      <c r="P33" s="634"/>
      <c r="Q33" s="635"/>
      <c r="R33" s="636">
        <v>10882</v>
      </c>
      <c r="S33" s="637"/>
      <c r="T33" s="637"/>
      <c r="U33" s="637"/>
      <c r="V33" s="637"/>
      <c r="W33" s="637"/>
      <c r="X33" s="637"/>
      <c r="Y33" s="638"/>
      <c r="Z33" s="639">
        <v>0.2</v>
      </c>
      <c r="AA33" s="639"/>
      <c r="AB33" s="639"/>
      <c r="AC33" s="639"/>
      <c r="AD33" s="640" t="s">
        <v>124</v>
      </c>
      <c r="AE33" s="640"/>
      <c r="AF33" s="640"/>
      <c r="AG33" s="640"/>
      <c r="AH33" s="640"/>
      <c r="AI33" s="640"/>
      <c r="AJ33" s="640"/>
      <c r="AK33" s="640"/>
      <c r="AL33" s="641" t="s">
        <v>124</v>
      </c>
      <c r="AM33" s="642"/>
      <c r="AN33" s="642"/>
      <c r="AO33" s="643"/>
      <c r="AP33" s="688"/>
      <c r="AQ33" s="689"/>
      <c r="AR33" s="689"/>
      <c r="AS33" s="689"/>
      <c r="AT33" s="692"/>
      <c r="AU33" s="213"/>
      <c r="AV33" s="213"/>
      <c r="AW33" s="213"/>
      <c r="AX33" s="657" t="s">
        <v>308</v>
      </c>
      <c r="AY33" s="658"/>
      <c r="AZ33" s="658"/>
      <c r="BA33" s="658"/>
      <c r="BB33" s="658"/>
      <c r="BC33" s="658"/>
      <c r="BD33" s="658"/>
      <c r="BE33" s="658"/>
      <c r="BF33" s="659"/>
      <c r="BG33" s="694">
        <v>99.1</v>
      </c>
      <c r="BH33" s="695"/>
      <c r="BI33" s="695"/>
      <c r="BJ33" s="695"/>
      <c r="BK33" s="695"/>
      <c r="BL33" s="695"/>
      <c r="BM33" s="696">
        <v>98.6</v>
      </c>
      <c r="BN33" s="695"/>
      <c r="BO33" s="695"/>
      <c r="BP33" s="695"/>
      <c r="BQ33" s="697"/>
      <c r="BR33" s="694">
        <v>99.4</v>
      </c>
      <c r="BS33" s="695"/>
      <c r="BT33" s="695"/>
      <c r="BU33" s="695"/>
      <c r="BV33" s="695"/>
      <c r="BW33" s="695"/>
      <c r="BX33" s="696">
        <v>99</v>
      </c>
      <c r="BY33" s="695"/>
      <c r="BZ33" s="695"/>
      <c r="CA33" s="695"/>
      <c r="CB33" s="697"/>
      <c r="CD33" s="633" t="s">
        <v>309</v>
      </c>
      <c r="CE33" s="634"/>
      <c r="CF33" s="634"/>
      <c r="CG33" s="634"/>
      <c r="CH33" s="634"/>
      <c r="CI33" s="634"/>
      <c r="CJ33" s="634"/>
      <c r="CK33" s="634"/>
      <c r="CL33" s="634"/>
      <c r="CM33" s="634"/>
      <c r="CN33" s="634"/>
      <c r="CO33" s="634"/>
      <c r="CP33" s="634"/>
      <c r="CQ33" s="635"/>
      <c r="CR33" s="636">
        <v>4129849</v>
      </c>
      <c r="CS33" s="666"/>
      <c r="CT33" s="666"/>
      <c r="CU33" s="666"/>
      <c r="CV33" s="666"/>
      <c r="CW33" s="666"/>
      <c r="CX33" s="666"/>
      <c r="CY33" s="667"/>
      <c r="CZ33" s="641">
        <v>70</v>
      </c>
      <c r="DA33" s="668"/>
      <c r="DB33" s="668"/>
      <c r="DC33" s="671"/>
      <c r="DD33" s="645">
        <v>3835260</v>
      </c>
      <c r="DE33" s="666"/>
      <c r="DF33" s="666"/>
      <c r="DG33" s="666"/>
      <c r="DH33" s="666"/>
      <c r="DI33" s="666"/>
      <c r="DJ33" s="666"/>
      <c r="DK33" s="667"/>
      <c r="DL33" s="645">
        <v>945712</v>
      </c>
      <c r="DM33" s="666"/>
      <c r="DN33" s="666"/>
      <c r="DO33" s="666"/>
      <c r="DP33" s="666"/>
      <c r="DQ33" s="666"/>
      <c r="DR33" s="666"/>
      <c r="DS33" s="666"/>
      <c r="DT33" s="666"/>
      <c r="DU33" s="666"/>
      <c r="DV33" s="667"/>
      <c r="DW33" s="641">
        <v>47.9</v>
      </c>
      <c r="DX33" s="668"/>
      <c r="DY33" s="668"/>
      <c r="DZ33" s="668"/>
      <c r="EA33" s="668"/>
      <c r="EB33" s="668"/>
      <c r="EC33" s="669"/>
    </row>
    <row r="34" spans="2:133" ht="11.25" customHeight="1" x14ac:dyDescent="0.15">
      <c r="B34" s="633" t="s">
        <v>310</v>
      </c>
      <c r="C34" s="634"/>
      <c r="D34" s="634"/>
      <c r="E34" s="634"/>
      <c r="F34" s="634"/>
      <c r="G34" s="634"/>
      <c r="H34" s="634"/>
      <c r="I34" s="634"/>
      <c r="J34" s="634"/>
      <c r="K34" s="634"/>
      <c r="L34" s="634"/>
      <c r="M34" s="634"/>
      <c r="N34" s="634"/>
      <c r="O34" s="634"/>
      <c r="P34" s="634"/>
      <c r="Q34" s="635"/>
      <c r="R34" s="636">
        <v>2145940</v>
      </c>
      <c r="S34" s="637"/>
      <c r="T34" s="637"/>
      <c r="U34" s="637"/>
      <c r="V34" s="637"/>
      <c r="W34" s="637"/>
      <c r="X34" s="637"/>
      <c r="Y34" s="638"/>
      <c r="Z34" s="639">
        <v>34.4</v>
      </c>
      <c r="AA34" s="639"/>
      <c r="AB34" s="639"/>
      <c r="AC34" s="639"/>
      <c r="AD34" s="640" t="s">
        <v>124</v>
      </c>
      <c r="AE34" s="640"/>
      <c r="AF34" s="640"/>
      <c r="AG34" s="640"/>
      <c r="AH34" s="640"/>
      <c r="AI34" s="640"/>
      <c r="AJ34" s="640"/>
      <c r="AK34" s="640"/>
      <c r="AL34" s="641" t="s">
        <v>124</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311</v>
      </c>
      <c r="CE34" s="634"/>
      <c r="CF34" s="634"/>
      <c r="CG34" s="634"/>
      <c r="CH34" s="634"/>
      <c r="CI34" s="634"/>
      <c r="CJ34" s="634"/>
      <c r="CK34" s="634"/>
      <c r="CL34" s="634"/>
      <c r="CM34" s="634"/>
      <c r="CN34" s="634"/>
      <c r="CO34" s="634"/>
      <c r="CP34" s="634"/>
      <c r="CQ34" s="635"/>
      <c r="CR34" s="636">
        <v>1172198</v>
      </c>
      <c r="CS34" s="637"/>
      <c r="CT34" s="637"/>
      <c r="CU34" s="637"/>
      <c r="CV34" s="637"/>
      <c r="CW34" s="637"/>
      <c r="CX34" s="637"/>
      <c r="CY34" s="638"/>
      <c r="CZ34" s="641">
        <v>19.899999999999999</v>
      </c>
      <c r="DA34" s="668"/>
      <c r="DB34" s="668"/>
      <c r="DC34" s="671"/>
      <c r="DD34" s="645">
        <v>1028995</v>
      </c>
      <c r="DE34" s="637"/>
      <c r="DF34" s="637"/>
      <c r="DG34" s="637"/>
      <c r="DH34" s="637"/>
      <c r="DI34" s="637"/>
      <c r="DJ34" s="637"/>
      <c r="DK34" s="638"/>
      <c r="DL34" s="645">
        <v>316895</v>
      </c>
      <c r="DM34" s="637"/>
      <c r="DN34" s="637"/>
      <c r="DO34" s="637"/>
      <c r="DP34" s="637"/>
      <c r="DQ34" s="637"/>
      <c r="DR34" s="637"/>
      <c r="DS34" s="637"/>
      <c r="DT34" s="637"/>
      <c r="DU34" s="637"/>
      <c r="DV34" s="638"/>
      <c r="DW34" s="641">
        <v>16.100000000000001</v>
      </c>
      <c r="DX34" s="668"/>
      <c r="DY34" s="668"/>
      <c r="DZ34" s="668"/>
      <c r="EA34" s="668"/>
      <c r="EB34" s="668"/>
      <c r="EC34" s="669"/>
    </row>
    <row r="35" spans="2:133" ht="11.25" customHeight="1" x14ac:dyDescent="0.15">
      <c r="B35" s="633" t="s">
        <v>312</v>
      </c>
      <c r="C35" s="634"/>
      <c r="D35" s="634"/>
      <c r="E35" s="634"/>
      <c r="F35" s="634"/>
      <c r="G35" s="634"/>
      <c r="H35" s="634"/>
      <c r="I35" s="634"/>
      <c r="J35" s="634"/>
      <c r="K35" s="634"/>
      <c r="L35" s="634"/>
      <c r="M35" s="634"/>
      <c r="N35" s="634"/>
      <c r="O35" s="634"/>
      <c r="P35" s="634"/>
      <c r="Q35" s="635"/>
      <c r="R35" s="636">
        <v>383260</v>
      </c>
      <c r="S35" s="637"/>
      <c r="T35" s="637"/>
      <c r="U35" s="637"/>
      <c r="V35" s="637"/>
      <c r="W35" s="637"/>
      <c r="X35" s="637"/>
      <c r="Y35" s="638"/>
      <c r="Z35" s="639">
        <v>6.2</v>
      </c>
      <c r="AA35" s="639"/>
      <c r="AB35" s="639"/>
      <c r="AC35" s="639"/>
      <c r="AD35" s="640" t="s">
        <v>124</v>
      </c>
      <c r="AE35" s="640"/>
      <c r="AF35" s="640"/>
      <c r="AG35" s="640"/>
      <c r="AH35" s="640"/>
      <c r="AI35" s="640"/>
      <c r="AJ35" s="640"/>
      <c r="AK35" s="640"/>
      <c r="AL35" s="641" t="s">
        <v>124</v>
      </c>
      <c r="AM35" s="642"/>
      <c r="AN35" s="642"/>
      <c r="AO35" s="643"/>
      <c r="AP35" s="218"/>
      <c r="AQ35" s="618" t="s">
        <v>313</v>
      </c>
      <c r="AR35" s="619"/>
      <c r="AS35" s="619"/>
      <c r="AT35" s="619"/>
      <c r="AU35" s="619"/>
      <c r="AV35" s="619"/>
      <c r="AW35" s="619"/>
      <c r="AX35" s="619"/>
      <c r="AY35" s="619"/>
      <c r="AZ35" s="619"/>
      <c r="BA35" s="619"/>
      <c r="BB35" s="619"/>
      <c r="BC35" s="619"/>
      <c r="BD35" s="619"/>
      <c r="BE35" s="619"/>
      <c r="BF35" s="620"/>
      <c r="BG35" s="618" t="s">
        <v>314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315</v>
      </c>
      <c r="CE35" s="634"/>
      <c r="CF35" s="634"/>
      <c r="CG35" s="634"/>
      <c r="CH35" s="634"/>
      <c r="CI35" s="634"/>
      <c r="CJ35" s="634"/>
      <c r="CK35" s="634"/>
      <c r="CL35" s="634"/>
      <c r="CM35" s="634"/>
      <c r="CN35" s="634"/>
      <c r="CO35" s="634"/>
      <c r="CP35" s="634"/>
      <c r="CQ35" s="635"/>
      <c r="CR35" s="636">
        <v>56913</v>
      </c>
      <c r="CS35" s="666"/>
      <c r="CT35" s="666"/>
      <c r="CU35" s="666"/>
      <c r="CV35" s="666"/>
      <c r="CW35" s="666"/>
      <c r="CX35" s="666"/>
      <c r="CY35" s="667"/>
      <c r="CZ35" s="641">
        <v>1</v>
      </c>
      <c r="DA35" s="668"/>
      <c r="DB35" s="668"/>
      <c r="DC35" s="671"/>
      <c r="DD35" s="645">
        <v>51262</v>
      </c>
      <c r="DE35" s="666"/>
      <c r="DF35" s="666"/>
      <c r="DG35" s="666"/>
      <c r="DH35" s="666"/>
      <c r="DI35" s="666"/>
      <c r="DJ35" s="666"/>
      <c r="DK35" s="667"/>
      <c r="DL35" s="645">
        <v>51067</v>
      </c>
      <c r="DM35" s="666"/>
      <c r="DN35" s="666"/>
      <c r="DO35" s="666"/>
      <c r="DP35" s="666"/>
      <c r="DQ35" s="666"/>
      <c r="DR35" s="666"/>
      <c r="DS35" s="666"/>
      <c r="DT35" s="666"/>
      <c r="DU35" s="666"/>
      <c r="DV35" s="667"/>
      <c r="DW35" s="641">
        <v>2.6</v>
      </c>
      <c r="DX35" s="668"/>
      <c r="DY35" s="668"/>
      <c r="DZ35" s="668"/>
      <c r="EA35" s="668"/>
      <c r="EB35" s="668"/>
      <c r="EC35" s="669"/>
    </row>
    <row r="36" spans="2:133" ht="11.25" customHeight="1" x14ac:dyDescent="0.15">
      <c r="B36" s="633" t="s">
        <v>316</v>
      </c>
      <c r="C36" s="634"/>
      <c r="D36" s="634"/>
      <c r="E36" s="634"/>
      <c r="F36" s="634"/>
      <c r="G36" s="634"/>
      <c r="H36" s="634"/>
      <c r="I36" s="634"/>
      <c r="J36" s="634"/>
      <c r="K36" s="634"/>
      <c r="L36" s="634"/>
      <c r="M36" s="634"/>
      <c r="N36" s="634"/>
      <c r="O36" s="634"/>
      <c r="P36" s="634"/>
      <c r="Q36" s="635"/>
      <c r="R36" s="636">
        <v>538756</v>
      </c>
      <c r="S36" s="637"/>
      <c r="T36" s="637"/>
      <c r="U36" s="637"/>
      <c r="V36" s="637"/>
      <c r="W36" s="637"/>
      <c r="X36" s="637"/>
      <c r="Y36" s="638"/>
      <c r="Z36" s="639">
        <v>8.6</v>
      </c>
      <c r="AA36" s="639"/>
      <c r="AB36" s="639"/>
      <c r="AC36" s="639"/>
      <c r="AD36" s="640" t="s">
        <v>124</v>
      </c>
      <c r="AE36" s="640"/>
      <c r="AF36" s="640"/>
      <c r="AG36" s="640"/>
      <c r="AH36" s="640"/>
      <c r="AI36" s="640"/>
      <c r="AJ36" s="640"/>
      <c r="AK36" s="640"/>
      <c r="AL36" s="641" t="s">
        <v>124</v>
      </c>
      <c r="AM36" s="642"/>
      <c r="AN36" s="642"/>
      <c r="AO36" s="643"/>
      <c r="AP36" s="218"/>
      <c r="AQ36" s="698" t="s">
        <v>317</v>
      </c>
      <c r="AR36" s="699"/>
      <c r="AS36" s="699"/>
      <c r="AT36" s="699"/>
      <c r="AU36" s="699"/>
      <c r="AV36" s="699"/>
      <c r="AW36" s="699"/>
      <c r="AX36" s="699"/>
      <c r="AY36" s="700"/>
      <c r="AZ36" s="625">
        <v>467329</v>
      </c>
      <c r="BA36" s="626"/>
      <c r="BB36" s="626"/>
      <c r="BC36" s="626"/>
      <c r="BD36" s="626"/>
      <c r="BE36" s="626"/>
      <c r="BF36" s="701"/>
      <c r="BG36" s="622" t="s">
        <v>318</v>
      </c>
      <c r="BH36" s="623"/>
      <c r="BI36" s="623"/>
      <c r="BJ36" s="623"/>
      <c r="BK36" s="623"/>
      <c r="BL36" s="623"/>
      <c r="BM36" s="623"/>
      <c r="BN36" s="623"/>
      <c r="BO36" s="623"/>
      <c r="BP36" s="623"/>
      <c r="BQ36" s="623"/>
      <c r="BR36" s="623"/>
      <c r="BS36" s="623"/>
      <c r="BT36" s="623"/>
      <c r="BU36" s="624"/>
      <c r="BV36" s="625">
        <v>1980</v>
      </c>
      <c r="BW36" s="626"/>
      <c r="BX36" s="626"/>
      <c r="BY36" s="626"/>
      <c r="BZ36" s="626"/>
      <c r="CA36" s="626"/>
      <c r="CB36" s="701"/>
      <c r="CD36" s="633" t="s">
        <v>319</v>
      </c>
      <c r="CE36" s="634"/>
      <c r="CF36" s="634"/>
      <c r="CG36" s="634"/>
      <c r="CH36" s="634"/>
      <c r="CI36" s="634"/>
      <c r="CJ36" s="634"/>
      <c r="CK36" s="634"/>
      <c r="CL36" s="634"/>
      <c r="CM36" s="634"/>
      <c r="CN36" s="634"/>
      <c r="CO36" s="634"/>
      <c r="CP36" s="634"/>
      <c r="CQ36" s="635"/>
      <c r="CR36" s="636">
        <v>1167545</v>
      </c>
      <c r="CS36" s="637"/>
      <c r="CT36" s="637"/>
      <c r="CU36" s="637"/>
      <c r="CV36" s="637"/>
      <c r="CW36" s="637"/>
      <c r="CX36" s="637"/>
      <c r="CY36" s="638"/>
      <c r="CZ36" s="641">
        <v>19.8</v>
      </c>
      <c r="DA36" s="668"/>
      <c r="DB36" s="668"/>
      <c r="DC36" s="671"/>
      <c r="DD36" s="645">
        <v>1075442</v>
      </c>
      <c r="DE36" s="637"/>
      <c r="DF36" s="637"/>
      <c r="DG36" s="637"/>
      <c r="DH36" s="637"/>
      <c r="DI36" s="637"/>
      <c r="DJ36" s="637"/>
      <c r="DK36" s="638"/>
      <c r="DL36" s="645">
        <v>196670</v>
      </c>
      <c r="DM36" s="637"/>
      <c r="DN36" s="637"/>
      <c r="DO36" s="637"/>
      <c r="DP36" s="637"/>
      <c r="DQ36" s="637"/>
      <c r="DR36" s="637"/>
      <c r="DS36" s="637"/>
      <c r="DT36" s="637"/>
      <c r="DU36" s="637"/>
      <c r="DV36" s="638"/>
      <c r="DW36" s="641">
        <v>10</v>
      </c>
      <c r="DX36" s="668"/>
      <c r="DY36" s="668"/>
      <c r="DZ36" s="668"/>
      <c r="EA36" s="668"/>
      <c r="EB36" s="668"/>
      <c r="EC36" s="669"/>
    </row>
    <row r="37" spans="2:133" ht="11.25" customHeight="1" x14ac:dyDescent="0.15">
      <c r="B37" s="633" t="s">
        <v>320</v>
      </c>
      <c r="C37" s="634"/>
      <c r="D37" s="634"/>
      <c r="E37" s="634"/>
      <c r="F37" s="634"/>
      <c r="G37" s="634"/>
      <c r="H37" s="634"/>
      <c r="I37" s="634"/>
      <c r="J37" s="634"/>
      <c r="K37" s="634"/>
      <c r="L37" s="634"/>
      <c r="M37" s="634"/>
      <c r="N37" s="634"/>
      <c r="O37" s="634"/>
      <c r="P37" s="634"/>
      <c r="Q37" s="635"/>
      <c r="R37" s="636">
        <v>43014</v>
      </c>
      <c r="S37" s="637"/>
      <c r="T37" s="637"/>
      <c r="U37" s="637"/>
      <c r="V37" s="637"/>
      <c r="W37" s="637"/>
      <c r="X37" s="637"/>
      <c r="Y37" s="638"/>
      <c r="Z37" s="639">
        <v>0.7</v>
      </c>
      <c r="AA37" s="639"/>
      <c r="AB37" s="639"/>
      <c r="AC37" s="639"/>
      <c r="AD37" s="640">
        <v>11</v>
      </c>
      <c r="AE37" s="640"/>
      <c r="AF37" s="640"/>
      <c r="AG37" s="640"/>
      <c r="AH37" s="640"/>
      <c r="AI37" s="640"/>
      <c r="AJ37" s="640"/>
      <c r="AK37" s="640"/>
      <c r="AL37" s="641">
        <v>0</v>
      </c>
      <c r="AM37" s="642"/>
      <c r="AN37" s="642"/>
      <c r="AO37" s="643"/>
      <c r="AQ37" s="702" t="s">
        <v>321</v>
      </c>
      <c r="AR37" s="703"/>
      <c r="AS37" s="703"/>
      <c r="AT37" s="703"/>
      <c r="AU37" s="703"/>
      <c r="AV37" s="703"/>
      <c r="AW37" s="703"/>
      <c r="AX37" s="703"/>
      <c r="AY37" s="704"/>
      <c r="AZ37" s="636">
        <v>169900</v>
      </c>
      <c r="BA37" s="637"/>
      <c r="BB37" s="637"/>
      <c r="BC37" s="637"/>
      <c r="BD37" s="666"/>
      <c r="BE37" s="666"/>
      <c r="BF37" s="682"/>
      <c r="BG37" s="633" t="s">
        <v>322</v>
      </c>
      <c r="BH37" s="634"/>
      <c r="BI37" s="634"/>
      <c r="BJ37" s="634"/>
      <c r="BK37" s="634"/>
      <c r="BL37" s="634"/>
      <c r="BM37" s="634"/>
      <c r="BN37" s="634"/>
      <c r="BO37" s="634"/>
      <c r="BP37" s="634"/>
      <c r="BQ37" s="634"/>
      <c r="BR37" s="634"/>
      <c r="BS37" s="634"/>
      <c r="BT37" s="634"/>
      <c r="BU37" s="635"/>
      <c r="BV37" s="636">
        <v>1941</v>
      </c>
      <c r="BW37" s="637"/>
      <c r="BX37" s="637"/>
      <c r="BY37" s="637"/>
      <c r="BZ37" s="637"/>
      <c r="CA37" s="637"/>
      <c r="CB37" s="646"/>
      <c r="CD37" s="633" t="s">
        <v>323</v>
      </c>
      <c r="CE37" s="634"/>
      <c r="CF37" s="634"/>
      <c r="CG37" s="634"/>
      <c r="CH37" s="634"/>
      <c r="CI37" s="634"/>
      <c r="CJ37" s="634"/>
      <c r="CK37" s="634"/>
      <c r="CL37" s="634"/>
      <c r="CM37" s="634"/>
      <c r="CN37" s="634"/>
      <c r="CO37" s="634"/>
      <c r="CP37" s="634"/>
      <c r="CQ37" s="635"/>
      <c r="CR37" s="636">
        <v>138931</v>
      </c>
      <c r="CS37" s="666"/>
      <c r="CT37" s="666"/>
      <c r="CU37" s="666"/>
      <c r="CV37" s="666"/>
      <c r="CW37" s="666"/>
      <c r="CX37" s="666"/>
      <c r="CY37" s="667"/>
      <c r="CZ37" s="641">
        <v>2.4</v>
      </c>
      <c r="DA37" s="668"/>
      <c r="DB37" s="668"/>
      <c r="DC37" s="671"/>
      <c r="DD37" s="645">
        <v>85831</v>
      </c>
      <c r="DE37" s="666"/>
      <c r="DF37" s="666"/>
      <c r="DG37" s="666"/>
      <c r="DH37" s="666"/>
      <c r="DI37" s="666"/>
      <c r="DJ37" s="666"/>
      <c r="DK37" s="667"/>
      <c r="DL37" s="645">
        <v>74204</v>
      </c>
      <c r="DM37" s="666"/>
      <c r="DN37" s="666"/>
      <c r="DO37" s="666"/>
      <c r="DP37" s="666"/>
      <c r="DQ37" s="666"/>
      <c r="DR37" s="666"/>
      <c r="DS37" s="666"/>
      <c r="DT37" s="666"/>
      <c r="DU37" s="666"/>
      <c r="DV37" s="667"/>
      <c r="DW37" s="641">
        <v>3.8</v>
      </c>
      <c r="DX37" s="668"/>
      <c r="DY37" s="668"/>
      <c r="DZ37" s="668"/>
      <c r="EA37" s="668"/>
      <c r="EB37" s="668"/>
      <c r="EC37" s="669"/>
    </row>
    <row r="38" spans="2:133" ht="11.25" customHeight="1" x14ac:dyDescent="0.15">
      <c r="B38" s="633" t="s">
        <v>324</v>
      </c>
      <c r="C38" s="634"/>
      <c r="D38" s="634"/>
      <c r="E38" s="634"/>
      <c r="F38" s="634"/>
      <c r="G38" s="634"/>
      <c r="H38" s="634"/>
      <c r="I38" s="634"/>
      <c r="J38" s="634"/>
      <c r="K38" s="634"/>
      <c r="L38" s="634"/>
      <c r="M38" s="634"/>
      <c r="N38" s="634"/>
      <c r="O38" s="634"/>
      <c r="P38" s="634"/>
      <c r="Q38" s="635"/>
      <c r="R38" s="636">
        <v>179200</v>
      </c>
      <c r="S38" s="637"/>
      <c r="T38" s="637"/>
      <c r="U38" s="637"/>
      <c r="V38" s="637"/>
      <c r="W38" s="637"/>
      <c r="X38" s="637"/>
      <c r="Y38" s="638"/>
      <c r="Z38" s="639">
        <v>2.9</v>
      </c>
      <c r="AA38" s="639"/>
      <c r="AB38" s="639"/>
      <c r="AC38" s="639"/>
      <c r="AD38" s="640" t="s">
        <v>124</v>
      </c>
      <c r="AE38" s="640"/>
      <c r="AF38" s="640"/>
      <c r="AG38" s="640"/>
      <c r="AH38" s="640"/>
      <c r="AI38" s="640"/>
      <c r="AJ38" s="640"/>
      <c r="AK38" s="640"/>
      <c r="AL38" s="641" t="s">
        <v>124</v>
      </c>
      <c r="AM38" s="642"/>
      <c r="AN38" s="642"/>
      <c r="AO38" s="643"/>
      <c r="AQ38" s="702" t="s">
        <v>325</v>
      </c>
      <c r="AR38" s="703"/>
      <c r="AS38" s="703"/>
      <c r="AT38" s="703"/>
      <c r="AU38" s="703"/>
      <c r="AV38" s="703"/>
      <c r="AW38" s="703"/>
      <c r="AX38" s="703"/>
      <c r="AY38" s="704"/>
      <c r="AZ38" s="636">
        <v>33774</v>
      </c>
      <c r="BA38" s="637"/>
      <c r="BB38" s="637"/>
      <c r="BC38" s="637"/>
      <c r="BD38" s="666"/>
      <c r="BE38" s="666"/>
      <c r="BF38" s="682"/>
      <c r="BG38" s="633" t="s">
        <v>326</v>
      </c>
      <c r="BH38" s="634"/>
      <c r="BI38" s="634"/>
      <c r="BJ38" s="634"/>
      <c r="BK38" s="634"/>
      <c r="BL38" s="634"/>
      <c r="BM38" s="634"/>
      <c r="BN38" s="634"/>
      <c r="BO38" s="634"/>
      <c r="BP38" s="634"/>
      <c r="BQ38" s="634"/>
      <c r="BR38" s="634"/>
      <c r="BS38" s="634"/>
      <c r="BT38" s="634"/>
      <c r="BU38" s="635"/>
      <c r="BV38" s="636">
        <v>730</v>
      </c>
      <c r="BW38" s="637"/>
      <c r="BX38" s="637"/>
      <c r="BY38" s="637"/>
      <c r="BZ38" s="637"/>
      <c r="CA38" s="637"/>
      <c r="CB38" s="646"/>
      <c r="CD38" s="633" t="s">
        <v>327</v>
      </c>
      <c r="CE38" s="634"/>
      <c r="CF38" s="634"/>
      <c r="CG38" s="634"/>
      <c r="CH38" s="634"/>
      <c r="CI38" s="634"/>
      <c r="CJ38" s="634"/>
      <c r="CK38" s="634"/>
      <c r="CL38" s="634"/>
      <c r="CM38" s="634"/>
      <c r="CN38" s="634"/>
      <c r="CO38" s="634"/>
      <c r="CP38" s="634"/>
      <c r="CQ38" s="635"/>
      <c r="CR38" s="636">
        <v>467329</v>
      </c>
      <c r="CS38" s="637"/>
      <c r="CT38" s="637"/>
      <c r="CU38" s="637"/>
      <c r="CV38" s="637"/>
      <c r="CW38" s="637"/>
      <c r="CX38" s="637"/>
      <c r="CY38" s="638"/>
      <c r="CZ38" s="641">
        <v>7.9</v>
      </c>
      <c r="DA38" s="668"/>
      <c r="DB38" s="668"/>
      <c r="DC38" s="671"/>
      <c r="DD38" s="645">
        <v>414562</v>
      </c>
      <c r="DE38" s="637"/>
      <c r="DF38" s="637"/>
      <c r="DG38" s="637"/>
      <c r="DH38" s="637"/>
      <c r="DI38" s="637"/>
      <c r="DJ38" s="637"/>
      <c r="DK38" s="638"/>
      <c r="DL38" s="645">
        <v>381080</v>
      </c>
      <c r="DM38" s="637"/>
      <c r="DN38" s="637"/>
      <c r="DO38" s="637"/>
      <c r="DP38" s="637"/>
      <c r="DQ38" s="637"/>
      <c r="DR38" s="637"/>
      <c r="DS38" s="637"/>
      <c r="DT38" s="637"/>
      <c r="DU38" s="637"/>
      <c r="DV38" s="638"/>
      <c r="DW38" s="641">
        <v>19.3</v>
      </c>
      <c r="DX38" s="668"/>
      <c r="DY38" s="668"/>
      <c r="DZ38" s="668"/>
      <c r="EA38" s="668"/>
      <c r="EB38" s="668"/>
      <c r="EC38" s="669"/>
    </row>
    <row r="39" spans="2:133" ht="11.25" customHeight="1" x14ac:dyDescent="0.15">
      <c r="B39" s="633" t="s">
        <v>328</v>
      </c>
      <c r="C39" s="634"/>
      <c r="D39" s="634"/>
      <c r="E39" s="634"/>
      <c r="F39" s="634"/>
      <c r="G39" s="634"/>
      <c r="H39" s="634"/>
      <c r="I39" s="634"/>
      <c r="J39" s="634"/>
      <c r="K39" s="634"/>
      <c r="L39" s="634"/>
      <c r="M39" s="634"/>
      <c r="N39" s="634"/>
      <c r="O39" s="634"/>
      <c r="P39" s="634"/>
      <c r="Q39" s="635"/>
      <c r="R39" s="636" t="s">
        <v>124</v>
      </c>
      <c r="S39" s="637"/>
      <c r="T39" s="637"/>
      <c r="U39" s="637"/>
      <c r="V39" s="637"/>
      <c r="W39" s="637"/>
      <c r="X39" s="637"/>
      <c r="Y39" s="638"/>
      <c r="Z39" s="639" t="s">
        <v>124</v>
      </c>
      <c r="AA39" s="639"/>
      <c r="AB39" s="639"/>
      <c r="AC39" s="639"/>
      <c r="AD39" s="640" t="s">
        <v>124</v>
      </c>
      <c r="AE39" s="640"/>
      <c r="AF39" s="640"/>
      <c r="AG39" s="640"/>
      <c r="AH39" s="640"/>
      <c r="AI39" s="640"/>
      <c r="AJ39" s="640"/>
      <c r="AK39" s="640"/>
      <c r="AL39" s="641" t="s">
        <v>124</v>
      </c>
      <c r="AM39" s="642"/>
      <c r="AN39" s="642"/>
      <c r="AO39" s="643"/>
      <c r="AQ39" s="702" t="s">
        <v>329</v>
      </c>
      <c r="AR39" s="703"/>
      <c r="AS39" s="703"/>
      <c r="AT39" s="703"/>
      <c r="AU39" s="703"/>
      <c r="AV39" s="703"/>
      <c r="AW39" s="703"/>
      <c r="AX39" s="703"/>
      <c r="AY39" s="704"/>
      <c r="AZ39" s="636">
        <v>2781</v>
      </c>
      <c r="BA39" s="637"/>
      <c r="BB39" s="637"/>
      <c r="BC39" s="637"/>
      <c r="BD39" s="666"/>
      <c r="BE39" s="666"/>
      <c r="BF39" s="682"/>
      <c r="BG39" s="633" t="s">
        <v>330</v>
      </c>
      <c r="BH39" s="634"/>
      <c r="BI39" s="634"/>
      <c r="BJ39" s="634"/>
      <c r="BK39" s="634"/>
      <c r="BL39" s="634"/>
      <c r="BM39" s="634"/>
      <c r="BN39" s="634"/>
      <c r="BO39" s="634"/>
      <c r="BP39" s="634"/>
      <c r="BQ39" s="634"/>
      <c r="BR39" s="634"/>
      <c r="BS39" s="634"/>
      <c r="BT39" s="634"/>
      <c r="BU39" s="635"/>
      <c r="BV39" s="636">
        <v>1251</v>
      </c>
      <c r="BW39" s="637"/>
      <c r="BX39" s="637"/>
      <c r="BY39" s="637"/>
      <c r="BZ39" s="637"/>
      <c r="CA39" s="637"/>
      <c r="CB39" s="646"/>
      <c r="CD39" s="633" t="s">
        <v>331</v>
      </c>
      <c r="CE39" s="634"/>
      <c r="CF39" s="634"/>
      <c r="CG39" s="634"/>
      <c r="CH39" s="634"/>
      <c r="CI39" s="634"/>
      <c r="CJ39" s="634"/>
      <c r="CK39" s="634"/>
      <c r="CL39" s="634"/>
      <c r="CM39" s="634"/>
      <c r="CN39" s="634"/>
      <c r="CO39" s="634"/>
      <c r="CP39" s="634"/>
      <c r="CQ39" s="635"/>
      <c r="CR39" s="636">
        <v>1265024</v>
      </c>
      <c r="CS39" s="666"/>
      <c r="CT39" s="666"/>
      <c r="CU39" s="666"/>
      <c r="CV39" s="666"/>
      <c r="CW39" s="666"/>
      <c r="CX39" s="666"/>
      <c r="CY39" s="667"/>
      <c r="CZ39" s="641">
        <v>21.4</v>
      </c>
      <c r="DA39" s="668"/>
      <c r="DB39" s="668"/>
      <c r="DC39" s="671"/>
      <c r="DD39" s="645">
        <v>1264999</v>
      </c>
      <c r="DE39" s="666"/>
      <c r="DF39" s="666"/>
      <c r="DG39" s="666"/>
      <c r="DH39" s="666"/>
      <c r="DI39" s="666"/>
      <c r="DJ39" s="666"/>
      <c r="DK39" s="667"/>
      <c r="DL39" s="645" t="s">
        <v>124</v>
      </c>
      <c r="DM39" s="666"/>
      <c r="DN39" s="666"/>
      <c r="DO39" s="666"/>
      <c r="DP39" s="666"/>
      <c r="DQ39" s="666"/>
      <c r="DR39" s="666"/>
      <c r="DS39" s="666"/>
      <c r="DT39" s="666"/>
      <c r="DU39" s="666"/>
      <c r="DV39" s="667"/>
      <c r="DW39" s="641" t="s">
        <v>124</v>
      </c>
      <c r="DX39" s="668"/>
      <c r="DY39" s="668"/>
      <c r="DZ39" s="668"/>
      <c r="EA39" s="668"/>
      <c r="EB39" s="668"/>
      <c r="EC39" s="669"/>
    </row>
    <row r="40" spans="2:133" ht="11.25" customHeight="1" x14ac:dyDescent="0.15">
      <c r="B40" s="633" t="s">
        <v>332</v>
      </c>
      <c r="C40" s="634"/>
      <c r="D40" s="634"/>
      <c r="E40" s="634"/>
      <c r="F40" s="634"/>
      <c r="G40" s="634"/>
      <c r="H40" s="634"/>
      <c r="I40" s="634"/>
      <c r="J40" s="634"/>
      <c r="K40" s="634"/>
      <c r="L40" s="634"/>
      <c r="M40" s="634"/>
      <c r="N40" s="634"/>
      <c r="O40" s="634"/>
      <c r="P40" s="634"/>
      <c r="Q40" s="635"/>
      <c r="R40" s="636" t="s">
        <v>124</v>
      </c>
      <c r="S40" s="637"/>
      <c r="T40" s="637"/>
      <c r="U40" s="637"/>
      <c r="V40" s="637"/>
      <c r="W40" s="637"/>
      <c r="X40" s="637"/>
      <c r="Y40" s="638"/>
      <c r="Z40" s="639" t="s">
        <v>124</v>
      </c>
      <c r="AA40" s="639"/>
      <c r="AB40" s="639"/>
      <c r="AC40" s="639"/>
      <c r="AD40" s="640" t="s">
        <v>124</v>
      </c>
      <c r="AE40" s="640"/>
      <c r="AF40" s="640"/>
      <c r="AG40" s="640"/>
      <c r="AH40" s="640"/>
      <c r="AI40" s="640"/>
      <c r="AJ40" s="640"/>
      <c r="AK40" s="640"/>
      <c r="AL40" s="641" t="s">
        <v>124</v>
      </c>
      <c r="AM40" s="642"/>
      <c r="AN40" s="642"/>
      <c r="AO40" s="643"/>
      <c r="AQ40" s="702" t="s">
        <v>333</v>
      </c>
      <c r="AR40" s="703"/>
      <c r="AS40" s="703"/>
      <c r="AT40" s="703"/>
      <c r="AU40" s="703"/>
      <c r="AV40" s="703"/>
      <c r="AW40" s="703"/>
      <c r="AX40" s="703"/>
      <c r="AY40" s="704"/>
      <c r="AZ40" s="636">
        <v>144</v>
      </c>
      <c r="BA40" s="637"/>
      <c r="BB40" s="637"/>
      <c r="BC40" s="637"/>
      <c r="BD40" s="666"/>
      <c r="BE40" s="666"/>
      <c r="BF40" s="682"/>
      <c r="BG40" s="686" t="s">
        <v>334</v>
      </c>
      <c r="BH40" s="687"/>
      <c r="BI40" s="687"/>
      <c r="BJ40" s="687"/>
      <c r="BK40" s="687"/>
      <c r="BL40" s="214"/>
      <c r="BM40" s="634" t="s">
        <v>335</v>
      </c>
      <c r="BN40" s="634"/>
      <c r="BO40" s="634"/>
      <c r="BP40" s="634"/>
      <c r="BQ40" s="634"/>
      <c r="BR40" s="634"/>
      <c r="BS40" s="634"/>
      <c r="BT40" s="634"/>
      <c r="BU40" s="635"/>
      <c r="BV40" s="636">
        <v>121</v>
      </c>
      <c r="BW40" s="637"/>
      <c r="BX40" s="637"/>
      <c r="BY40" s="637"/>
      <c r="BZ40" s="637"/>
      <c r="CA40" s="637"/>
      <c r="CB40" s="646"/>
      <c r="CD40" s="633" t="s">
        <v>336</v>
      </c>
      <c r="CE40" s="634"/>
      <c r="CF40" s="634"/>
      <c r="CG40" s="634"/>
      <c r="CH40" s="634"/>
      <c r="CI40" s="634"/>
      <c r="CJ40" s="634"/>
      <c r="CK40" s="634"/>
      <c r="CL40" s="634"/>
      <c r="CM40" s="634"/>
      <c r="CN40" s="634"/>
      <c r="CO40" s="634"/>
      <c r="CP40" s="634"/>
      <c r="CQ40" s="635"/>
      <c r="CR40" s="636">
        <v>840</v>
      </c>
      <c r="CS40" s="637"/>
      <c r="CT40" s="637"/>
      <c r="CU40" s="637"/>
      <c r="CV40" s="637"/>
      <c r="CW40" s="637"/>
      <c r="CX40" s="637"/>
      <c r="CY40" s="638"/>
      <c r="CZ40" s="641">
        <v>0</v>
      </c>
      <c r="DA40" s="668"/>
      <c r="DB40" s="668"/>
      <c r="DC40" s="671"/>
      <c r="DD40" s="645" t="s">
        <v>124</v>
      </c>
      <c r="DE40" s="637"/>
      <c r="DF40" s="637"/>
      <c r="DG40" s="637"/>
      <c r="DH40" s="637"/>
      <c r="DI40" s="637"/>
      <c r="DJ40" s="637"/>
      <c r="DK40" s="638"/>
      <c r="DL40" s="645" t="s">
        <v>124</v>
      </c>
      <c r="DM40" s="637"/>
      <c r="DN40" s="637"/>
      <c r="DO40" s="637"/>
      <c r="DP40" s="637"/>
      <c r="DQ40" s="637"/>
      <c r="DR40" s="637"/>
      <c r="DS40" s="637"/>
      <c r="DT40" s="637"/>
      <c r="DU40" s="637"/>
      <c r="DV40" s="638"/>
      <c r="DW40" s="641" t="s">
        <v>124</v>
      </c>
      <c r="DX40" s="668"/>
      <c r="DY40" s="668"/>
      <c r="DZ40" s="668"/>
      <c r="EA40" s="668"/>
      <c r="EB40" s="668"/>
      <c r="EC40" s="669"/>
    </row>
    <row r="41" spans="2:133" ht="11.25" customHeight="1" x14ac:dyDescent="0.15">
      <c r="B41" s="657" t="s">
        <v>337</v>
      </c>
      <c r="C41" s="658"/>
      <c r="D41" s="658"/>
      <c r="E41" s="658"/>
      <c r="F41" s="658"/>
      <c r="G41" s="658"/>
      <c r="H41" s="658"/>
      <c r="I41" s="658"/>
      <c r="J41" s="658"/>
      <c r="K41" s="658"/>
      <c r="L41" s="658"/>
      <c r="M41" s="658"/>
      <c r="N41" s="658"/>
      <c r="O41" s="658"/>
      <c r="P41" s="658"/>
      <c r="Q41" s="659"/>
      <c r="R41" s="711">
        <v>6231813</v>
      </c>
      <c r="S41" s="712"/>
      <c r="T41" s="712"/>
      <c r="U41" s="712"/>
      <c r="V41" s="712"/>
      <c r="W41" s="712"/>
      <c r="X41" s="712"/>
      <c r="Y41" s="713"/>
      <c r="Z41" s="714">
        <v>100</v>
      </c>
      <c r="AA41" s="714"/>
      <c r="AB41" s="714"/>
      <c r="AC41" s="714"/>
      <c r="AD41" s="715">
        <v>1973392</v>
      </c>
      <c r="AE41" s="715"/>
      <c r="AF41" s="715"/>
      <c r="AG41" s="715"/>
      <c r="AH41" s="715"/>
      <c r="AI41" s="715"/>
      <c r="AJ41" s="715"/>
      <c r="AK41" s="715"/>
      <c r="AL41" s="716">
        <v>100</v>
      </c>
      <c r="AM41" s="696"/>
      <c r="AN41" s="696"/>
      <c r="AO41" s="717"/>
      <c r="AQ41" s="702" t="s">
        <v>338</v>
      </c>
      <c r="AR41" s="703"/>
      <c r="AS41" s="703"/>
      <c r="AT41" s="703"/>
      <c r="AU41" s="703"/>
      <c r="AV41" s="703"/>
      <c r="AW41" s="703"/>
      <c r="AX41" s="703"/>
      <c r="AY41" s="704"/>
      <c r="AZ41" s="636">
        <v>68923</v>
      </c>
      <c r="BA41" s="637"/>
      <c r="BB41" s="637"/>
      <c r="BC41" s="637"/>
      <c r="BD41" s="666"/>
      <c r="BE41" s="666"/>
      <c r="BF41" s="682"/>
      <c r="BG41" s="686"/>
      <c r="BH41" s="687"/>
      <c r="BI41" s="687"/>
      <c r="BJ41" s="687"/>
      <c r="BK41" s="687"/>
      <c r="BL41" s="214"/>
      <c r="BM41" s="634" t="s">
        <v>339</v>
      </c>
      <c r="BN41" s="634"/>
      <c r="BO41" s="634"/>
      <c r="BP41" s="634"/>
      <c r="BQ41" s="634"/>
      <c r="BR41" s="634"/>
      <c r="BS41" s="634"/>
      <c r="BT41" s="634"/>
      <c r="BU41" s="635"/>
      <c r="BV41" s="636" t="s">
        <v>124</v>
      </c>
      <c r="BW41" s="637"/>
      <c r="BX41" s="637"/>
      <c r="BY41" s="637"/>
      <c r="BZ41" s="637"/>
      <c r="CA41" s="637"/>
      <c r="CB41" s="646"/>
      <c r="CD41" s="633" t="s">
        <v>340</v>
      </c>
      <c r="CE41" s="634"/>
      <c r="CF41" s="634"/>
      <c r="CG41" s="634"/>
      <c r="CH41" s="634"/>
      <c r="CI41" s="634"/>
      <c r="CJ41" s="634"/>
      <c r="CK41" s="634"/>
      <c r="CL41" s="634"/>
      <c r="CM41" s="634"/>
      <c r="CN41" s="634"/>
      <c r="CO41" s="634"/>
      <c r="CP41" s="634"/>
      <c r="CQ41" s="635"/>
      <c r="CR41" s="636" t="s">
        <v>124</v>
      </c>
      <c r="CS41" s="666"/>
      <c r="CT41" s="666"/>
      <c r="CU41" s="666"/>
      <c r="CV41" s="666"/>
      <c r="CW41" s="666"/>
      <c r="CX41" s="666"/>
      <c r="CY41" s="667"/>
      <c r="CZ41" s="641" t="s">
        <v>124</v>
      </c>
      <c r="DA41" s="668"/>
      <c r="DB41" s="668"/>
      <c r="DC41" s="671"/>
      <c r="DD41" s="645" t="s">
        <v>124</v>
      </c>
      <c r="DE41" s="666"/>
      <c r="DF41" s="666"/>
      <c r="DG41" s="666"/>
      <c r="DH41" s="666"/>
      <c r="DI41" s="666"/>
      <c r="DJ41" s="666"/>
      <c r="DK41" s="667"/>
      <c r="DL41" s="705"/>
      <c r="DM41" s="706"/>
      <c r="DN41" s="706"/>
      <c r="DO41" s="706"/>
      <c r="DP41" s="706"/>
      <c r="DQ41" s="706"/>
      <c r="DR41" s="706"/>
      <c r="DS41" s="706"/>
      <c r="DT41" s="706"/>
      <c r="DU41" s="706"/>
      <c r="DV41" s="707"/>
      <c r="DW41" s="708"/>
      <c r="DX41" s="709"/>
      <c r="DY41" s="709"/>
      <c r="DZ41" s="709"/>
      <c r="EA41" s="709"/>
      <c r="EB41" s="709"/>
      <c r="EC41" s="710"/>
    </row>
    <row r="42" spans="2:133" ht="11.25" customHeight="1" x14ac:dyDescent="0.15">
      <c r="AQ42" s="718" t="s">
        <v>329</v>
      </c>
      <c r="AR42" s="719"/>
      <c r="AS42" s="719"/>
      <c r="AT42" s="719"/>
      <c r="AU42" s="719"/>
      <c r="AV42" s="719"/>
      <c r="AW42" s="719"/>
      <c r="AX42" s="719"/>
      <c r="AY42" s="720"/>
      <c r="AZ42" s="711">
        <v>191807</v>
      </c>
      <c r="BA42" s="712"/>
      <c r="BB42" s="712"/>
      <c r="BC42" s="712"/>
      <c r="BD42" s="695"/>
      <c r="BE42" s="695"/>
      <c r="BF42" s="697"/>
      <c r="BG42" s="688"/>
      <c r="BH42" s="689"/>
      <c r="BI42" s="689"/>
      <c r="BJ42" s="689"/>
      <c r="BK42" s="689"/>
      <c r="BL42" s="215"/>
      <c r="BM42" s="658" t="s">
        <v>341</v>
      </c>
      <c r="BN42" s="658"/>
      <c r="BO42" s="658"/>
      <c r="BP42" s="658"/>
      <c r="BQ42" s="658"/>
      <c r="BR42" s="658"/>
      <c r="BS42" s="658"/>
      <c r="BT42" s="658"/>
      <c r="BU42" s="659"/>
      <c r="BV42" s="711">
        <v>391</v>
      </c>
      <c r="BW42" s="712"/>
      <c r="BX42" s="712"/>
      <c r="BY42" s="712"/>
      <c r="BZ42" s="712"/>
      <c r="CA42" s="712"/>
      <c r="CB42" s="721"/>
      <c r="CD42" s="633" t="s">
        <v>342</v>
      </c>
      <c r="CE42" s="634"/>
      <c r="CF42" s="634"/>
      <c r="CG42" s="634"/>
      <c r="CH42" s="634"/>
      <c r="CI42" s="634"/>
      <c r="CJ42" s="634"/>
      <c r="CK42" s="634"/>
      <c r="CL42" s="634"/>
      <c r="CM42" s="634"/>
      <c r="CN42" s="634"/>
      <c r="CO42" s="634"/>
      <c r="CP42" s="634"/>
      <c r="CQ42" s="635"/>
      <c r="CR42" s="636">
        <v>537892</v>
      </c>
      <c r="CS42" s="666"/>
      <c r="CT42" s="666"/>
      <c r="CU42" s="666"/>
      <c r="CV42" s="666"/>
      <c r="CW42" s="666"/>
      <c r="CX42" s="666"/>
      <c r="CY42" s="667"/>
      <c r="CZ42" s="641">
        <v>9.1</v>
      </c>
      <c r="DA42" s="668"/>
      <c r="DB42" s="668"/>
      <c r="DC42" s="671"/>
      <c r="DD42" s="645">
        <v>230026</v>
      </c>
      <c r="DE42" s="666"/>
      <c r="DF42" s="666"/>
      <c r="DG42" s="666"/>
      <c r="DH42" s="666"/>
      <c r="DI42" s="666"/>
      <c r="DJ42" s="666"/>
      <c r="DK42" s="667"/>
      <c r="DL42" s="705"/>
      <c r="DM42" s="706"/>
      <c r="DN42" s="706"/>
      <c r="DO42" s="706"/>
      <c r="DP42" s="706"/>
      <c r="DQ42" s="706"/>
      <c r="DR42" s="706"/>
      <c r="DS42" s="706"/>
      <c r="DT42" s="706"/>
      <c r="DU42" s="706"/>
      <c r="DV42" s="707"/>
      <c r="DW42" s="708"/>
      <c r="DX42" s="709"/>
      <c r="DY42" s="709"/>
      <c r="DZ42" s="709"/>
      <c r="EA42" s="709"/>
      <c r="EB42" s="709"/>
      <c r="EC42" s="710"/>
    </row>
    <row r="43" spans="2:133" ht="11.25" customHeight="1" x14ac:dyDescent="0.15">
      <c r="B43" s="208" t="s">
        <v>343</v>
      </c>
      <c r="CD43" s="633" t="s">
        <v>344</v>
      </c>
      <c r="CE43" s="634"/>
      <c r="CF43" s="634"/>
      <c r="CG43" s="634"/>
      <c r="CH43" s="634"/>
      <c r="CI43" s="634"/>
      <c r="CJ43" s="634"/>
      <c r="CK43" s="634"/>
      <c r="CL43" s="634"/>
      <c r="CM43" s="634"/>
      <c r="CN43" s="634"/>
      <c r="CO43" s="634"/>
      <c r="CP43" s="634"/>
      <c r="CQ43" s="635"/>
      <c r="CR43" s="636">
        <v>19935</v>
      </c>
      <c r="CS43" s="666"/>
      <c r="CT43" s="666"/>
      <c r="CU43" s="666"/>
      <c r="CV43" s="666"/>
      <c r="CW43" s="666"/>
      <c r="CX43" s="666"/>
      <c r="CY43" s="667"/>
      <c r="CZ43" s="641">
        <v>0.3</v>
      </c>
      <c r="DA43" s="668"/>
      <c r="DB43" s="668"/>
      <c r="DC43" s="671"/>
      <c r="DD43" s="645">
        <v>19935</v>
      </c>
      <c r="DE43" s="666"/>
      <c r="DF43" s="666"/>
      <c r="DG43" s="666"/>
      <c r="DH43" s="666"/>
      <c r="DI43" s="666"/>
      <c r="DJ43" s="666"/>
      <c r="DK43" s="667"/>
      <c r="DL43" s="705"/>
      <c r="DM43" s="706"/>
      <c r="DN43" s="706"/>
      <c r="DO43" s="706"/>
      <c r="DP43" s="706"/>
      <c r="DQ43" s="706"/>
      <c r="DR43" s="706"/>
      <c r="DS43" s="706"/>
      <c r="DT43" s="706"/>
      <c r="DU43" s="706"/>
      <c r="DV43" s="707"/>
      <c r="DW43" s="708"/>
      <c r="DX43" s="709"/>
      <c r="DY43" s="709"/>
      <c r="DZ43" s="709"/>
      <c r="EA43" s="709"/>
      <c r="EB43" s="709"/>
      <c r="EC43" s="710"/>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294</v>
      </c>
      <c r="CE44" s="675"/>
      <c r="CF44" s="633" t="s">
        <v>346</v>
      </c>
      <c r="CG44" s="634"/>
      <c r="CH44" s="634"/>
      <c r="CI44" s="634"/>
      <c r="CJ44" s="634"/>
      <c r="CK44" s="634"/>
      <c r="CL44" s="634"/>
      <c r="CM44" s="634"/>
      <c r="CN44" s="634"/>
      <c r="CO44" s="634"/>
      <c r="CP44" s="634"/>
      <c r="CQ44" s="635"/>
      <c r="CR44" s="636">
        <v>537892</v>
      </c>
      <c r="CS44" s="637"/>
      <c r="CT44" s="637"/>
      <c r="CU44" s="637"/>
      <c r="CV44" s="637"/>
      <c r="CW44" s="637"/>
      <c r="CX44" s="637"/>
      <c r="CY44" s="638"/>
      <c r="CZ44" s="641">
        <v>9.1</v>
      </c>
      <c r="DA44" s="642"/>
      <c r="DB44" s="642"/>
      <c r="DC44" s="648"/>
      <c r="DD44" s="645">
        <v>230026</v>
      </c>
      <c r="DE44" s="637"/>
      <c r="DF44" s="637"/>
      <c r="DG44" s="637"/>
      <c r="DH44" s="637"/>
      <c r="DI44" s="637"/>
      <c r="DJ44" s="637"/>
      <c r="DK44" s="638"/>
      <c r="DL44" s="705"/>
      <c r="DM44" s="706"/>
      <c r="DN44" s="706"/>
      <c r="DO44" s="706"/>
      <c r="DP44" s="706"/>
      <c r="DQ44" s="706"/>
      <c r="DR44" s="706"/>
      <c r="DS44" s="706"/>
      <c r="DT44" s="706"/>
      <c r="DU44" s="706"/>
      <c r="DV44" s="707"/>
      <c r="DW44" s="708"/>
      <c r="DX44" s="709"/>
      <c r="DY44" s="709"/>
      <c r="DZ44" s="709"/>
      <c r="EA44" s="709"/>
      <c r="EB44" s="709"/>
      <c r="EC44" s="710"/>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348</v>
      </c>
      <c r="CG45" s="634"/>
      <c r="CH45" s="634"/>
      <c r="CI45" s="634"/>
      <c r="CJ45" s="634"/>
      <c r="CK45" s="634"/>
      <c r="CL45" s="634"/>
      <c r="CM45" s="634"/>
      <c r="CN45" s="634"/>
      <c r="CO45" s="634"/>
      <c r="CP45" s="634"/>
      <c r="CQ45" s="635"/>
      <c r="CR45" s="636">
        <v>242949</v>
      </c>
      <c r="CS45" s="666"/>
      <c r="CT45" s="666"/>
      <c r="CU45" s="666"/>
      <c r="CV45" s="666"/>
      <c r="CW45" s="666"/>
      <c r="CX45" s="666"/>
      <c r="CY45" s="667"/>
      <c r="CZ45" s="641">
        <v>4.0999999999999996</v>
      </c>
      <c r="DA45" s="668"/>
      <c r="DB45" s="668"/>
      <c r="DC45" s="671"/>
      <c r="DD45" s="645">
        <v>38559</v>
      </c>
      <c r="DE45" s="666"/>
      <c r="DF45" s="666"/>
      <c r="DG45" s="666"/>
      <c r="DH45" s="666"/>
      <c r="DI45" s="666"/>
      <c r="DJ45" s="666"/>
      <c r="DK45" s="667"/>
      <c r="DL45" s="705"/>
      <c r="DM45" s="706"/>
      <c r="DN45" s="706"/>
      <c r="DO45" s="706"/>
      <c r="DP45" s="706"/>
      <c r="DQ45" s="706"/>
      <c r="DR45" s="706"/>
      <c r="DS45" s="706"/>
      <c r="DT45" s="706"/>
      <c r="DU45" s="706"/>
      <c r="DV45" s="707"/>
      <c r="DW45" s="708"/>
      <c r="DX45" s="709"/>
      <c r="DY45" s="709"/>
      <c r="DZ45" s="709"/>
      <c r="EA45" s="709"/>
      <c r="EB45" s="709"/>
      <c r="EC45" s="710"/>
    </row>
    <row r="46" spans="2:133" ht="11.25" customHeight="1" x14ac:dyDescent="0.15">
      <c r="B46" s="219"/>
      <c r="CD46" s="676"/>
      <c r="CE46" s="677"/>
      <c r="CF46" s="633" t="s">
        <v>349</v>
      </c>
      <c r="CG46" s="634"/>
      <c r="CH46" s="634"/>
      <c r="CI46" s="634"/>
      <c r="CJ46" s="634"/>
      <c r="CK46" s="634"/>
      <c r="CL46" s="634"/>
      <c r="CM46" s="634"/>
      <c r="CN46" s="634"/>
      <c r="CO46" s="634"/>
      <c r="CP46" s="634"/>
      <c r="CQ46" s="635"/>
      <c r="CR46" s="636">
        <v>293853</v>
      </c>
      <c r="CS46" s="637"/>
      <c r="CT46" s="637"/>
      <c r="CU46" s="637"/>
      <c r="CV46" s="637"/>
      <c r="CW46" s="637"/>
      <c r="CX46" s="637"/>
      <c r="CY46" s="638"/>
      <c r="CZ46" s="641">
        <v>5</v>
      </c>
      <c r="DA46" s="642"/>
      <c r="DB46" s="642"/>
      <c r="DC46" s="648"/>
      <c r="DD46" s="645">
        <v>190377</v>
      </c>
      <c r="DE46" s="637"/>
      <c r="DF46" s="637"/>
      <c r="DG46" s="637"/>
      <c r="DH46" s="637"/>
      <c r="DI46" s="637"/>
      <c r="DJ46" s="637"/>
      <c r="DK46" s="638"/>
      <c r="DL46" s="705"/>
      <c r="DM46" s="706"/>
      <c r="DN46" s="706"/>
      <c r="DO46" s="706"/>
      <c r="DP46" s="706"/>
      <c r="DQ46" s="706"/>
      <c r="DR46" s="706"/>
      <c r="DS46" s="706"/>
      <c r="DT46" s="706"/>
      <c r="DU46" s="706"/>
      <c r="DV46" s="707"/>
      <c r="DW46" s="708"/>
      <c r="DX46" s="709"/>
      <c r="DY46" s="709"/>
      <c r="DZ46" s="709"/>
      <c r="EA46" s="709"/>
      <c r="EB46" s="709"/>
      <c r="EC46" s="710"/>
    </row>
    <row r="47" spans="2:133" ht="11.25" customHeight="1" x14ac:dyDescent="0.15">
      <c r="B47" s="219"/>
      <c r="CD47" s="676"/>
      <c r="CE47" s="677"/>
      <c r="CF47" s="633" t="s">
        <v>350</v>
      </c>
      <c r="CG47" s="634"/>
      <c r="CH47" s="634"/>
      <c r="CI47" s="634"/>
      <c r="CJ47" s="634"/>
      <c r="CK47" s="634"/>
      <c r="CL47" s="634"/>
      <c r="CM47" s="634"/>
      <c r="CN47" s="634"/>
      <c r="CO47" s="634"/>
      <c r="CP47" s="634"/>
      <c r="CQ47" s="635"/>
      <c r="CR47" s="636" t="s">
        <v>124</v>
      </c>
      <c r="CS47" s="666"/>
      <c r="CT47" s="666"/>
      <c r="CU47" s="666"/>
      <c r="CV47" s="666"/>
      <c r="CW47" s="666"/>
      <c r="CX47" s="666"/>
      <c r="CY47" s="667"/>
      <c r="CZ47" s="641" t="s">
        <v>124</v>
      </c>
      <c r="DA47" s="668"/>
      <c r="DB47" s="668"/>
      <c r="DC47" s="671"/>
      <c r="DD47" s="645" t="s">
        <v>124</v>
      </c>
      <c r="DE47" s="666"/>
      <c r="DF47" s="666"/>
      <c r="DG47" s="666"/>
      <c r="DH47" s="666"/>
      <c r="DI47" s="666"/>
      <c r="DJ47" s="666"/>
      <c r="DK47" s="667"/>
      <c r="DL47" s="705"/>
      <c r="DM47" s="706"/>
      <c r="DN47" s="706"/>
      <c r="DO47" s="706"/>
      <c r="DP47" s="706"/>
      <c r="DQ47" s="706"/>
      <c r="DR47" s="706"/>
      <c r="DS47" s="706"/>
      <c r="DT47" s="706"/>
      <c r="DU47" s="706"/>
      <c r="DV47" s="707"/>
      <c r="DW47" s="708"/>
      <c r="DX47" s="709"/>
      <c r="DY47" s="709"/>
      <c r="DZ47" s="709"/>
      <c r="EA47" s="709"/>
      <c r="EB47" s="709"/>
      <c r="EC47" s="710"/>
    </row>
    <row r="48" spans="2:133" x14ac:dyDescent="0.15">
      <c r="B48" s="219"/>
      <c r="CD48" s="678"/>
      <c r="CE48" s="679"/>
      <c r="CF48" s="633" t="s">
        <v>351</v>
      </c>
      <c r="CG48" s="634"/>
      <c r="CH48" s="634"/>
      <c r="CI48" s="634"/>
      <c r="CJ48" s="634"/>
      <c r="CK48" s="634"/>
      <c r="CL48" s="634"/>
      <c r="CM48" s="634"/>
      <c r="CN48" s="634"/>
      <c r="CO48" s="634"/>
      <c r="CP48" s="634"/>
      <c r="CQ48" s="635"/>
      <c r="CR48" s="636" t="s">
        <v>124</v>
      </c>
      <c r="CS48" s="637"/>
      <c r="CT48" s="637"/>
      <c r="CU48" s="637"/>
      <c r="CV48" s="637"/>
      <c r="CW48" s="637"/>
      <c r="CX48" s="637"/>
      <c r="CY48" s="638"/>
      <c r="CZ48" s="641" t="s">
        <v>124</v>
      </c>
      <c r="DA48" s="642"/>
      <c r="DB48" s="642"/>
      <c r="DC48" s="648"/>
      <c r="DD48" s="645" t="s">
        <v>124</v>
      </c>
      <c r="DE48" s="637"/>
      <c r="DF48" s="637"/>
      <c r="DG48" s="637"/>
      <c r="DH48" s="637"/>
      <c r="DI48" s="637"/>
      <c r="DJ48" s="637"/>
      <c r="DK48" s="638"/>
      <c r="DL48" s="705"/>
      <c r="DM48" s="706"/>
      <c r="DN48" s="706"/>
      <c r="DO48" s="706"/>
      <c r="DP48" s="706"/>
      <c r="DQ48" s="706"/>
      <c r="DR48" s="706"/>
      <c r="DS48" s="706"/>
      <c r="DT48" s="706"/>
      <c r="DU48" s="706"/>
      <c r="DV48" s="707"/>
      <c r="DW48" s="708"/>
      <c r="DX48" s="709"/>
      <c r="DY48" s="709"/>
      <c r="DZ48" s="709"/>
      <c r="EA48" s="709"/>
      <c r="EB48" s="709"/>
      <c r="EC48" s="710"/>
    </row>
    <row r="49" spans="2:133" ht="11.25" customHeight="1" x14ac:dyDescent="0.15">
      <c r="B49" s="219"/>
      <c r="CD49" s="657" t="s">
        <v>352</v>
      </c>
      <c r="CE49" s="658"/>
      <c r="CF49" s="658"/>
      <c r="CG49" s="658"/>
      <c r="CH49" s="658"/>
      <c r="CI49" s="658"/>
      <c r="CJ49" s="658"/>
      <c r="CK49" s="658"/>
      <c r="CL49" s="658"/>
      <c r="CM49" s="658"/>
      <c r="CN49" s="658"/>
      <c r="CO49" s="658"/>
      <c r="CP49" s="658"/>
      <c r="CQ49" s="659"/>
      <c r="CR49" s="711">
        <v>5903314</v>
      </c>
      <c r="CS49" s="695"/>
      <c r="CT49" s="695"/>
      <c r="CU49" s="695"/>
      <c r="CV49" s="695"/>
      <c r="CW49" s="695"/>
      <c r="CX49" s="695"/>
      <c r="CY49" s="724"/>
      <c r="CZ49" s="716">
        <v>100</v>
      </c>
      <c r="DA49" s="725"/>
      <c r="DB49" s="725"/>
      <c r="DC49" s="726"/>
      <c r="DD49" s="727">
        <v>5085128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kkOYapM20EXt1DDICfR6d8HgtURU6bfoDuDp5yq474uhBIAoBnl7Zuu+yqV6xkT6i0YmM3GNO75dETNVY2mulg==" saltValue="QGoIGtyTN7qedpe8RNwP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375</v>
      </c>
      <c r="C7" s="763"/>
      <c r="D7" s="763"/>
      <c r="E7" s="763"/>
      <c r="F7" s="763"/>
      <c r="G7" s="763"/>
      <c r="H7" s="763"/>
      <c r="I7" s="763"/>
      <c r="J7" s="763"/>
      <c r="K7" s="763"/>
      <c r="L7" s="763"/>
      <c r="M7" s="763"/>
      <c r="N7" s="763"/>
      <c r="O7" s="763"/>
      <c r="P7" s="764"/>
      <c r="Q7" s="765">
        <v>6229</v>
      </c>
      <c r="R7" s="766"/>
      <c r="S7" s="766"/>
      <c r="T7" s="766"/>
      <c r="U7" s="766"/>
      <c r="V7" s="766">
        <v>5901</v>
      </c>
      <c r="W7" s="766"/>
      <c r="X7" s="766"/>
      <c r="Y7" s="766"/>
      <c r="Z7" s="766"/>
      <c r="AA7" s="766">
        <v>328</v>
      </c>
      <c r="AB7" s="766"/>
      <c r="AC7" s="766"/>
      <c r="AD7" s="766"/>
      <c r="AE7" s="767"/>
      <c r="AF7" s="768">
        <v>259</v>
      </c>
      <c r="AG7" s="769"/>
      <c r="AH7" s="769"/>
      <c r="AI7" s="769"/>
      <c r="AJ7" s="770"/>
      <c r="AK7" s="771">
        <v>3</v>
      </c>
      <c r="AL7" s="772"/>
      <c r="AM7" s="772"/>
      <c r="AN7" s="772"/>
      <c r="AO7" s="772"/>
      <c r="AP7" s="772">
        <v>2127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15">
      <c r="A8" s="233">
        <v>2</v>
      </c>
      <c r="B8" s="793" t="s">
        <v>376</v>
      </c>
      <c r="C8" s="794"/>
      <c r="D8" s="794"/>
      <c r="E8" s="794"/>
      <c r="F8" s="794"/>
      <c r="G8" s="794"/>
      <c r="H8" s="794"/>
      <c r="I8" s="794"/>
      <c r="J8" s="794"/>
      <c r="K8" s="794"/>
      <c r="L8" s="794"/>
      <c r="M8" s="794"/>
      <c r="N8" s="794"/>
      <c r="O8" s="794"/>
      <c r="P8" s="795"/>
      <c r="Q8" s="796">
        <v>3</v>
      </c>
      <c r="R8" s="797"/>
      <c r="S8" s="797"/>
      <c r="T8" s="797"/>
      <c r="U8" s="797"/>
      <c r="V8" s="797">
        <v>3</v>
      </c>
      <c r="W8" s="797"/>
      <c r="X8" s="797"/>
      <c r="Y8" s="797"/>
      <c r="Z8" s="797"/>
      <c r="AA8" s="797">
        <v>0</v>
      </c>
      <c r="AB8" s="797"/>
      <c r="AC8" s="797"/>
      <c r="AD8" s="797"/>
      <c r="AE8" s="798"/>
      <c r="AF8" s="799">
        <v>0</v>
      </c>
      <c r="AG8" s="800"/>
      <c r="AH8" s="800"/>
      <c r="AI8" s="800"/>
      <c r="AJ8" s="801"/>
      <c r="AK8" s="782">
        <v>0</v>
      </c>
      <c r="AL8" s="783"/>
      <c r="AM8" s="783"/>
      <c r="AN8" s="783"/>
      <c r="AO8" s="783"/>
      <c r="AP8" s="783" t="s">
        <v>487</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378</v>
      </c>
      <c r="B23" s="802" t="s">
        <v>379</v>
      </c>
      <c r="C23" s="803"/>
      <c r="D23" s="803"/>
      <c r="E23" s="803"/>
      <c r="F23" s="803"/>
      <c r="G23" s="803"/>
      <c r="H23" s="803"/>
      <c r="I23" s="803"/>
      <c r="J23" s="803"/>
      <c r="K23" s="803"/>
      <c r="L23" s="803"/>
      <c r="M23" s="803"/>
      <c r="N23" s="803"/>
      <c r="O23" s="803"/>
      <c r="P23" s="804"/>
      <c r="Q23" s="805">
        <f>SUM(Q7:U8)</f>
        <v>6232</v>
      </c>
      <c r="R23" s="806"/>
      <c r="S23" s="806"/>
      <c r="T23" s="806"/>
      <c r="U23" s="806"/>
      <c r="V23" s="806">
        <f t="shared" ref="V23" si="0">SUM(V7:Z8)</f>
        <v>5904</v>
      </c>
      <c r="W23" s="806"/>
      <c r="X23" s="806"/>
      <c r="Y23" s="806"/>
      <c r="Z23" s="806"/>
      <c r="AA23" s="806">
        <f t="shared" ref="AA23" si="1">SUM(AA7:AE8)</f>
        <v>328</v>
      </c>
      <c r="AB23" s="806"/>
      <c r="AC23" s="806"/>
      <c r="AD23" s="806"/>
      <c r="AE23" s="807"/>
      <c r="AF23" s="808">
        <v>259</v>
      </c>
      <c r="AG23" s="806"/>
      <c r="AH23" s="806"/>
      <c r="AI23" s="806"/>
      <c r="AJ23" s="809"/>
      <c r="AK23" s="810"/>
      <c r="AL23" s="811"/>
      <c r="AM23" s="811"/>
      <c r="AN23" s="811"/>
      <c r="AO23" s="811"/>
      <c r="AP23" s="806">
        <f t="shared" ref="AP23" si="2">SUM(AP7:AT8)</f>
        <v>2127</v>
      </c>
      <c r="AQ23" s="806"/>
      <c r="AR23" s="806"/>
      <c r="AS23" s="806"/>
      <c r="AT23" s="806"/>
      <c r="AU23" s="822"/>
      <c r="AV23" s="822"/>
      <c r="AW23" s="822"/>
      <c r="AX23" s="822"/>
      <c r="AY23" s="823"/>
      <c r="AZ23" s="824" t="s">
        <v>124</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390</v>
      </c>
      <c r="C28" s="763"/>
      <c r="D28" s="763"/>
      <c r="E28" s="763"/>
      <c r="F28" s="763"/>
      <c r="G28" s="763"/>
      <c r="H28" s="763"/>
      <c r="I28" s="763"/>
      <c r="J28" s="763"/>
      <c r="K28" s="763"/>
      <c r="L28" s="763"/>
      <c r="M28" s="763"/>
      <c r="N28" s="763"/>
      <c r="O28" s="763"/>
      <c r="P28" s="764"/>
      <c r="Q28" s="835">
        <v>727</v>
      </c>
      <c r="R28" s="836"/>
      <c r="S28" s="836"/>
      <c r="T28" s="836"/>
      <c r="U28" s="836"/>
      <c r="V28" s="836">
        <v>725</v>
      </c>
      <c r="W28" s="836"/>
      <c r="X28" s="836"/>
      <c r="Y28" s="836"/>
      <c r="Z28" s="836"/>
      <c r="AA28" s="836">
        <v>2</v>
      </c>
      <c r="AB28" s="836"/>
      <c r="AC28" s="836"/>
      <c r="AD28" s="836"/>
      <c r="AE28" s="837"/>
      <c r="AF28" s="838">
        <v>2</v>
      </c>
      <c r="AG28" s="836"/>
      <c r="AH28" s="836"/>
      <c r="AI28" s="836"/>
      <c r="AJ28" s="839"/>
      <c r="AK28" s="840">
        <v>69</v>
      </c>
      <c r="AL28" s="841"/>
      <c r="AM28" s="841"/>
      <c r="AN28" s="841"/>
      <c r="AO28" s="841"/>
      <c r="AP28" s="841" t="s">
        <v>546</v>
      </c>
      <c r="AQ28" s="841"/>
      <c r="AR28" s="841"/>
      <c r="AS28" s="841"/>
      <c r="AT28" s="841"/>
      <c r="AU28" s="841" t="s">
        <v>487</v>
      </c>
      <c r="AV28" s="841"/>
      <c r="AW28" s="841"/>
      <c r="AX28" s="841"/>
      <c r="AY28" s="841"/>
      <c r="AZ28" s="842" t="s">
        <v>546</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391</v>
      </c>
      <c r="C29" s="794"/>
      <c r="D29" s="794"/>
      <c r="E29" s="794"/>
      <c r="F29" s="794"/>
      <c r="G29" s="794"/>
      <c r="H29" s="794"/>
      <c r="I29" s="794"/>
      <c r="J29" s="794"/>
      <c r="K29" s="794"/>
      <c r="L29" s="794"/>
      <c r="M29" s="794"/>
      <c r="N29" s="794"/>
      <c r="O29" s="794"/>
      <c r="P29" s="795"/>
      <c r="Q29" s="796">
        <v>587</v>
      </c>
      <c r="R29" s="797"/>
      <c r="S29" s="797"/>
      <c r="T29" s="797"/>
      <c r="U29" s="797"/>
      <c r="V29" s="797">
        <v>587</v>
      </c>
      <c r="W29" s="797"/>
      <c r="X29" s="797"/>
      <c r="Y29" s="797"/>
      <c r="Z29" s="797"/>
      <c r="AA29" s="797">
        <v>0</v>
      </c>
      <c r="AB29" s="797"/>
      <c r="AC29" s="797"/>
      <c r="AD29" s="797"/>
      <c r="AE29" s="798"/>
      <c r="AF29" s="799">
        <v>0</v>
      </c>
      <c r="AG29" s="800"/>
      <c r="AH29" s="800"/>
      <c r="AI29" s="800"/>
      <c r="AJ29" s="801"/>
      <c r="AK29" s="847">
        <v>99</v>
      </c>
      <c r="AL29" s="843"/>
      <c r="AM29" s="843"/>
      <c r="AN29" s="843"/>
      <c r="AO29" s="843"/>
      <c r="AP29" s="843" t="s">
        <v>487</v>
      </c>
      <c r="AQ29" s="843"/>
      <c r="AR29" s="843"/>
      <c r="AS29" s="843"/>
      <c r="AT29" s="843"/>
      <c r="AU29" s="843" t="s">
        <v>487</v>
      </c>
      <c r="AV29" s="843"/>
      <c r="AW29" s="843"/>
      <c r="AX29" s="843"/>
      <c r="AY29" s="843"/>
      <c r="AZ29" s="844" t="s">
        <v>546</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392</v>
      </c>
      <c r="C30" s="794"/>
      <c r="D30" s="794"/>
      <c r="E30" s="794"/>
      <c r="F30" s="794"/>
      <c r="G30" s="794"/>
      <c r="H30" s="794"/>
      <c r="I30" s="794"/>
      <c r="J30" s="794"/>
      <c r="K30" s="794"/>
      <c r="L30" s="794"/>
      <c r="M30" s="794"/>
      <c r="N30" s="794"/>
      <c r="O30" s="794"/>
      <c r="P30" s="795"/>
      <c r="Q30" s="796">
        <v>83</v>
      </c>
      <c r="R30" s="797"/>
      <c r="S30" s="797"/>
      <c r="T30" s="797"/>
      <c r="U30" s="797"/>
      <c r="V30" s="797">
        <v>82</v>
      </c>
      <c r="W30" s="797"/>
      <c r="X30" s="797"/>
      <c r="Y30" s="797"/>
      <c r="Z30" s="797"/>
      <c r="AA30" s="797">
        <v>1</v>
      </c>
      <c r="AB30" s="797"/>
      <c r="AC30" s="797"/>
      <c r="AD30" s="797"/>
      <c r="AE30" s="798"/>
      <c r="AF30" s="799">
        <v>1</v>
      </c>
      <c r="AG30" s="800"/>
      <c r="AH30" s="800"/>
      <c r="AI30" s="800"/>
      <c r="AJ30" s="801"/>
      <c r="AK30" s="847">
        <v>25</v>
      </c>
      <c r="AL30" s="843"/>
      <c r="AM30" s="843"/>
      <c r="AN30" s="843"/>
      <c r="AO30" s="843"/>
      <c r="AP30" s="843" t="s">
        <v>487</v>
      </c>
      <c r="AQ30" s="843"/>
      <c r="AR30" s="843"/>
      <c r="AS30" s="843"/>
      <c r="AT30" s="843"/>
      <c r="AU30" s="843" t="s">
        <v>487</v>
      </c>
      <c r="AV30" s="843"/>
      <c r="AW30" s="843"/>
      <c r="AX30" s="843"/>
      <c r="AY30" s="843"/>
      <c r="AZ30" s="844" t="s">
        <v>546</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393</v>
      </c>
      <c r="C31" s="794"/>
      <c r="D31" s="794"/>
      <c r="E31" s="794"/>
      <c r="F31" s="794"/>
      <c r="G31" s="794"/>
      <c r="H31" s="794"/>
      <c r="I31" s="794"/>
      <c r="J31" s="794"/>
      <c r="K31" s="794"/>
      <c r="L31" s="794"/>
      <c r="M31" s="794"/>
      <c r="N31" s="794"/>
      <c r="O31" s="794"/>
      <c r="P31" s="795"/>
      <c r="Q31" s="796">
        <v>375</v>
      </c>
      <c r="R31" s="797"/>
      <c r="S31" s="797"/>
      <c r="T31" s="797"/>
      <c r="U31" s="797"/>
      <c r="V31" s="797">
        <v>237</v>
      </c>
      <c r="W31" s="797"/>
      <c r="X31" s="797"/>
      <c r="Y31" s="797"/>
      <c r="Z31" s="797"/>
      <c r="AA31" s="797">
        <v>138</v>
      </c>
      <c r="AB31" s="797"/>
      <c r="AC31" s="797"/>
      <c r="AD31" s="797"/>
      <c r="AE31" s="798"/>
      <c r="AF31" s="799">
        <v>138</v>
      </c>
      <c r="AG31" s="800"/>
      <c r="AH31" s="800"/>
      <c r="AI31" s="800"/>
      <c r="AJ31" s="801"/>
      <c r="AK31" s="847">
        <v>7</v>
      </c>
      <c r="AL31" s="843"/>
      <c r="AM31" s="843"/>
      <c r="AN31" s="843"/>
      <c r="AO31" s="843"/>
      <c r="AP31" s="843">
        <v>1236</v>
      </c>
      <c r="AQ31" s="843"/>
      <c r="AR31" s="843"/>
      <c r="AS31" s="843"/>
      <c r="AT31" s="843"/>
      <c r="AU31" s="843">
        <v>690</v>
      </c>
      <c r="AV31" s="843"/>
      <c r="AW31" s="843"/>
      <c r="AX31" s="843"/>
      <c r="AY31" s="843"/>
      <c r="AZ31" s="844" t="s">
        <v>546</v>
      </c>
      <c r="BA31" s="844"/>
      <c r="BB31" s="844"/>
      <c r="BC31" s="844"/>
      <c r="BD31" s="844"/>
      <c r="BE31" s="845" t="s">
        <v>394</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395</v>
      </c>
      <c r="C32" s="794"/>
      <c r="D32" s="794"/>
      <c r="E32" s="794"/>
      <c r="F32" s="794"/>
      <c r="G32" s="794"/>
      <c r="H32" s="794"/>
      <c r="I32" s="794"/>
      <c r="J32" s="794"/>
      <c r="K32" s="794"/>
      <c r="L32" s="794"/>
      <c r="M32" s="794"/>
      <c r="N32" s="794"/>
      <c r="O32" s="794"/>
      <c r="P32" s="795"/>
      <c r="Q32" s="796">
        <v>242</v>
      </c>
      <c r="R32" s="797"/>
      <c r="S32" s="797"/>
      <c r="T32" s="797"/>
      <c r="U32" s="797"/>
      <c r="V32" s="797">
        <v>241</v>
      </c>
      <c r="W32" s="797"/>
      <c r="X32" s="797"/>
      <c r="Y32" s="797"/>
      <c r="Z32" s="797"/>
      <c r="AA32" s="797"/>
      <c r="AB32" s="797"/>
      <c r="AC32" s="797"/>
      <c r="AD32" s="797"/>
      <c r="AE32" s="798"/>
      <c r="AF32" s="799">
        <v>2</v>
      </c>
      <c r="AG32" s="800"/>
      <c r="AH32" s="800"/>
      <c r="AI32" s="800"/>
      <c r="AJ32" s="801"/>
      <c r="AK32" s="847">
        <v>170</v>
      </c>
      <c r="AL32" s="843"/>
      <c r="AM32" s="843"/>
      <c r="AN32" s="843"/>
      <c r="AO32" s="843"/>
      <c r="AP32" s="843">
        <v>1079</v>
      </c>
      <c r="AQ32" s="843"/>
      <c r="AR32" s="843"/>
      <c r="AS32" s="843"/>
      <c r="AT32" s="843"/>
      <c r="AU32" s="843">
        <v>1172</v>
      </c>
      <c r="AV32" s="843"/>
      <c r="AW32" s="843"/>
      <c r="AX32" s="843"/>
      <c r="AY32" s="843"/>
      <c r="AZ32" s="844" t="s">
        <v>546</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378</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143</v>
      </c>
      <c r="AG63" s="857"/>
      <c r="AH63" s="857"/>
      <c r="AI63" s="857"/>
      <c r="AJ63" s="858"/>
      <c r="AK63" s="859"/>
      <c r="AL63" s="854"/>
      <c r="AM63" s="854"/>
      <c r="AN63" s="854"/>
      <c r="AO63" s="854"/>
      <c r="AP63" s="857">
        <f>SUM(AP28:AT32)</f>
        <v>2315</v>
      </c>
      <c r="AQ63" s="857"/>
      <c r="AR63" s="857"/>
      <c r="AS63" s="857"/>
      <c r="AT63" s="857"/>
      <c r="AU63" s="857">
        <f>SUM(AU28:AY32)</f>
        <v>1862</v>
      </c>
      <c r="AV63" s="857"/>
      <c r="AW63" s="857"/>
      <c r="AX63" s="857"/>
      <c r="AY63" s="857"/>
      <c r="AZ63" s="861"/>
      <c r="BA63" s="861"/>
      <c r="BB63" s="861"/>
      <c r="BC63" s="861"/>
      <c r="BD63" s="861"/>
      <c r="BE63" s="862"/>
      <c r="BF63" s="862"/>
      <c r="BG63" s="862"/>
      <c r="BH63" s="862"/>
      <c r="BI63" s="863"/>
      <c r="BJ63" s="864" t="s">
        <v>124</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400</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547</v>
      </c>
      <c r="C68" s="883"/>
      <c r="D68" s="883"/>
      <c r="E68" s="883"/>
      <c r="F68" s="883"/>
      <c r="G68" s="883"/>
      <c r="H68" s="883"/>
      <c r="I68" s="883"/>
      <c r="J68" s="883"/>
      <c r="K68" s="883"/>
      <c r="L68" s="883"/>
      <c r="M68" s="883"/>
      <c r="N68" s="883"/>
      <c r="O68" s="883"/>
      <c r="P68" s="884"/>
      <c r="Q68" s="885">
        <v>2272</v>
      </c>
      <c r="R68" s="879"/>
      <c r="S68" s="879"/>
      <c r="T68" s="879"/>
      <c r="U68" s="879"/>
      <c r="V68" s="879">
        <v>2183</v>
      </c>
      <c r="W68" s="879"/>
      <c r="X68" s="879"/>
      <c r="Y68" s="879"/>
      <c r="Z68" s="879"/>
      <c r="AA68" s="879">
        <v>89</v>
      </c>
      <c r="AB68" s="879"/>
      <c r="AC68" s="879"/>
      <c r="AD68" s="879"/>
      <c r="AE68" s="879"/>
      <c r="AF68" s="879">
        <v>89</v>
      </c>
      <c r="AG68" s="879"/>
      <c r="AH68" s="879"/>
      <c r="AI68" s="879"/>
      <c r="AJ68" s="879"/>
      <c r="AK68" s="879" t="s">
        <v>487</v>
      </c>
      <c r="AL68" s="879"/>
      <c r="AM68" s="879"/>
      <c r="AN68" s="879"/>
      <c r="AO68" s="879"/>
      <c r="AP68" s="879" t="s">
        <v>487</v>
      </c>
      <c r="AQ68" s="879"/>
      <c r="AR68" s="879"/>
      <c r="AS68" s="879"/>
      <c r="AT68" s="879"/>
      <c r="AU68" s="879" t="s">
        <v>487</v>
      </c>
      <c r="AV68" s="879"/>
      <c r="AW68" s="879"/>
      <c r="AX68" s="879"/>
      <c r="AY68" s="879"/>
      <c r="AZ68" s="880" t="s">
        <v>553</v>
      </c>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547</v>
      </c>
      <c r="C69" s="887"/>
      <c r="D69" s="887"/>
      <c r="E69" s="887"/>
      <c r="F69" s="887"/>
      <c r="G69" s="887"/>
      <c r="H69" s="887"/>
      <c r="I69" s="887"/>
      <c r="J69" s="887"/>
      <c r="K69" s="887"/>
      <c r="L69" s="887"/>
      <c r="M69" s="887"/>
      <c r="N69" s="887"/>
      <c r="O69" s="887"/>
      <c r="P69" s="888"/>
      <c r="Q69" s="889">
        <v>55</v>
      </c>
      <c r="R69" s="843"/>
      <c r="S69" s="843"/>
      <c r="T69" s="843"/>
      <c r="U69" s="843"/>
      <c r="V69" s="843">
        <v>55</v>
      </c>
      <c r="W69" s="843"/>
      <c r="X69" s="843"/>
      <c r="Y69" s="843"/>
      <c r="Z69" s="843"/>
      <c r="AA69" s="843">
        <v>0</v>
      </c>
      <c r="AB69" s="843"/>
      <c r="AC69" s="843"/>
      <c r="AD69" s="843"/>
      <c r="AE69" s="843"/>
      <c r="AF69" s="843">
        <v>0</v>
      </c>
      <c r="AG69" s="843"/>
      <c r="AH69" s="843"/>
      <c r="AI69" s="843"/>
      <c r="AJ69" s="843"/>
      <c r="AK69" s="843" t="s">
        <v>487</v>
      </c>
      <c r="AL69" s="843"/>
      <c r="AM69" s="843"/>
      <c r="AN69" s="843"/>
      <c r="AO69" s="843"/>
      <c r="AP69" s="843" t="s">
        <v>487</v>
      </c>
      <c r="AQ69" s="843"/>
      <c r="AR69" s="843"/>
      <c r="AS69" s="843"/>
      <c r="AT69" s="843"/>
      <c r="AU69" s="843" t="s">
        <v>487</v>
      </c>
      <c r="AV69" s="843"/>
      <c r="AW69" s="843"/>
      <c r="AX69" s="843"/>
      <c r="AY69" s="843"/>
      <c r="AZ69" s="845" t="s">
        <v>554</v>
      </c>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548</v>
      </c>
      <c r="C70" s="887"/>
      <c r="D70" s="887"/>
      <c r="E70" s="887"/>
      <c r="F70" s="887"/>
      <c r="G70" s="887"/>
      <c r="H70" s="887"/>
      <c r="I70" s="887"/>
      <c r="J70" s="887"/>
      <c r="K70" s="887"/>
      <c r="L70" s="887"/>
      <c r="M70" s="887"/>
      <c r="N70" s="887"/>
      <c r="O70" s="887"/>
      <c r="P70" s="888"/>
      <c r="Q70" s="889">
        <v>142</v>
      </c>
      <c r="R70" s="843"/>
      <c r="S70" s="843"/>
      <c r="T70" s="843"/>
      <c r="U70" s="843"/>
      <c r="V70" s="843">
        <v>133</v>
      </c>
      <c r="W70" s="843"/>
      <c r="X70" s="843"/>
      <c r="Y70" s="843"/>
      <c r="Z70" s="843"/>
      <c r="AA70" s="843">
        <v>9</v>
      </c>
      <c r="AB70" s="843"/>
      <c r="AC70" s="843"/>
      <c r="AD70" s="843"/>
      <c r="AE70" s="843"/>
      <c r="AF70" s="843">
        <v>9</v>
      </c>
      <c r="AG70" s="843"/>
      <c r="AH70" s="843"/>
      <c r="AI70" s="843"/>
      <c r="AJ70" s="843"/>
      <c r="AK70" s="843" t="s">
        <v>487</v>
      </c>
      <c r="AL70" s="843"/>
      <c r="AM70" s="843"/>
      <c r="AN70" s="843"/>
      <c r="AO70" s="843"/>
      <c r="AP70" s="843" t="s">
        <v>487</v>
      </c>
      <c r="AQ70" s="843"/>
      <c r="AR70" s="843"/>
      <c r="AS70" s="843"/>
      <c r="AT70" s="843"/>
      <c r="AU70" s="843" t="s">
        <v>487</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549</v>
      </c>
      <c r="C71" s="887"/>
      <c r="D71" s="887"/>
      <c r="E71" s="887"/>
      <c r="F71" s="887"/>
      <c r="G71" s="887"/>
      <c r="H71" s="887"/>
      <c r="I71" s="887"/>
      <c r="J71" s="887"/>
      <c r="K71" s="887"/>
      <c r="L71" s="887"/>
      <c r="M71" s="887"/>
      <c r="N71" s="887"/>
      <c r="O71" s="887"/>
      <c r="P71" s="888"/>
      <c r="Q71" s="889">
        <v>3281</v>
      </c>
      <c r="R71" s="843"/>
      <c r="S71" s="843"/>
      <c r="T71" s="843"/>
      <c r="U71" s="843"/>
      <c r="V71" s="843">
        <v>2177</v>
      </c>
      <c r="W71" s="843"/>
      <c r="X71" s="843"/>
      <c r="Y71" s="843"/>
      <c r="Z71" s="843"/>
      <c r="AA71" s="843">
        <v>1103</v>
      </c>
      <c r="AB71" s="843"/>
      <c r="AC71" s="843"/>
      <c r="AD71" s="843"/>
      <c r="AE71" s="843"/>
      <c r="AF71" s="843">
        <v>1103</v>
      </c>
      <c r="AG71" s="843"/>
      <c r="AH71" s="843"/>
      <c r="AI71" s="843"/>
      <c r="AJ71" s="843"/>
      <c r="AK71" s="843">
        <v>2</v>
      </c>
      <c r="AL71" s="843"/>
      <c r="AM71" s="843"/>
      <c r="AN71" s="843"/>
      <c r="AO71" s="843"/>
      <c r="AP71" s="843" t="s">
        <v>487</v>
      </c>
      <c r="AQ71" s="843"/>
      <c r="AR71" s="843"/>
      <c r="AS71" s="843"/>
      <c r="AT71" s="843"/>
      <c r="AU71" s="843" t="s">
        <v>487</v>
      </c>
      <c r="AV71" s="843"/>
      <c r="AW71" s="843"/>
      <c r="AX71" s="843"/>
      <c r="AY71" s="843"/>
      <c r="AZ71" s="845" t="s">
        <v>553</v>
      </c>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549</v>
      </c>
      <c r="C72" s="887"/>
      <c r="D72" s="887"/>
      <c r="E72" s="887"/>
      <c r="F72" s="887"/>
      <c r="G72" s="887"/>
      <c r="H72" s="887"/>
      <c r="I72" s="887"/>
      <c r="J72" s="887"/>
      <c r="K72" s="887"/>
      <c r="L72" s="887"/>
      <c r="M72" s="887"/>
      <c r="N72" s="887"/>
      <c r="O72" s="887"/>
      <c r="P72" s="888"/>
      <c r="Q72" s="889">
        <v>6</v>
      </c>
      <c r="R72" s="843"/>
      <c r="S72" s="843"/>
      <c r="T72" s="843"/>
      <c r="U72" s="843"/>
      <c r="V72" s="843">
        <v>6</v>
      </c>
      <c r="W72" s="843"/>
      <c r="X72" s="843"/>
      <c r="Y72" s="843"/>
      <c r="Z72" s="843"/>
      <c r="AA72" s="843">
        <v>0</v>
      </c>
      <c r="AB72" s="843"/>
      <c r="AC72" s="843"/>
      <c r="AD72" s="843"/>
      <c r="AE72" s="843"/>
      <c r="AF72" s="843">
        <v>0</v>
      </c>
      <c r="AG72" s="843"/>
      <c r="AH72" s="843"/>
      <c r="AI72" s="843"/>
      <c r="AJ72" s="843"/>
      <c r="AK72" s="843" t="s">
        <v>487</v>
      </c>
      <c r="AL72" s="843"/>
      <c r="AM72" s="843"/>
      <c r="AN72" s="843"/>
      <c r="AO72" s="843"/>
      <c r="AP72" s="843" t="s">
        <v>487</v>
      </c>
      <c r="AQ72" s="843"/>
      <c r="AR72" s="843"/>
      <c r="AS72" s="843"/>
      <c r="AT72" s="843"/>
      <c r="AU72" s="843" t="s">
        <v>487</v>
      </c>
      <c r="AV72" s="843"/>
      <c r="AW72" s="843"/>
      <c r="AX72" s="843"/>
      <c r="AY72" s="843"/>
      <c r="AZ72" s="845" t="s">
        <v>555</v>
      </c>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550</v>
      </c>
      <c r="C73" s="887"/>
      <c r="D73" s="887"/>
      <c r="E73" s="887"/>
      <c r="F73" s="887"/>
      <c r="G73" s="887"/>
      <c r="H73" s="887"/>
      <c r="I73" s="887"/>
      <c r="J73" s="887"/>
      <c r="K73" s="887"/>
      <c r="L73" s="887"/>
      <c r="M73" s="887"/>
      <c r="N73" s="887"/>
      <c r="O73" s="887"/>
      <c r="P73" s="888"/>
      <c r="Q73" s="889">
        <v>80</v>
      </c>
      <c r="R73" s="843"/>
      <c r="S73" s="843"/>
      <c r="T73" s="843"/>
      <c r="U73" s="843"/>
      <c r="V73" s="843">
        <v>57</v>
      </c>
      <c r="W73" s="843"/>
      <c r="X73" s="843"/>
      <c r="Y73" s="843"/>
      <c r="Z73" s="843"/>
      <c r="AA73" s="843">
        <v>23</v>
      </c>
      <c r="AB73" s="843"/>
      <c r="AC73" s="843"/>
      <c r="AD73" s="843"/>
      <c r="AE73" s="843"/>
      <c r="AF73" s="843">
        <v>23</v>
      </c>
      <c r="AG73" s="843"/>
      <c r="AH73" s="843"/>
      <c r="AI73" s="843"/>
      <c r="AJ73" s="843"/>
      <c r="AK73" s="843" t="s">
        <v>487</v>
      </c>
      <c r="AL73" s="843"/>
      <c r="AM73" s="843"/>
      <c r="AN73" s="843"/>
      <c r="AO73" s="843"/>
      <c r="AP73" s="843" t="s">
        <v>487</v>
      </c>
      <c r="AQ73" s="843"/>
      <c r="AR73" s="843"/>
      <c r="AS73" s="843"/>
      <c r="AT73" s="843"/>
      <c r="AU73" s="843" t="s">
        <v>487</v>
      </c>
      <c r="AV73" s="843"/>
      <c r="AW73" s="843"/>
      <c r="AX73" s="843"/>
      <c r="AY73" s="843"/>
      <c r="AZ73" s="845" t="s">
        <v>553</v>
      </c>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550</v>
      </c>
      <c r="C74" s="887"/>
      <c r="D74" s="887"/>
      <c r="E74" s="887"/>
      <c r="F74" s="887"/>
      <c r="G74" s="887"/>
      <c r="H74" s="887"/>
      <c r="I74" s="887"/>
      <c r="J74" s="887"/>
      <c r="K74" s="887"/>
      <c r="L74" s="887"/>
      <c r="M74" s="887"/>
      <c r="N74" s="887"/>
      <c r="O74" s="887"/>
      <c r="P74" s="888"/>
      <c r="Q74" s="889">
        <v>152422</v>
      </c>
      <c r="R74" s="843"/>
      <c r="S74" s="843"/>
      <c r="T74" s="843"/>
      <c r="U74" s="843"/>
      <c r="V74" s="843">
        <v>149637</v>
      </c>
      <c r="W74" s="843"/>
      <c r="X74" s="843"/>
      <c r="Y74" s="843"/>
      <c r="Z74" s="843"/>
      <c r="AA74" s="843">
        <v>2785</v>
      </c>
      <c r="AB74" s="843"/>
      <c r="AC74" s="843"/>
      <c r="AD74" s="843"/>
      <c r="AE74" s="843"/>
      <c r="AF74" s="843">
        <v>2785</v>
      </c>
      <c r="AG74" s="843"/>
      <c r="AH74" s="843"/>
      <c r="AI74" s="843"/>
      <c r="AJ74" s="843"/>
      <c r="AK74" s="843" t="s">
        <v>487</v>
      </c>
      <c r="AL74" s="843"/>
      <c r="AM74" s="843"/>
      <c r="AN74" s="843"/>
      <c r="AO74" s="843"/>
      <c r="AP74" s="843" t="s">
        <v>487</v>
      </c>
      <c r="AQ74" s="843"/>
      <c r="AR74" s="843"/>
      <c r="AS74" s="843"/>
      <c r="AT74" s="843"/>
      <c r="AU74" s="843" t="s">
        <v>487</v>
      </c>
      <c r="AV74" s="843"/>
      <c r="AW74" s="843"/>
      <c r="AX74" s="843"/>
      <c r="AY74" s="843"/>
      <c r="AZ74" s="845" t="s">
        <v>556</v>
      </c>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551</v>
      </c>
      <c r="C75" s="887"/>
      <c r="D75" s="887"/>
      <c r="E75" s="887"/>
      <c r="F75" s="887"/>
      <c r="G75" s="887"/>
      <c r="H75" s="887"/>
      <c r="I75" s="887"/>
      <c r="J75" s="887"/>
      <c r="K75" s="887"/>
      <c r="L75" s="887"/>
      <c r="M75" s="887"/>
      <c r="N75" s="887"/>
      <c r="O75" s="887"/>
      <c r="P75" s="888"/>
      <c r="Q75" s="890">
        <v>445</v>
      </c>
      <c r="R75" s="891"/>
      <c r="S75" s="891"/>
      <c r="T75" s="891"/>
      <c r="U75" s="847"/>
      <c r="V75" s="892">
        <v>437</v>
      </c>
      <c r="W75" s="891"/>
      <c r="X75" s="891"/>
      <c r="Y75" s="891"/>
      <c r="Z75" s="847"/>
      <c r="AA75" s="892">
        <v>8</v>
      </c>
      <c r="AB75" s="891"/>
      <c r="AC75" s="891"/>
      <c r="AD75" s="891"/>
      <c r="AE75" s="847"/>
      <c r="AF75" s="892">
        <v>8</v>
      </c>
      <c r="AG75" s="891"/>
      <c r="AH75" s="891"/>
      <c r="AI75" s="891"/>
      <c r="AJ75" s="847"/>
      <c r="AK75" s="892" t="s">
        <v>487</v>
      </c>
      <c r="AL75" s="891"/>
      <c r="AM75" s="891"/>
      <c r="AN75" s="891"/>
      <c r="AO75" s="847"/>
      <c r="AP75" s="892" t="s">
        <v>487</v>
      </c>
      <c r="AQ75" s="891"/>
      <c r="AR75" s="891"/>
      <c r="AS75" s="891"/>
      <c r="AT75" s="847"/>
      <c r="AU75" s="892" t="s">
        <v>487</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552</v>
      </c>
      <c r="C76" s="887"/>
      <c r="D76" s="887"/>
      <c r="E76" s="887"/>
      <c r="F76" s="887"/>
      <c r="G76" s="887"/>
      <c r="H76" s="887"/>
      <c r="I76" s="887"/>
      <c r="J76" s="887"/>
      <c r="K76" s="887"/>
      <c r="L76" s="887"/>
      <c r="M76" s="887"/>
      <c r="N76" s="887"/>
      <c r="O76" s="887"/>
      <c r="P76" s="888"/>
      <c r="Q76" s="890">
        <v>155</v>
      </c>
      <c r="R76" s="891"/>
      <c r="S76" s="891"/>
      <c r="T76" s="891"/>
      <c r="U76" s="847"/>
      <c r="V76" s="892">
        <v>150</v>
      </c>
      <c r="W76" s="891"/>
      <c r="X76" s="891"/>
      <c r="Y76" s="891"/>
      <c r="Z76" s="847"/>
      <c r="AA76" s="892">
        <v>5</v>
      </c>
      <c r="AB76" s="891"/>
      <c r="AC76" s="891"/>
      <c r="AD76" s="891"/>
      <c r="AE76" s="847"/>
      <c r="AF76" s="892">
        <v>5</v>
      </c>
      <c r="AG76" s="891"/>
      <c r="AH76" s="891"/>
      <c r="AI76" s="891"/>
      <c r="AJ76" s="847"/>
      <c r="AK76" s="892" t="s">
        <v>487</v>
      </c>
      <c r="AL76" s="891"/>
      <c r="AM76" s="891"/>
      <c r="AN76" s="891"/>
      <c r="AO76" s="847"/>
      <c r="AP76" s="892" t="s">
        <v>487</v>
      </c>
      <c r="AQ76" s="891"/>
      <c r="AR76" s="891"/>
      <c r="AS76" s="891"/>
      <c r="AT76" s="847"/>
      <c r="AU76" s="892" t="s">
        <v>487</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378</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SUM(AF68:AJ76)</f>
        <v>4022</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296</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296</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296</v>
      </c>
      <c r="DR109" s="906"/>
      <c r="DS109" s="906"/>
      <c r="DT109" s="906"/>
      <c r="DU109" s="907"/>
      <c r="DV109" s="905" t="s">
        <v>412</v>
      </c>
      <c r="DW109" s="906"/>
      <c r="DX109" s="906"/>
      <c r="DY109" s="906"/>
      <c r="DZ109" s="908"/>
    </row>
    <row r="110" spans="1:131" s="224" customFormat="1" ht="26.25" customHeight="1" x14ac:dyDescent="0.1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227440</v>
      </c>
      <c r="AB110" s="913"/>
      <c r="AC110" s="913"/>
      <c r="AD110" s="913"/>
      <c r="AE110" s="914"/>
      <c r="AF110" s="915">
        <v>228836</v>
      </c>
      <c r="AG110" s="913"/>
      <c r="AH110" s="913"/>
      <c r="AI110" s="913"/>
      <c r="AJ110" s="914"/>
      <c r="AK110" s="915">
        <v>240917</v>
      </c>
      <c r="AL110" s="913"/>
      <c r="AM110" s="913"/>
      <c r="AN110" s="913"/>
      <c r="AO110" s="914"/>
      <c r="AP110" s="916">
        <v>13.7</v>
      </c>
      <c r="AQ110" s="917"/>
      <c r="AR110" s="917"/>
      <c r="AS110" s="917"/>
      <c r="AT110" s="918"/>
      <c r="AU110" s="919" t="s">
        <v>71</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2248134</v>
      </c>
      <c r="BR110" s="944"/>
      <c r="BS110" s="944"/>
      <c r="BT110" s="944"/>
      <c r="BU110" s="944"/>
      <c r="BV110" s="944">
        <v>2180243</v>
      </c>
      <c r="BW110" s="944"/>
      <c r="BX110" s="944"/>
      <c r="BY110" s="944"/>
      <c r="BZ110" s="944"/>
      <c r="CA110" s="944">
        <v>2126940</v>
      </c>
      <c r="CB110" s="944"/>
      <c r="CC110" s="944"/>
      <c r="CD110" s="944"/>
      <c r="CE110" s="944"/>
      <c r="CF110" s="957">
        <v>121.4</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124</v>
      </c>
      <c r="DH110" s="944"/>
      <c r="DI110" s="944"/>
      <c r="DJ110" s="944"/>
      <c r="DK110" s="944"/>
      <c r="DL110" s="944" t="s">
        <v>124</v>
      </c>
      <c r="DM110" s="944"/>
      <c r="DN110" s="944"/>
      <c r="DO110" s="944"/>
      <c r="DP110" s="944"/>
      <c r="DQ110" s="944" t="s">
        <v>124</v>
      </c>
      <c r="DR110" s="944"/>
      <c r="DS110" s="944"/>
      <c r="DT110" s="944"/>
      <c r="DU110" s="944"/>
      <c r="DV110" s="945" t="s">
        <v>124</v>
      </c>
      <c r="DW110" s="945"/>
      <c r="DX110" s="945"/>
      <c r="DY110" s="945"/>
      <c r="DZ110" s="946"/>
    </row>
    <row r="111" spans="1:131" s="224" customFormat="1" ht="26.25" customHeight="1" x14ac:dyDescent="0.1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124</v>
      </c>
      <c r="AB111" s="951"/>
      <c r="AC111" s="951"/>
      <c r="AD111" s="951"/>
      <c r="AE111" s="952"/>
      <c r="AF111" s="953" t="s">
        <v>124</v>
      </c>
      <c r="AG111" s="951"/>
      <c r="AH111" s="951"/>
      <c r="AI111" s="951"/>
      <c r="AJ111" s="952"/>
      <c r="AK111" s="953" t="s">
        <v>124</v>
      </c>
      <c r="AL111" s="951"/>
      <c r="AM111" s="951"/>
      <c r="AN111" s="951"/>
      <c r="AO111" s="952"/>
      <c r="AP111" s="954" t="s">
        <v>124</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t="s">
        <v>124</v>
      </c>
      <c r="BR111" s="939"/>
      <c r="BS111" s="939"/>
      <c r="BT111" s="939"/>
      <c r="BU111" s="939"/>
      <c r="BV111" s="939" t="s">
        <v>124</v>
      </c>
      <c r="BW111" s="939"/>
      <c r="BX111" s="939"/>
      <c r="BY111" s="939"/>
      <c r="BZ111" s="939"/>
      <c r="CA111" s="939">
        <v>11106</v>
      </c>
      <c r="CB111" s="939"/>
      <c r="CC111" s="939"/>
      <c r="CD111" s="939"/>
      <c r="CE111" s="939"/>
      <c r="CF111" s="933">
        <v>0.6</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124</v>
      </c>
      <c r="DH111" s="939"/>
      <c r="DI111" s="939"/>
      <c r="DJ111" s="939"/>
      <c r="DK111" s="939"/>
      <c r="DL111" s="939" t="s">
        <v>124</v>
      </c>
      <c r="DM111" s="939"/>
      <c r="DN111" s="939"/>
      <c r="DO111" s="939"/>
      <c r="DP111" s="939"/>
      <c r="DQ111" s="939" t="s">
        <v>124</v>
      </c>
      <c r="DR111" s="939"/>
      <c r="DS111" s="939"/>
      <c r="DT111" s="939"/>
      <c r="DU111" s="939"/>
      <c r="DV111" s="940" t="s">
        <v>124</v>
      </c>
      <c r="DW111" s="940"/>
      <c r="DX111" s="940"/>
      <c r="DY111" s="940"/>
      <c r="DZ111" s="941"/>
    </row>
    <row r="112" spans="1:131" s="224" customFormat="1" ht="26.25" customHeight="1" x14ac:dyDescent="0.1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124</v>
      </c>
      <c r="AB112" s="972"/>
      <c r="AC112" s="972"/>
      <c r="AD112" s="972"/>
      <c r="AE112" s="973"/>
      <c r="AF112" s="974" t="s">
        <v>124</v>
      </c>
      <c r="AG112" s="972"/>
      <c r="AH112" s="972"/>
      <c r="AI112" s="972"/>
      <c r="AJ112" s="973"/>
      <c r="AK112" s="974" t="s">
        <v>124</v>
      </c>
      <c r="AL112" s="972"/>
      <c r="AM112" s="972"/>
      <c r="AN112" s="972"/>
      <c r="AO112" s="973"/>
      <c r="AP112" s="975" t="s">
        <v>124</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1808584</v>
      </c>
      <c r="BR112" s="939"/>
      <c r="BS112" s="939"/>
      <c r="BT112" s="939"/>
      <c r="BU112" s="939"/>
      <c r="BV112" s="939">
        <v>1904998</v>
      </c>
      <c r="BW112" s="939"/>
      <c r="BX112" s="939"/>
      <c r="BY112" s="939"/>
      <c r="BZ112" s="939"/>
      <c r="CA112" s="939">
        <v>1721087</v>
      </c>
      <c r="CB112" s="939"/>
      <c r="CC112" s="939"/>
      <c r="CD112" s="939"/>
      <c r="CE112" s="939"/>
      <c r="CF112" s="933">
        <v>98.2</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124</v>
      </c>
      <c r="DH112" s="939"/>
      <c r="DI112" s="939"/>
      <c r="DJ112" s="939"/>
      <c r="DK112" s="939"/>
      <c r="DL112" s="939" t="s">
        <v>124</v>
      </c>
      <c r="DM112" s="939"/>
      <c r="DN112" s="939"/>
      <c r="DO112" s="939"/>
      <c r="DP112" s="939"/>
      <c r="DQ112" s="939" t="s">
        <v>124</v>
      </c>
      <c r="DR112" s="939"/>
      <c r="DS112" s="939"/>
      <c r="DT112" s="939"/>
      <c r="DU112" s="939"/>
      <c r="DV112" s="940" t="s">
        <v>124</v>
      </c>
      <c r="DW112" s="940"/>
      <c r="DX112" s="940"/>
      <c r="DY112" s="940"/>
      <c r="DZ112" s="941"/>
    </row>
    <row r="113" spans="1:130" s="224" customFormat="1" ht="26.25" customHeight="1" x14ac:dyDescent="0.1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170130</v>
      </c>
      <c r="AB113" s="951"/>
      <c r="AC113" s="951"/>
      <c r="AD113" s="951"/>
      <c r="AE113" s="952"/>
      <c r="AF113" s="953">
        <v>185776</v>
      </c>
      <c r="AG113" s="951"/>
      <c r="AH113" s="951"/>
      <c r="AI113" s="951"/>
      <c r="AJ113" s="952"/>
      <c r="AK113" s="953">
        <v>191156</v>
      </c>
      <c r="AL113" s="951"/>
      <c r="AM113" s="951"/>
      <c r="AN113" s="951"/>
      <c r="AO113" s="952"/>
      <c r="AP113" s="954">
        <v>10.9</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t="s">
        <v>124</v>
      </c>
      <c r="BR113" s="939"/>
      <c r="BS113" s="939"/>
      <c r="BT113" s="939"/>
      <c r="BU113" s="939"/>
      <c r="BV113" s="939" t="s">
        <v>124</v>
      </c>
      <c r="BW113" s="939"/>
      <c r="BX113" s="939"/>
      <c r="BY113" s="939"/>
      <c r="BZ113" s="939"/>
      <c r="CA113" s="939" t="s">
        <v>124</v>
      </c>
      <c r="CB113" s="939"/>
      <c r="CC113" s="939"/>
      <c r="CD113" s="939"/>
      <c r="CE113" s="939"/>
      <c r="CF113" s="933" t="s">
        <v>124</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124</v>
      </c>
      <c r="DH113" s="972"/>
      <c r="DI113" s="972"/>
      <c r="DJ113" s="972"/>
      <c r="DK113" s="973"/>
      <c r="DL113" s="974" t="s">
        <v>124</v>
      </c>
      <c r="DM113" s="972"/>
      <c r="DN113" s="972"/>
      <c r="DO113" s="972"/>
      <c r="DP113" s="973"/>
      <c r="DQ113" s="974" t="s">
        <v>124</v>
      </c>
      <c r="DR113" s="972"/>
      <c r="DS113" s="972"/>
      <c r="DT113" s="972"/>
      <c r="DU113" s="973"/>
      <c r="DV113" s="975" t="s">
        <v>124</v>
      </c>
      <c r="DW113" s="976"/>
      <c r="DX113" s="976"/>
      <c r="DY113" s="976"/>
      <c r="DZ113" s="977"/>
    </row>
    <row r="114" spans="1:130" s="224" customFormat="1" ht="26.25" customHeight="1" x14ac:dyDescent="0.1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124</v>
      </c>
      <c r="AB114" s="972"/>
      <c r="AC114" s="972"/>
      <c r="AD114" s="972"/>
      <c r="AE114" s="973"/>
      <c r="AF114" s="974" t="s">
        <v>124</v>
      </c>
      <c r="AG114" s="972"/>
      <c r="AH114" s="972"/>
      <c r="AI114" s="972"/>
      <c r="AJ114" s="973"/>
      <c r="AK114" s="974" t="s">
        <v>124</v>
      </c>
      <c r="AL114" s="972"/>
      <c r="AM114" s="972"/>
      <c r="AN114" s="972"/>
      <c r="AO114" s="973"/>
      <c r="AP114" s="975" t="s">
        <v>124</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262071</v>
      </c>
      <c r="BR114" s="939"/>
      <c r="BS114" s="939"/>
      <c r="BT114" s="939"/>
      <c r="BU114" s="939"/>
      <c r="BV114" s="939">
        <v>276010</v>
      </c>
      <c r="BW114" s="939"/>
      <c r="BX114" s="939"/>
      <c r="BY114" s="939"/>
      <c r="BZ114" s="939"/>
      <c r="CA114" s="939">
        <v>274864</v>
      </c>
      <c r="CB114" s="939"/>
      <c r="CC114" s="939"/>
      <c r="CD114" s="939"/>
      <c r="CE114" s="939"/>
      <c r="CF114" s="933">
        <v>15.7</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124</v>
      </c>
      <c r="DH114" s="972"/>
      <c r="DI114" s="972"/>
      <c r="DJ114" s="972"/>
      <c r="DK114" s="973"/>
      <c r="DL114" s="974" t="s">
        <v>124</v>
      </c>
      <c r="DM114" s="972"/>
      <c r="DN114" s="972"/>
      <c r="DO114" s="972"/>
      <c r="DP114" s="973"/>
      <c r="DQ114" s="974" t="s">
        <v>124</v>
      </c>
      <c r="DR114" s="972"/>
      <c r="DS114" s="972"/>
      <c r="DT114" s="972"/>
      <c r="DU114" s="973"/>
      <c r="DV114" s="975" t="s">
        <v>124</v>
      </c>
      <c r="DW114" s="976"/>
      <c r="DX114" s="976"/>
      <c r="DY114" s="976"/>
      <c r="DZ114" s="977"/>
    </row>
    <row r="115" spans="1:130" s="224" customFormat="1" ht="26.25" customHeight="1" x14ac:dyDescent="0.1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124</v>
      </c>
      <c r="AB115" s="951"/>
      <c r="AC115" s="951"/>
      <c r="AD115" s="951"/>
      <c r="AE115" s="952"/>
      <c r="AF115" s="953" t="s">
        <v>124</v>
      </c>
      <c r="AG115" s="951"/>
      <c r="AH115" s="951"/>
      <c r="AI115" s="951"/>
      <c r="AJ115" s="952"/>
      <c r="AK115" s="953" t="s">
        <v>124</v>
      </c>
      <c r="AL115" s="951"/>
      <c r="AM115" s="951"/>
      <c r="AN115" s="951"/>
      <c r="AO115" s="952"/>
      <c r="AP115" s="954" t="s">
        <v>124</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124</v>
      </c>
      <c r="BR115" s="939"/>
      <c r="BS115" s="939"/>
      <c r="BT115" s="939"/>
      <c r="BU115" s="939"/>
      <c r="BV115" s="939" t="s">
        <v>124</v>
      </c>
      <c r="BW115" s="939"/>
      <c r="BX115" s="939"/>
      <c r="BY115" s="939"/>
      <c r="BZ115" s="939"/>
      <c r="CA115" s="939" t="s">
        <v>124</v>
      </c>
      <c r="CB115" s="939"/>
      <c r="CC115" s="939"/>
      <c r="CD115" s="939"/>
      <c r="CE115" s="939"/>
      <c r="CF115" s="933" t="s">
        <v>124</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124</v>
      </c>
      <c r="DH115" s="972"/>
      <c r="DI115" s="972"/>
      <c r="DJ115" s="972"/>
      <c r="DK115" s="973"/>
      <c r="DL115" s="974" t="s">
        <v>124</v>
      </c>
      <c r="DM115" s="972"/>
      <c r="DN115" s="972"/>
      <c r="DO115" s="972"/>
      <c r="DP115" s="973"/>
      <c r="DQ115" s="974" t="s">
        <v>124</v>
      </c>
      <c r="DR115" s="972"/>
      <c r="DS115" s="972"/>
      <c r="DT115" s="972"/>
      <c r="DU115" s="973"/>
      <c r="DV115" s="975" t="s">
        <v>124</v>
      </c>
      <c r="DW115" s="976"/>
      <c r="DX115" s="976"/>
      <c r="DY115" s="976"/>
      <c r="DZ115" s="977"/>
    </row>
    <row r="116" spans="1:130" s="224" customFormat="1" ht="26.25" customHeight="1" x14ac:dyDescent="0.1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124</v>
      </c>
      <c r="AB116" s="972"/>
      <c r="AC116" s="972"/>
      <c r="AD116" s="972"/>
      <c r="AE116" s="973"/>
      <c r="AF116" s="974" t="s">
        <v>124</v>
      </c>
      <c r="AG116" s="972"/>
      <c r="AH116" s="972"/>
      <c r="AI116" s="972"/>
      <c r="AJ116" s="973"/>
      <c r="AK116" s="974" t="s">
        <v>124</v>
      </c>
      <c r="AL116" s="972"/>
      <c r="AM116" s="972"/>
      <c r="AN116" s="972"/>
      <c r="AO116" s="973"/>
      <c r="AP116" s="975" t="s">
        <v>124</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124</v>
      </c>
      <c r="BR116" s="939"/>
      <c r="BS116" s="939"/>
      <c r="BT116" s="939"/>
      <c r="BU116" s="939"/>
      <c r="BV116" s="939" t="s">
        <v>124</v>
      </c>
      <c r="BW116" s="939"/>
      <c r="BX116" s="939"/>
      <c r="BY116" s="939"/>
      <c r="BZ116" s="939"/>
      <c r="CA116" s="939" t="s">
        <v>124</v>
      </c>
      <c r="CB116" s="939"/>
      <c r="CC116" s="939"/>
      <c r="CD116" s="939"/>
      <c r="CE116" s="939"/>
      <c r="CF116" s="933" t="s">
        <v>124</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124</v>
      </c>
      <c r="DH116" s="972"/>
      <c r="DI116" s="972"/>
      <c r="DJ116" s="972"/>
      <c r="DK116" s="973"/>
      <c r="DL116" s="974" t="s">
        <v>124</v>
      </c>
      <c r="DM116" s="972"/>
      <c r="DN116" s="972"/>
      <c r="DO116" s="972"/>
      <c r="DP116" s="973"/>
      <c r="DQ116" s="974" t="s">
        <v>124</v>
      </c>
      <c r="DR116" s="972"/>
      <c r="DS116" s="972"/>
      <c r="DT116" s="972"/>
      <c r="DU116" s="973"/>
      <c r="DV116" s="975" t="s">
        <v>124</v>
      </c>
      <c r="DW116" s="976"/>
      <c r="DX116" s="976"/>
      <c r="DY116" s="976"/>
      <c r="DZ116" s="977"/>
    </row>
    <row r="117" spans="1:130" s="224" customFormat="1" ht="26.25" customHeight="1" x14ac:dyDescent="0.15">
      <c r="A117" s="925" t="s">
        <v>179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397570</v>
      </c>
      <c r="AB117" s="992"/>
      <c r="AC117" s="992"/>
      <c r="AD117" s="992"/>
      <c r="AE117" s="993"/>
      <c r="AF117" s="994">
        <v>414612</v>
      </c>
      <c r="AG117" s="992"/>
      <c r="AH117" s="992"/>
      <c r="AI117" s="992"/>
      <c r="AJ117" s="993"/>
      <c r="AK117" s="994">
        <v>432073</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124</v>
      </c>
      <c r="BR117" s="939"/>
      <c r="BS117" s="939"/>
      <c r="BT117" s="939"/>
      <c r="BU117" s="939"/>
      <c r="BV117" s="939" t="s">
        <v>124</v>
      </c>
      <c r="BW117" s="939"/>
      <c r="BX117" s="939"/>
      <c r="BY117" s="939"/>
      <c r="BZ117" s="939"/>
      <c r="CA117" s="939" t="s">
        <v>124</v>
      </c>
      <c r="CB117" s="939"/>
      <c r="CC117" s="939"/>
      <c r="CD117" s="939"/>
      <c r="CE117" s="939"/>
      <c r="CF117" s="933" t="s">
        <v>124</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124</v>
      </c>
      <c r="DH117" s="972"/>
      <c r="DI117" s="972"/>
      <c r="DJ117" s="972"/>
      <c r="DK117" s="973"/>
      <c r="DL117" s="974" t="s">
        <v>124</v>
      </c>
      <c r="DM117" s="972"/>
      <c r="DN117" s="972"/>
      <c r="DO117" s="972"/>
      <c r="DP117" s="973"/>
      <c r="DQ117" s="974" t="s">
        <v>124</v>
      </c>
      <c r="DR117" s="972"/>
      <c r="DS117" s="972"/>
      <c r="DT117" s="972"/>
      <c r="DU117" s="973"/>
      <c r="DV117" s="975" t="s">
        <v>124</v>
      </c>
      <c r="DW117" s="976"/>
      <c r="DX117" s="976"/>
      <c r="DY117" s="976"/>
      <c r="DZ117" s="977"/>
    </row>
    <row r="118" spans="1:130" s="224" customFormat="1" ht="26.25" customHeight="1" x14ac:dyDescent="0.1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296</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124</v>
      </c>
      <c r="BR118" s="1013"/>
      <c r="BS118" s="1013"/>
      <c r="BT118" s="1013"/>
      <c r="BU118" s="1013"/>
      <c r="BV118" s="1013" t="s">
        <v>124</v>
      </c>
      <c r="BW118" s="1013"/>
      <c r="BX118" s="1013"/>
      <c r="BY118" s="1013"/>
      <c r="BZ118" s="1013"/>
      <c r="CA118" s="1013" t="s">
        <v>124</v>
      </c>
      <c r="CB118" s="1013"/>
      <c r="CC118" s="1013"/>
      <c r="CD118" s="1013"/>
      <c r="CE118" s="1013"/>
      <c r="CF118" s="933" t="s">
        <v>124</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124</v>
      </c>
      <c r="DH118" s="972"/>
      <c r="DI118" s="972"/>
      <c r="DJ118" s="972"/>
      <c r="DK118" s="973"/>
      <c r="DL118" s="974" t="s">
        <v>124</v>
      </c>
      <c r="DM118" s="972"/>
      <c r="DN118" s="972"/>
      <c r="DO118" s="972"/>
      <c r="DP118" s="973"/>
      <c r="DQ118" s="974" t="s">
        <v>124</v>
      </c>
      <c r="DR118" s="972"/>
      <c r="DS118" s="972"/>
      <c r="DT118" s="972"/>
      <c r="DU118" s="973"/>
      <c r="DV118" s="975" t="s">
        <v>124</v>
      </c>
      <c r="DW118" s="976"/>
      <c r="DX118" s="976"/>
      <c r="DY118" s="976"/>
      <c r="DZ118" s="977"/>
    </row>
    <row r="119" spans="1:130" s="224" customFormat="1" ht="26.25" customHeight="1" x14ac:dyDescent="0.15">
      <c r="A119" s="1070"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124</v>
      </c>
      <c r="AB119" s="913"/>
      <c r="AC119" s="913"/>
      <c r="AD119" s="913"/>
      <c r="AE119" s="914"/>
      <c r="AF119" s="915" t="s">
        <v>124</v>
      </c>
      <c r="AG119" s="913"/>
      <c r="AH119" s="913"/>
      <c r="AI119" s="913"/>
      <c r="AJ119" s="914"/>
      <c r="AK119" s="915" t="s">
        <v>124</v>
      </c>
      <c r="AL119" s="913"/>
      <c r="AM119" s="913"/>
      <c r="AN119" s="913"/>
      <c r="AO119" s="914"/>
      <c r="AP119" s="916" t="s">
        <v>124</v>
      </c>
      <c r="AQ119" s="917"/>
      <c r="AR119" s="917"/>
      <c r="AS119" s="917"/>
      <c r="AT119" s="918"/>
      <c r="AU119" s="923"/>
      <c r="AV119" s="924"/>
      <c r="AW119" s="924"/>
      <c r="AX119" s="924"/>
      <c r="AY119" s="924"/>
      <c r="AZ119" s="247" t="s">
        <v>179</v>
      </c>
      <c r="BA119" s="247"/>
      <c r="BB119" s="247"/>
      <c r="BC119" s="247"/>
      <c r="BD119" s="247"/>
      <c r="BE119" s="247"/>
      <c r="BF119" s="247"/>
      <c r="BG119" s="247"/>
      <c r="BH119" s="247"/>
      <c r="BI119" s="247"/>
      <c r="BJ119" s="247"/>
      <c r="BK119" s="247"/>
      <c r="BL119" s="247"/>
      <c r="BM119" s="247"/>
      <c r="BN119" s="247"/>
      <c r="BO119" s="990" t="s">
        <v>442</v>
      </c>
      <c r="BP119" s="1018"/>
      <c r="BQ119" s="1012">
        <v>4318789</v>
      </c>
      <c r="BR119" s="1013"/>
      <c r="BS119" s="1013"/>
      <c r="BT119" s="1013"/>
      <c r="BU119" s="1013"/>
      <c r="BV119" s="1013">
        <v>4361251</v>
      </c>
      <c r="BW119" s="1013"/>
      <c r="BX119" s="1013"/>
      <c r="BY119" s="1013"/>
      <c r="BZ119" s="1013"/>
      <c r="CA119" s="1013">
        <v>4133997</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124</v>
      </c>
      <c r="DH119" s="999"/>
      <c r="DI119" s="999"/>
      <c r="DJ119" s="999"/>
      <c r="DK119" s="1000"/>
      <c r="DL119" s="998" t="s">
        <v>124</v>
      </c>
      <c r="DM119" s="999"/>
      <c r="DN119" s="999"/>
      <c r="DO119" s="999"/>
      <c r="DP119" s="1000"/>
      <c r="DQ119" s="998">
        <v>11106</v>
      </c>
      <c r="DR119" s="999"/>
      <c r="DS119" s="999"/>
      <c r="DT119" s="999"/>
      <c r="DU119" s="1000"/>
      <c r="DV119" s="1001">
        <v>0.6</v>
      </c>
      <c r="DW119" s="1002"/>
      <c r="DX119" s="1002"/>
      <c r="DY119" s="1002"/>
      <c r="DZ119" s="1003"/>
    </row>
    <row r="120" spans="1:130" s="224" customFormat="1" ht="26.25" customHeight="1" x14ac:dyDescent="0.15">
      <c r="A120" s="1071"/>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124</v>
      </c>
      <c r="AB120" s="972"/>
      <c r="AC120" s="972"/>
      <c r="AD120" s="972"/>
      <c r="AE120" s="973"/>
      <c r="AF120" s="974" t="s">
        <v>124</v>
      </c>
      <c r="AG120" s="972"/>
      <c r="AH120" s="972"/>
      <c r="AI120" s="972"/>
      <c r="AJ120" s="973"/>
      <c r="AK120" s="974" t="s">
        <v>124</v>
      </c>
      <c r="AL120" s="972"/>
      <c r="AM120" s="972"/>
      <c r="AN120" s="972"/>
      <c r="AO120" s="973"/>
      <c r="AP120" s="975" t="s">
        <v>124</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5431592</v>
      </c>
      <c r="BR120" s="944"/>
      <c r="BS120" s="944"/>
      <c r="BT120" s="944"/>
      <c r="BU120" s="944"/>
      <c r="BV120" s="944">
        <v>6101697</v>
      </c>
      <c r="BW120" s="944"/>
      <c r="BX120" s="944"/>
      <c r="BY120" s="944"/>
      <c r="BZ120" s="944"/>
      <c r="CA120" s="944">
        <v>6986796</v>
      </c>
      <c r="CB120" s="944"/>
      <c r="CC120" s="944"/>
      <c r="CD120" s="944"/>
      <c r="CE120" s="944"/>
      <c r="CF120" s="957">
        <v>398.7</v>
      </c>
      <c r="CG120" s="958"/>
      <c r="CH120" s="958"/>
      <c r="CI120" s="958"/>
      <c r="CJ120" s="958"/>
      <c r="CK120" s="1019" t="s">
        <v>446</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1209944</v>
      </c>
      <c r="DH120" s="944"/>
      <c r="DI120" s="944"/>
      <c r="DJ120" s="944"/>
      <c r="DK120" s="944"/>
      <c r="DL120" s="944">
        <v>1191017</v>
      </c>
      <c r="DM120" s="944"/>
      <c r="DN120" s="944"/>
      <c r="DO120" s="944"/>
      <c r="DP120" s="944"/>
      <c r="DQ120" s="944">
        <v>1044726</v>
      </c>
      <c r="DR120" s="944"/>
      <c r="DS120" s="944"/>
      <c r="DT120" s="944"/>
      <c r="DU120" s="944"/>
      <c r="DV120" s="945">
        <v>59.6</v>
      </c>
      <c r="DW120" s="945"/>
      <c r="DX120" s="945"/>
      <c r="DY120" s="945"/>
      <c r="DZ120" s="946"/>
    </row>
    <row r="121" spans="1:130" s="224" customFormat="1" ht="26.25" customHeight="1" x14ac:dyDescent="0.15">
      <c r="A121" s="1071"/>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124</v>
      </c>
      <c r="AB121" s="972"/>
      <c r="AC121" s="972"/>
      <c r="AD121" s="972"/>
      <c r="AE121" s="973"/>
      <c r="AF121" s="974" t="s">
        <v>124</v>
      </c>
      <c r="AG121" s="972"/>
      <c r="AH121" s="972"/>
      <c r="AI121" s="972"/>
      <c r="AJ121" s="973"/>
      <c r="AK121" s="974" t="s">
        <v>124</v>
      </c>
      <c r="AL121" s="972"/>
      <c r="AM121" s="972"/>
      <c r="AN121" s="972"/>
      <c r="AO121" s="973"/>
      <c r="AP121" s="975" t="s">
        <v>124</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98232</v>
      </c>
      <c r="BR121" s="939"/>
      <c r="BS121" s="939"/>
      <c r="BT121" s="939"/>
      <c r="BU121" s="939"/>
      <c r="BV121" s="939">
        <v>165543</v>
      </c>
      <c r="BW121" s="939"/>
      <c r="BX121" s="939"/>
      <c r="BY121" s="939"/>
      <c r="BZ121" s="939"/>
      <c r="CA121" s="939">
        <v>57674</v>
      </c>
      <c r="CB121" s="939"/>
      <c r="CC121" s="939"/>
      <c r="CD121" s="939"/>
      <c r="CE121" s="939"/>
      <c r="CF121" s="933">
        <v>3.3</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595092</v>
      </c>
      <c r="DH121" s="939"/>
      <c r="DI121" s="939"/>
      <c r="DJ121" s="939"/>
      <c r="DK121" s="939"/>
      <c r="DL121" s="939">
        <v>713981</v>
      </c>
      <c r="DM121" s="939"/>
      <c r="DN121" s="939"/>
      <c r="DO121" s="939"/>
      <c r="DP121" s="939"/>
      <c r="DQ121" s="939">
        <v>676361</v>
      </c>
      <c r="DR121" s="939"/>
      <c r="DS121" s="939"/>
      <c r="DT121" s="939"/>
      <c r="DU121" s="939"/>
      <c r="DV121" s="940">
        <v>38.6</v>
      </c>
      <c r="DW121" s="940"/>
      <c r="DX121" s="940"/>
      <c r="DY121" s="940"/>
      <c r="DZ121" s="941"/>
    </row>
    <row r="122" spans="1:130" s="224" customFormat="1" ht="26.25" customHeight="1" x14ac:dyDescent="0.15">
      <c r="A122" s="1071"/>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124</v>
      </c>
      <c r="AB122" s="972"/>
      <c r="AC122" s="972"/>
      <c r="AD122" s="972"/>
      <c r="AE122" s="973"/>
      <c r="AF122" s="974" t="s">
        <v>124</v>
      </c>
      <c r="AG122" s="972"/>
      <c r="AH122" s="972"/>
      <c r="AI122" s="972"/>
      <c r="AJ122" s="973"/>
      <c r="AK122" s="974" t="s">
        <v>124</v>
      </c>
      <c r="AL122" s="972"/>
      <c r="AM122" s="972"/>
      <c r="AN122" s="972"/>
      <c r="AO122" s="973"/>
      <c r="AP122" s="975" t="s">
        <v>124</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2341090</v>
      </c>
      <c r="BR122" s="1013"/>
      <c r="BS122" s="1013"/>
      <c r="BT122" s="1013"/>
      <c r="BU122" s="1013"/>
      <c r="BV122" s="1013">
        <v>2227713</v>
      </c>
      <c r="BW122" s="1013"/>
      <c r="BX122" s="1013"/>
      <c r="BY122" s="1013"/>
      <c r="BZ122" s="1013"/>
      <c r="CA122" s="1013">
        <v>2265855</v>
      </c>
      <c r="CB122" s="1013"/>
      <c r="CC122" s="1013"/>
      <c r="CD122" s="1013"/>
      <c r="CE122" s="1013"/>
      <c r="CF122" s="1030">
        <v>129.30000000000001</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124</v>
      </c>
      <c r="DH122" s="939"/>
      <c r="DI122" s="939"/>
      <c r="DJ122" s="939"/>
      <c r="DK122" s="939"/>
      <c r="DL122" s="939" t="s">
        <v>124</v>
      </c>
      <c r="DM122" s="939"/>
      <c r="DN122" s="939"/>
      <c r="DO122" s="939"/>
      <c r="DP122" s="939"/>
      <c r="DQ122" s="939" t="s">
        <v>124</v>
      </c>
      <c r="DR122" s="939"/>
      <c r="DS122" s="939"/>
      <c r="DT122" s="939"/>
      <c r="DU122" s="939"/>
      <c r="DV122" s="940" t="s">
        <v>124</v>
      </c>
      <c r="DW122" s="940"/>
      <c r="DX122" s="940"/>
      <c r="DY122" s="940"/>
      <c r="DZ122" s="941"/>
    </row>
    <row r="123" spans="1:130" s="224" customFormat="1" ht="26.25" customHeight="1" x14ac:dyDescent="0.15">
      <c r="A123" s="1071"/>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124</v>
      </c>
      <c r="AB123" s="972"/>
      <c r="AC123" s="972"/>
      <c r="AD123" s="972"/>
      <c r="AE123" s="973"/>
      <c r="AF123" s="974" t="s">
        <v>124</v>
      </c>
      <c r="AG123" s="972"/>
      <c r="AH123" s="972"/>
      <c r="AI123" s="972"/>
      <c r="AJ123" s="973"/>
      <c r="AK123" s="974" t="s">
        <v>124</v>
      </c>
      <c r="AL123" s="972"/>
      <c r="AM123" s="972"/>
      <c r="AN123" s="972"/>
      <c r="AO123" s="973"/>
      <c r="AP123" s="975" t="s">
        <v>124</v>
      </c>
      <c r="AQ123" s="976"/>
      <c r="AR123" s="976"/>
      <c r="AS123" s="976"/>
      <c r="AT123" s="977"/>
      <c r="AU123" s="1010"/>
      <c r="AV123" s="1011"/>
      <c r="AW123" s="1011"/>
      <c r="AX123" s="1011"/>
      <c r="AY123" s="1011"/>
      <c r="AZ123" s="247" t="s">
        <v>179</v>
      </c>
      <c r="BA123" s="247"/>
      <c r="BB123" s="247"/>
      <c r="BC123" s="247"/>
      <c r="BD123" s="247"/>
      <c r="BE123" s="247"/>
      <c r="BF123" s="247"/>
      <c r="BG123" s="247"/>
      <c r="BH123" s="247"/>
      <c r="BI123" s="247"/>
      <c r="BJ123" s="247"/>
      <c r="BK123" s="247"/>
      <c r="BL123" s="247"/>
      <c r="BM123" s="247"/>
      <c r="BN123" s="247"/>
      <c r="BO123" s="990" t="s">
        <v>450</v>
      </c>
      <c r="BP123" s="1018"/>
      <c r="BQ123" s="1077">
        <v>7870914</v>
      </c>
      <c r="BR123" s="1044"/>
      <c r="BS123" s="1044"/>
      <c r="BT123" s="1044"/>
      <c r="BU123" s="1044"/>
      <c r="BV123" s="1044">
        <v>8494953</v>
      </c>
      <c r="BW123" s="1044"/>
      <c r="BX123" s="1044"/>
      <c r="BY123" s="1044"/>
      <c r="BZ123" s="1044"/>
      <c r="CA123" s="1044">
        <v>9310325</v>
      </c>
      <c r="CB123" s="1044"/>
      <c r="CC123" s="1044"/>
      <c r="CD123" s="1044"/>
      <c r="CE123" s="1044"/>
      <c r="CF123" s="1014"/>
      <c r="CG123" s="1015"/>
      <c r="CH123" s="1015"/>
      <c r="CI123" s="1015"/>
      <c r="CJ123" s="1016"/>
      <c r="CK123" s="1022"/>
      <c r="CL123" s="1023"/>
      <c r="CM123" s="1023"/>
      <c r="CN123" s="1023"/>
      <c r="CO123" s="1024"/>
      <c r="CP123" s="1032" t="s">
        <v>392</v>
      </c>
      <c r="CQ123" s="1033"/>
      <c r="CR123" s="1033"/>
      <c r="CS123" s="1033"/>
      <c r="CT123" s="1033"/>
      <c r="CU123" s="1033"/>
      <c r="CV123" s="1033"/>
      <c r="CW123" s="1033"/>
      <c r="CX123" s="1033"/>
      <c r="CY123" s="1033"/>
      <c r="CZ123" s="1033"/>
      <c r="DA123" s="1033"/>
      <c r="DB123" s="1033"/>
      <c r="DC123" s="1033"/>
      <c r="DD123" s="1033"/>
      <c r="DE123" s="1033"/>
      <c r="DF123" s="1034"/>
      <c r="DG123" s="971" t="s">
        <v>124</v>
      </c>
      <c r="DH123" s="972"/>
      <c r="DI123" s="972"/>
      <c r="DJ123" s="972"/>
      <c r="DK123" s="973"/>
      <c r="DL123" s="974" t="s">
        <v>124</v>
      </c>
      <c r="DM123" s="972"/>
      <c r="DN123" s="972"/>
      <c r="DO123" s="972"/>
      <c r="DP123" s="973"/>
      <c r="DQ123" s="974" t="s">
        <v>124</v>
      </c>
      <c r="DR123" s="972"/>
      <c r="DS123" s="972"/>
      <c r="DT123" s="972"/>
      <c r="DU123" s="973"/>
      <c r="DV123" s="975" t="s">
        <v>124</v>
      </c>
      <c r="DW123" s="976"/>
      <c r="DX123" s="976"/>
      <c r="DY123" s="976"/>
      <c r="DZ123" s="977"/>
    </row>
    <row r="124" spans="1:130" s="224" customFormat="1" ht="26.25" customHeight="1" thickBot="1" x14ac:dyDescent="0.2">
      <c r="A124" s="1071"/>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124</v>
      </c>
      <c r="AB124" s="972"/>
      <c r="AC124" s="972"/>
      <c r="AD124" s="972"/>
      <c r="AE124" s="973"/>
      <c r="AF124" s="974" t="s">
        <v>124</v>
      </c>
      <c r="AG124" s="972"/>
      <c r="AH124" s="972"/>
      <c r="AI124" s="972"/>
      <c r="AJ124" s="973"/>
      <c r="AK124" s="974" t="s">
        <v>124</v>
      </c>
      <c r="AL124" s="972"/>
      <c r="AM124" s="972"/>
      <c r="AN124" s="972"/>
      <c r="AO124" s="973"/>
      <c r="AP124" s="975" t="s">
        <v>124</v>
      </c>
      <c r="AQ124" s="976"/>
      <c r="AR124" s="976"/>
      <c r="AS124" s="976"/>
      <c r="AT124" s="977"/>
      <c r="AU124" s="1073" t="s">
        <v>451</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124</v>
      </c>
      <c r="BR124" s="1040"/>
      <c r="BS124" s="1040"/>
      <c r="BT124" s="1040"/>
      <c r="BU124" s="1040"/>
      <c r="BV124" s="1040" t="s">
        <v>124</v>
      </c>
      <c r="BW124" s="1040"/>
      <c r="BX124" s="1040"/>
      <c r="BY124" s="1040"/>
      <c r="BZ124" s="1040"/>
      <c r="CA124" s="1040" t="s">
        <v>124</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124</v>
      </c>
      <c r="DH124" s="999"/>
      <c r="DI124" s="999"/>
      <c r="DJ124" s="999"/>
      <c r="DK124" s="1000"/>
      <c r="DL124" s="998" t="s">
        <v>124</v>
      </c>
      <c r="DM124" s="999"/>
      <c r="DN124" s="999"/>
      <c r="DO124" s="999"/>
      <c r="DP124" s="1000"/>
      <c r="DQ124" s="998" t="s">
        <v>124</v>
      </c>
      <c r="DR124" s="999"/>
      <c r="DS124" s="999"/>
      <c r="DT124" s="999"/>
      <c r="DU124" s="1000"/>
      <c r="DV124" s="1001" t="s">
        <v>124</v>
      </c>
      <c r="DW124" s="1002"/>
      <c r="DX124" s="1002"/>
      <c r="DY124" s="1002"/>
      <c r="DZ124" s="1003"/>
    </row>
    <row r="125" spans="1:130" s="224" customFormat="1" ht="26.25" customHeight="1" x14ac:dyDescent="0.15">
      <c r="A125" s="1071"/>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124</v>
      </c>
      <c r="AB125" s="972"/>
      <c r="AC125" s="972"/>
      <c r="AD125" s="972"/>
      <c r="AE125" s="973"/>
      <c r="AF125" s="974" t="s">
        <v>124</v>
      </c>
      <c r="AG125" s="972"/>
      <c r="AH125" s="972"/>
      <c r="AI125" s="972"/>
      <c r="AJ125" s="973"/>
      <c r="AK125" s="974" t="s">
        <v>124</v>
      </c>
      <c r="AL125" s="972"/>
      <c r="AM125" s="972"/>
      <c r="AN125" s="972"/>
      <c r="AO125" s="973"/>
      <c r="AP125" s="975" t="s">
        <v>124</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124</v>
      </c>
      <c r="DH125" s="944"/>
      <c r="DI125" s="944"/>
      <c r="DJ125" s="944"/>
      <c r="DK125" s="944"/>
      <c r="DL125" s="944" t="s">
        <v>124</v>
      </c>
      <c r="DM125" s="944"/>
      <c r="DN125" s="944"/>
      <c r="DO125" s="944"/>
      <c r="DP125" s="944"/>
      <c r="DQ125" s="944" t="s">
        <v>124</v>
      </c>
      <c r="DR125" s="944"/>
      <c r="DS125" s="944"/>
      <c r="DT125" s="944"/>
      <c r="DU125" s="944"/>
      <c r="DV125" s="945" t="s">
        <v>124</v>
      </c>
      <c r="DW125" s="945"/>
      <c r="DX125" s="945"/>
      <c r="DY125" s="945"/>
      <c r="DZ125" s="946"/>
    </row>
    <row r="126" spans="1:130" s="224" customFormat="1" ht="26.25" customHeight="1" thickBot="1" x14ac:dyDescent="0.2">
      <c r="A126" s="1071"/>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124</v>
      </c>
      <c r="AB126" s="972"/>
      <c r="AC126" s="972"/>
      <c r="AD126" s="972"/>
      <c r="AE126" s="973"/>
      <c r="AF126" s="974" t="s">
        <v>124</v>
      </c>
      <c r="AG126" s="972"/>
      <c r="AH126" s="972"/>
      <c r="AI126" s="972"/>
      <c r="AJ126" s="973"/>
      <c r="AK126" s="974" t="s">
        <v>124</v>
      </c>
      <c r="AL126" s="972"/>
      <c r="AM126" s="972"/>
      <c r="AN126" s="972"/>
      <c r="AO126" s="973"/>
      <c r="AP126" s="975" t="s">
        <v>124</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124</v>
      </c>
      <c r="DH126" s="939"/>
      <c r="DI126" s="939"/>
      <c r="DJ126" s="939"/>
      <c r="DK126" s="939"/>
      <c r="DL126" s="939" t="s">
        <v>124</v>
      </c>
      <c r="DM126" s="939"/>
      <c r="DN126" s="939"/>
      <c r="DO126" s="939"/>
      <c r="DP126" s="939"/>
      <c r="DQ126" s="939" t="s">
        <v>124</v>
      </c>
      <c r="DR126" s="939"/>
      <c r="DS126" s="939"/>
      <c r="DT126" s="939"/>
      <c r="DU126" s="939"/>
      <c r="DV126" s="940" t="s">
        <v>124</v>
      </c>
      <c r="DW126" s="940"/>
      <c r="DX126" s="940"/>
      <c r="DY126" s="940"/>
      <c r="DZ126" s="941"/>
    </row>
    <row r="127" spans="1:130" s="224" customFormat="1" ht="26.25" customHeight="1" x14ac:dyDescent="0.15">
      <c r="A127" s="1072"/>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124</v>
      </c>
      <c r="AB127" s="972"/>
      <c r="AC127" s="972"/>
      <c r="AD127" s="972"/>
      <c r="AE127" s="973"/>
      <c r="AF127" s="974" t="s">
        <v>124</v>
      </c>
      <c r="AG127" s="972"/>
      <c r="AH127" s="972"/>
      <c r="AI127" s="972"/>
      <c r="AJ127" s="973"/>
      <c r="AK127" s="974" t="s">
        <v>124</v>
      </c>
      <c r="AL127" s="972"/>
      <c r="AM127" s="972"/>
      <c r="AN127" s="972"/>
      <c r="AO127" s="973"/>
      <c r="AP127" s="975" t="s">
        <v>124</v>
      </c>
      <c r="AQ127" s="976"/>
      <c r="AR127" s="976"/>
      <c r="AS127" s="976"/>
      <c r="AT127" s="977"/>
      <c r="AU127" s="226"/>
      <c r="AV127" s="226"/>
      <c r="AW127" s="226"/>
      <c r="AX127" s="1045" t="s">
        <v>457</v>
      </c>
      <c r="AY127" s="1046"/>
      <c r="AZ127" s="1046"/>
      <c r="BA127" s="1046"/>
      <c r="BB127" s="1046"/>
      <c r="BC127" s="1046"/>
      <c r="BD127" s="1046"/>
      <c r="BE127" s="1047"/>
      <c r="BF127" s="1048" t="s">
        <v>458</v>
      </c>
      <c r="BG127" s="1046"/>
      <c r="BH127" s="1046"/>
      <c r="BI127" s="1046"/>
      <c r="BJ127" s="1046"/>
      <c r="BK127" s="1046"/>
      <c r="BL127" s="1047"/>
      <c r="BM127" s="1048" t="s">
        <v>459</v>
      </c>
      <c r="BN127" s="1046"/>
      <c r="BO127" s="1046"/>
      <c r="BP127" s="1046"/>
      <c r="BQ127" s="1046"/>
      <c r="BR127" s="1046"/>
      <c r="BS127" s="1047"/>
      <c r="BT127" s="1048" t="s">
        <v>460</v>
      </c>
      <c r="BU127" s="1046"/>
      <c r="BV127" s="1046"/>
      <c r="BW127" s="1046"/>
      <c r="BX127" s="1046"/>
      <c r="BY127" s="1046"/>
      <c r="BZ127" s="1069"/>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124</v>
      </c>
      <c r="DH127" s="939"/>
      <c r="DI127" s="939"/>
      <c r="DJ127" s="939"/>
      <c r="DK127" s="939"/>
      <c r="DL127" s="939" t="s">
        <v>124</v>
      </c>
      <c r="DM127" s="939"/>
      <c r="DN127" s="939"/>
      <c r="DO127" s="939"/>
      <c r="DP127" s="939"/>
      <c r="DQ127" s="939" t="s">
        <v>124</v>
      </c>
      <c r="DR127" s="939"/>
      <c r="DS127" s="939"/>
      <c r="DT127" s="939"/>
      <c r="DU127" s="939"/>
      <c r="DV127" s="940" t="s">
        <v>124</v>
      </c>
      <c r="DW127" s="940"/>
      <c r="DX127" s="940"/>
      <c r="DY127" s="940"/>
      <c r="DZ127" s="941"/>
    </row>
    <row r="128" spans="1:130" s="224" customFormat="1" ht="26.25" customHeight="1" thickBot="1" x14ac:dyDescent="0.2">
      <c r="A128" s="1055" t="s">
        <v>462</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463</v>
      </c>
      <c r="X128" s="1057"/>
      <c r="Y128" s="1057"/>
      <c r="Z128" s="1058"/>
      <c r="AA128" s="1059">
        <v>28466</v>
      </c>
      <c r="AB128" s="1060"/>
      <c r="AC128" s="1060"/>
      <c r="AD128" s="1060"/>
      <c r="AE128" s="1061"/>
      <c r="AF128" s="1062">
        <v>25527</v>
      </c>
      <c r="AG128" s="1060"/>
      <c r="AH128" s="1060"/>
      <c r="AI128" s="1060"/>
      <c r="AJ128" s="1061"/>
      <c r="AK128" s="1062">
        <v>17087</v>
      </c>
      <c r="AL128" s="1060"/>
      <c r="AM128" s="1060"/>
      <c r="AN128" s="1060"/>
      <c r="AO128" s="1061"/>
      <c r="AP128" s="1063"/>
      <c r="AQ128" s="1064"/>
      <c r="AR128" s="1064"/>
      <c r="AS128" s="1064"/>
      <c r="AT128" s="1065"/>
      <c r="AU128" s="226"/>
      <c r="AV128" s="226"/>
      <c r="AW128" s="226"/>
      <c r="AX128" s="909" t="s">
        <v>464</v>
      </c>
      <c r="AY128" s="910"/>
      <c r="AZ128" s="910"/>
      <c r="BA128" s="910"/>
      <c r="BB128" s="910"/>
      <c r="BC128" s="910"/>
      <c r="BD128" s="910"/>
      <c r="BE128" s="911"/>
      <c r="BF128" s="1066" t="s">
        <v>124</v>
      </c>
      <c r="BG128" s="1067"/>
      <c r="BH128" s="1067"/>
      <c r="BI128" s="1067"/>
      <c r="BJ128" s="1067"/>
      <c r="BK128" s="1067"/>
      <c r="BL128" s="1068"/>
      <c r="BM128" s="1066">
        <v>15</v>
      </c>
      <c r="BN128" s="1067"/>
      <c r="BO128" s="1067"/>
      <c r="BP128" s="1067"/>
      <c r="BQ128" s="1067"/>
      <c r="BR128" s="1067"/>
      <c r="BS128" s="1068"/>
      <c r="BT128" s="1066">
        <v>20</v>
      </c>
      <c r="BU128" s="1067"/>
      <c r="BV128" s="1067"/>
      <c r="BW128" s="1067"/>
      <c r="BX128" s="1067"/>
      <c r="BY128" s="1067"/>
      <c r="BZ128" s="1089"/>
      <c r="CA128" s="249"/>
      <c r="CB128" s="249"/>
      <c r="CC128" s="249"/>
      <c r="CD128" s="249"/>
      <c r="CE128" s="249"/>
      <c r="CF128" s="249"/>
      <c r="CG128" s="226"/>
      <c r="CH128" s="226"/>
      <c r="CI128" s="226"/>
      <c r="CJ128" s="248"/>
      <c r="CK128" s="1037"/>
      <c r="CL128" s="1038"/>
      <c r="CM128" s="1038"/>
      <c r="CN128" s="1038"/>
      <c r="CO128" s="1039"/>
      <c r="CP128" s="1049" t="s">
        <v>465</v>
      </c>
      <c r="CQ128" s="739"/>
      <c r="CR128" s="739"/>
      <c r="CS128" s="739"/>
      <c r="CT128" s="739"/>
      <c r="CU128" s="739"/>
      <c r="CV128" s="739"/>
      <c r="CW128" s="739"/>
      <c r="CX128" s="739"/>
      <c r="CY128" s="739"/>
      <c r="CZ128" s="739"/>
      <c r="DA128" s="739"/>
      <c r="DB128" s="739"/>
      <c r="DC128" s="739"/>
      <c r="DD128" s="739"/>
      <c r="DE128" s="739"/>
      <c r="DF128" s="1050"/>
      <c r="DG128" s="1051" t="s">
        <v>124</v>
      </c>
      <c r="DH128" s="1052"/>
      <c r="DI128" s="1052"/>
      <c r="DJ128" s="1052"/>
      <c r="DK128" s="1052"/>
      <c r="DL128" s="1052" t="s">
        <v>124</v>
      </c>
      <c r="DM128" s="1052"/>
      <c r="DN128" s="1052"/>
      <c r="DO128" s="1052"/>
      <c r="DP128" s="1052"/>
      <c r="DQ128" s="1052" t="s">
        <v>124</v>
      </c>
      <c r="DR128" s="1052"/>
      <c r="DS128" s="1052"/>
      <c r="DT128" s="1052"/>
      <c r="DU128" s="1052"/>
      <c r="DV128" s="1053" t="s">
        <v>124</v>
      </c>
      <c r="DW128" s="1053"/>
      <c r="DX128" s="1053"/>
      <c r="DY128" s="1053"/>
      <c r="DZ128" s="1054"/>
    </row>
    <row r="129" spans="1:131" s="224" customFormat="1" ht="26.25" customHeight="1" x14ac:dyDescent="0.15">
      <c r="A129" s="947" t="s">
        <v>104</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2020179</v>
      </c>
      <c r="AB129" s="972"/>
      <c r="AC129" s="972"/>
      <c r="AD129" s="972"/>
      <c r="AE129" s="973"/>
      <c r="AF129" s="974">
        <v>1964422</v>
      </c>
      <c r="AG129" s="972"/>
      <c r="AH129" s="972"/>
      <c r="AI129" s="972"/>
      <c r="AJ129" s="973"/>
      <c r="AK129" s="974">
        <v>1971839</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124</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250975</v>
      </c>
      <c r="AB130" s="972"/>
      <c r="AC130" s="972"/>
      <c r="AD130" s="972"/>
      <c r="AE130" s="973"/>
      <c r="AF130" s="974">
        <v>249098</v>
      </c>
      <c r="AG130" s="972"/>
      <c r="AH130" s="972"/>
      <c r="AI130" s="972"/>
      <c r="AJ130" s="973"/>
      <c r="AK130" s="974">
        <v>219634</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8.6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1769204</v>
      </c>
      <c r="AB131" s="999"/>
      <c r="AC131" s="999"/>
      <c r="AD131" s="999"/>
      <c r="AE131" s="1000"/>
      <c r="AF131" s="998">
        <v>1715324</v>
      </c>
      <c r="AG131" s="999"/>
      <c r="AH131" s="999"/>
      <c r="AI131" s="999"/>
      <c r="AJ131" s="1000"/>
      <c r="AK131" s="998">
        <v>1752205</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50"/>
      <c r="BF131" s="1097" t="s">
        <v>124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6.6769575469999998</v>
      </c>
      <c r="AB132" s="1110"/>
      <c r="AC132" s="1110"/>
      <c r="AD132" s="1110"/>
      <c r="AE132" s="1111"/>
      <c r="AF132" s="1112">
        <v>8.1609655090000004</v>
      </c>
      <c r="AG132" s="1110"/>
      <c r="AH132" s="1110"/>
      <c r="AI132" s="1110"/>
      <c r="AJ132" s="1111"/>
      <c r="AK132" s="1112">
        <v>11.148923780000001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7.2</v>
      </c>
      <c r="AB133" s="1093"/>
      <c r="AC133" s="1093"/>
      <c r="AD133" s="1093"/>
      <c r="AE133" s="1094"/>
      <c r="AF133" s="1092">
        <v>7.4</v>
      </c>
      <c r="AG133" s="1093"/>
      <c r="AH133" s="1093"/>
      <c r="AI133" s="1093"/>
      <c r="AJ133" s="1094"/>
      <c r="AK133" s="1092">
        <v>8.6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TLY2gJM16CKU986tNq4SLSnj0FF2OU52yLpMHfkWVxHequKwCqrEcGxQa/l3lAWWVesKoWmAYiyakAW5+SYYw==" saltValue="hIbzGw89fZ8MtFsFz6Qy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zHni24CnxJM7wrpoVC0MSvTTZ1dDzvWuYHkh0mNcdrXvrgEqbpNwiRvyIiHi9rZM6sxYcBggXK+3Ot20/bWGw==" saltValue="wabvG1dRx++HleBHV5nl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OHPod9FzrVIWA8akEMzmDCb/ASigD0LNQXrMBO44rEIlcEQB9Hv8x/Jyq7ZbnKx5QtLfnylo8lO+BDgo8NTAQ==" saltValue="NdDNJVjhDAchnW1+3VYv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27" t="s">
        <v>479</v>
      </c>
      <c r="AP7" s="265"/>
      <c r="AQ7" s="266" t="s">
        <v>480</v>
      </c>
      <c r="AR7" s="267"/>
    </row>
    <row r="8" spans="1:46" x14ac:dyDescent="0.15">
      <c r="A8" s="259"/>
      <c r="AK8" s="268"/>
      <c r="AL8" s="269"/>
      <c r="AM8" s="269"/>
      <c r="AN8" s="270"/>
      <c r="AO8" s="1128"/>
      <c r="AP8" s="271" t="s">
        <v>481</v>
      </c>
      <c r="AQ8" s="272" t="s">
        <v>482</v>
      </c>
      <c r="AR8" s="273" t="s">
        <v>483</v>
      </c>
    </row>
    <row r="9" spans="1:46" x14ac:dyDescent="0.15">
      <c r="A9" s="259"/>
      <c r="AK9" s="1129" t="s">
        <v>484</v>
      </c>
      <c r="AL9" s="1130"/>
      <c r="AM9" s="1130"/>
      <c r="AN9" s="1131"/>
      <c r="AO9" s="274">
        <v>676473</v>
      </c>
      <c r="AP9" s="274">
        <v>189329</v>
      </c>
      <c r="AQ9" s="275">
        <v>243450</v>
      </c>
      <c r="AR9" s="276">
        <v>-22.2</v>
      </c>
    </row>
    <row r="10" spans="1:46" ht="13.5" customHeight="1" x14ac:dyDescent="0.15">
      <c r="A10" s="259"/>
      <c r="AK10" s="1129" t="s">
        <v>485</v>
      </c>
      <c r="AL10" s="1130"/>
      <c r="AM10" s="1130"/>
      <c r="AN10" s="1131"/>
      <c r="AO10" s="277">
        <v>8564</v>
      </c>
      <c r="AP10" s="277">
        <v>2397</v>
      </c>
      <c r="AQ10" s="278">
        <v>36828</v>
      </c>
      <c r="AR10" s="279">
        <v>-93.5</v>
      </c>
    </row>
    <row r="11" spans="1:46" ht="13.5" customHeight="1" x14ac:dyDescent="0.15">
      <c r="A11" s="259"/>
      <c r="AK11" s="1129" t="s">
        <v>486</v>
      </c>
      <c r="AL11" s="1130"/>
      <c r="AM11" s="1130"/>
      <c r="AN11" s="1131"/>
      <c r="AO11" s="277" t="s">
        <v>487</v>
      </c>
      <c r="AP11" s="277" t="s">
        <v>487</v>
      </c>
      <c r="AQ11" s="278">
        <v>2575</v>
      </c>
      <c r="AR11" s="279" t="s">
        <v>487</v>
      </c>
    </row>
    <row r="12" spans="1:46" ht="13.5" customHeight="1" x14ac:dyDescent="0.15">
      <c r="A12" s="259"/>
      <c r="AK12" s="1129" t="s">
        <v>488</v>
      </c>
      <c r="AL12" s="1130"/>
      <c r="AM12" s="1130"/>
      <c r="AN12" s="1131"/>
      <c r="AO12" s="277" t="s">
        <v>487</v>
      </c>
      <c r="AP12" s="277" t="s">
        <v>487</v>
      </c>
      <c r="AQ12" s="278" t="s">
        <v>487</v>
      </c>
      <c r="AR12" s="279" t="s">
        <v>487</v>
      </c>
    </row>
    <row r="13" spans="1:46" ht="13.5" customHeight="1" x14ac:dyDescent="0.15">
      <c r="A13" s="259"/>
      <c r="AK13" s="1129" t="s">
        <v>489</v>
      </c>
      <c r="AL13" s="1130"/>
      <c r="AM13" s="1130"/>
      <c r="AN13" s="1131"/>
      <c r="AO13" s="277">
        <v>12390</v>
      </c>
      <c r="AP13" s="277">
        <v>3468</v>
      </c>
      <c r="AQ13" s="278">
        <v>11862</v>
      </c>
      <c r="AR13" s="279">
        <v>-70.8</v>
      </c>
    </row>
    <row r="14" spans="1:46" ht="13.5" customHeight="1" x14ac:dyDescent="0.15">
      <c r="A14" s="259"/>
      <c r="AK14" s="1129" t="s">
        <v>490</v>
      </c>
      <c r="AL14" s="1130"/>
      <c r="AM14" s="1130"/>
      <c r="AN14" s="1131"/>
      <c r="AO14" s="277">
        <v>19935</v>
      </c>
      <c r="AP14" s="277">
        <v>5579</v>
      </c>
      <c r="AQ14" s="278">
        <v>4647</v>
      </c>
      <c r="AR14" s="279">
        <v>20.100000000000001</v>
      </c>
    </row>
    <row r="15" spans="1:46" ht="13.5" customHeight="1" x14ac:dyDescent="0.15">
      <c r="A15" s="259"/>
      <c r="AK15" s="1132" t="s">
        <v>491</v>
      </c>
      <c r="AL15" s="1133"/>
      <c r="AM15" s="1133"/>
      <c r="AN15" s="1134"/>
      <c r="AO15" s="277">
        <v>-35872</v>
      </c>
      <c r="AP15" s="277">
        <v>-10040</v>
      </c>
      <c r="AQ15" s="278">
        <v>-13358</v>
      </c>
      <c r="AR15" s="279">
        <v>-24.8</v>
      </c>
    </row>
    <row r="16" spans="1:46" x14ac:dyDescent="0.15">
      <c r="A16" s="259"/>
      <c r="AK16" s="1132" t="s">
        <v>179</v>
      </c>
      <c r="AL16" s="1133"/>
      <c r="AM16" s="1133"/>
      <c r="AN16" s="1134"/>
      <c r="AO16" s="277">
        <v>681490</v>
      </c>
      <c r="AP16" s="277">
        <v>190733</v>
      </c>
      <c r="AQ16" s="278">
        <v>286004</v>
      </c>
      <c r="AR16" s="279">
        <v>-33.299999999999997</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35" t="s">
        <v>496</v>
      </c>
      <c r="AL21" s="1136"/>
      <c r="AM21" s="1136"/>
      <c r="AN21" s="1137"/>
      <c r="AO21" s="289">
        <v>16.510000000000002</v>
      </c>
      <c r="AP21" s="290">
        <v>24.25</v>
      </c>
      <c r="AQ21" s="291">
        <v>-7.74</v>
      </c>
      <c r="AS21" s="292"/>
      <c r="AT21" s="288"/>
    </row>
    <row r="22" spans="1:46" s="260" customFormat="1" x14ac:dyDescent="0.15">
      <c r="A22" s="288"/>
      <c r="AK22" s="1135" t="s">
        <v>497</v>
      </c>
      <c r="AL22" s="1136"/>
      <c r="AM22" s="1136"/>
      <c r="AN22" s="1137"/>
      <c r="AO22" s="293">
        <v>95.1</v>
      </c>
      <c r="AP22" s="294">
        <v>95.4</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27" t="s">
        <v>479</v>
      </c>
      <c r="AP30" s="265"/>
      <c r="AQ30" s="266" t="s">
        <v>480</v>
      </c>
      <c r="AR30" s="267"/>
    </row>
    <row r="31" spans="1:46" x14ac:dyDescent="0.15">
      <c r="A31" s="259"/>
      <c r="AK31" s="268"/>
      <c r="AL31" s="269"/>
      <c r="AM31" s="269"/>
      <c r="AN31" s="270"/>
      <c r="AO31" s="1128"/>
      <c r="AP31" s="271" t="s">
        <v>481</v>
      </c>
      <c r="AQ31" s="272" t="s">
        <v>482</v>
      </c>
      <c r="AR31" s="273" t="s">
        <v>483</v>
      </c>
    </row>
    <row r="32" spans="1:46" ht="27" customHeight="1" x14ac:dyDescent="0.15">
      <c r="A32" s="259"/>
      <c r="AK32" s="1143" t="s">
        <v>501</v>
      </c>
      <c r="AL32" s="1144"/>
      <c r="AM32" s="1144"/>
      <c r="AN32" s="1145"/>
      <c r="AO32" s="303">
        <v>240917</v>
      </c>
      <c r="AP32" s="303">
        <v>67427</v>
      </c>
      <c r="AQ32" s="304">
        <v>167387</v>
      </c>
      <c r="AR32" s="305">
        <v>-59.7</v>
      </c>
    </row>
    <row r="33" spans="1:46" ht="13.5" customHeight="1" x14ac:dyDescent="0.15">
      <c r="A33" s="259"/>
      <c r="AK33" s="1143" t="s">
        <v>502</v>
      </c>
      <c r="AL33" s="1144"/>
      <c r="AM33" s="1144"/>
      <c r="AN33" s="1145"/>
      <c r="AO33" s="303" t="s">
        <v>487</v>
      </c>
      <c r="AP33" s="303" t="s">
        <v>487</v>
      </c>
      <c r="AQ33" s="304" t="s">
        <v>487</v>
      </c>
      <c r="AR33" s="305" t="s">
        <v>487</v>
      </c>
    </row>
    <row r="34" spans="1:46" ht="27" customHeight="1" x14ac:dyDescent="0.15">
      <c r="A34" s="259"/>
      <c r="AK34" s="1143" t="s">
        <v>503</v>
      </c>
      <c r="AL34" s="1144"/>
      <c r="AM34" s="1144"/>
      <c r="AN34" s="1145"/>
      <c r="AO34" s="303" t="s">
        <v>487</v>
      </c>
      <c r="AP34" s="303" t="s">
        <v>487</v>
      </c>
      <c r="AQ34" s="304">
        <v>5</v>
      </c>
      <c r="AR34" s="305" t="s">
        <v>487</v>
      </c>
    </row>
    <row r="35" spans="1:46" ht="27" customHeight="1" x14ac:dyDescent="0.15">
      <c r="A35" s="259"/>
      <c r="AK35" s="1143" t="s">
        <v>504</v>
      </c>
      <c r="AL35" s="1144"/>
      <c r="AM35" s="1144"/>
      <c r="AN35" s="1145"/>
      <c r="AO35" s="303">
        <v>191156</v>
      </c>
      <c r="AP35" s="303">
        <v>53500</v>
      </c>
      <c r="AQ35" s="304">
        <v>34589</v>
      </c>
      <c r="AR35" s="305">
        <v>54.7</v>
      </c>
    </row>
    <row r="36" spans="1:46" ht="27" customHeight="1" x14ac:dyDescent="0.15">
      <c r="A36" s="259"/>
      <c r="AK36" s="1143" t="s">
        <v>505</v>
      </c>
      <c r="AL36" s="1144"/>
      <c r="AM36" s="1144"/>
      <c r="AN36" s="1145"/>
      <c r="AO36" s="303" t="s">
        <v>487</v>
      </c>
      <c r="AP36" s="303" t="s">
        <v>487</v>
      </c>
      <c r="AQ36" s="304">
        <v>2508</v>
      </c>
      <c r="AR36" s="305" t="s">
        <v>487</v>
      </c>
    </row>
    <row r="37" spans="1:46" ht="13.5" customHeight="1" x14ac:dyDescent="0.15">
      <c r="A37" s="259"/>
      <c r="AK37" s="1143" t="s">
        <v>506</v>
      </c>
      <c r="AL37" s="1144"/>
      <c r="AM37" s="1144"/>
      <c r="AN37" s="1145"/>
      <c r="AO37" s="303" t="s">
        <v>487</v>
      </c>
      <c r="AP37" s="303" t="s">
        <v>487</v>
      </c>
      <c r="AQ37" s="304">
        <v>1525</v>
      </c>
      <c r="AR37" s="305" t="s">
        <v>487</v>
      </c>
    </row>
    <row r="38" spans="1:46" ht="27" customHeight="1" x14ac:dyDescent="0.15">
      <c r="A38" s="259"/>
      <c r="AK38" s="1146" t="s">
        <v>507</v>
      </c>
      <c r="AL38" s="1147"/>
      <c r="AM38" s="1147"/>
      <c r="AN38" s="1148"/>
      <c r="AO38" s="306" t="s">
        <v>487</v>
      </c>
      <c r="AP38" s="306" t="s">
        <v>487</v>
      </c>
      <c r="AQ38" s="307">
        <v>44</v>
      </c>
      <c r="AR38" s="295" t="s">
        <v>487</v>
      </c>
      <c r="AS38" s="302"/>
    </row>
    <row r="39" spans="1:46" x14ac:dyDescent="0.15">
      <c r="A39" s="259"/>
      <c r="AK39" s="1146" t="s">
        <v>508</v>
      </c>
      <c r="AL39" s="1147"/>
      <c r="AM39" s="1147"/>
      <c r="AN39" s="1148"/>
      <c r="AO39" s="303">
        <v>-17087</v>
      </c>
      <c r="AP39" s="303">
        <v>-4782</v>
      </c>
      <c r="AQ39" s="304">
        <v>-7489</v>
      </c>
      <c r="AR39" s="305">
        <v>-36.1</v>
      </c>
      <c r="AS39" s="302"/>
    </row>
    <row r="40" spans="1:46" ht="27" customHeight="1" x14ac:dyDescent="0.15">
      <c r="A40" s="259"/>
      <c r="AK40" s="1143" t="s">
        <v>509</v>
      </c>
      <c r="AL40" s="1144"/>
      <c r="AM40" s="1144"/>
      <c r="AN40" s="1145"/>
      <c r="AO40" s="303">
        <v>-219634</v>
      </c>
      <c r="AP40" s="303">
        <v>-61470</v>
      </c>
      <c r="AQ40" s="304">
        <v>-138932</v>
      </c>
      <c r="AR40" s="305">
        <v>-55.8</v>
      </c>
      <c r="AS40" s="302"/>
    </row>
    <row r="41" spans="1:46" x14ac:dyDescent="0.15">
      <c r="A41" s="259"/>
      <c r="AK41" s="1149" t="s">
        <v>289</v>
      </c>
      <c r="AL41" s="1150"/>
      <c r="AM41" s="1150"/>
      <c r="AN41" s="1151"/>
      <c r="AO41" s="303">
        <v>195352</v>
      </c>
      <c r="AP41" s="303">
        <v>54675</v>
      </c>
      <c r="AQ41" s="304">
        <v>59636</v>
      </c>
      <c r="AR41" s="305">
        <v>-8.3000000000000007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38" t="s">
        <v>479</v>
      </c>
      <c r="AN49" s="1140" t="s">
        <v>512</v>
      </c>
      <c r="AO49" s="1141"/>
      <c r="AP49" s="1141"/>
      <c r="AQ49" s="1141"/>
      <c r="AR49" s="1142"/>
    </row>
    <row r="50" spans="1:44" x14ac:dyDescent="0.15">
      <c r="A50" s="259"/>
      <c r="AK50" s="317"/>
      <c r="AL50" s="318"/>
      <c r="AM50" s="1139"/>
      <c r="AN50" s="319" t="s">
        <v>513</v>
      </c>
      <c r="AO50" s="320" t="s">
        <v>514</v>
      </c>
      <c r="AP50" s="321" t="s">
        <v>515</v>
      </c>
      <c r="AQ50" s="322" t="s">
        <v>516</v>
      </c>
      <c r="AR50" s="323" t="s">
        <v>517</v>
      </c>
    </row>
    <row r="51" spans="1:44" x14ac:dyDescent="0.15">
      <c r="A51" s="259"/>
      <c r="AK51" s="315" t="s">
        <v>518</v>
      </c>
      <c r="AL51" s="316"/>
      <c r="AM51" s="324">
        <v>658486</v>
      </c>
      <c r="AN51" s="325">
        <v>176585</v>
      </c>
      <c r="AO51" s="326">
        <v>21.1</v>
      </c>
      <c r="AP51" s="327">
        <v>268375</v>
      </c>
      <c r="AQ51" s="328">
        <v>-1.2</v>
      </c>
      <c r="AR51" s="329">
        <v>22.3</v>
      </c>
    </row>
    <row r="52" spans="1:44" x14ac:dyDescent="0.15">
      <c r="A52" s="259"/>
      <c r="AK52" s="330"/>
      <c r="AL52" s="331" t="s">
        <v>519</v>
      </c>
      <c r="AM52" s="332">
        <v>376838</v>
      </c>
      <c r="AN52" s="333">
        <v>101056</v>
      </c>
      <c r="AO52" s="334">
        <v>55.6</v>
      </c>
      <c r="AP52" s="335">
        <v>119602</v>
      </c>
      <c r="AQ52" s="336">
        <v>1.5</v>
      </c>
      <c r="AR52" s="337">
        <v>54.1</v>
      </c>
    </row>
    <row r="53" spans="1:44" x14ac:dyDescent="0.15">
      <c r="A53" s="259"/>
      <c r="AK53" s="315" t="s">
        <v>520</v>
      </c>
      <c r="AL53" s="316"/>
      <c r="AM53" s="324">
        <v>787238</v>
      </c>
      <c r="AN53" s="325">
        <v>214389</v>
      </c>
      <c r="AO53" s="326">
        <v>21.4</v>
      </c>
      <c r="AP53" s="327">
        <v>301035</v>
      </c>
      <c r="AQ53" s="328">
        <v>12.2</v>
      </c>
      <c r="AR53" s="329">
        <v>9.1999999999999993</v>
      </c>
    </row>
    <row r="54" spans="1:44" x14ac:dyDescent="0.15">
      <c r="A54" s="259"/>
      <c r="AK54" s="330"/>
      <c r="AL54" s="331" t="s">
        <v>519</v>
      </c>
      <c r="AM54" s="332">
        <v>565141</v>
      </c>
      <c r="AN54" s="333">
        <v>153906</v>
      </c>
      <c r="AO54" s="334">
        <v>52.3</v>
      </c>
      <c r="AP54" s="335">
        <v>154376</v>
      </c>
      <c r="AQ54" s="336">
        <v>29.1</v>
      </c>
      <c r="AR54" s="337">
        <v>23.2</v>
      </c>
    </row>
    <row r="55" spans="1:44" x14ac:dyDescent="0.15">
      <c r="A55" s="259"/>
      <c r="AK55" s="315" t="s">
        <v>521</v>
      </c>
      <c r="AL55" s="316"/>
      <c r="AM55" s="324">
        <v>808634</v>
      </c>
      <c r="AN55" s="325">
        <v>221908</v>
      </c>
      <c r="AO55" s="326">
        <v>3.5</v>
      </c>
      <c r="AP55" s="327">
        <v>277467</v>
      </c>
      <c r="AQ55" s="328">
        <v>-7.8</v>
      </c>
      <c r="AR55" s="329">
        <v>11.3</v>
      </c>
    </row>
    <row r="56" spans="1:44" x14ac:dyDescent="0.15">
      <c r="A56" s="259"/>
      <c r="AK56" s="330"/>
      <c r="AL56" s="331" t="s">
        <v>519</v>
      </c>
      <c r="AM56" s="332">
        <v>234937</v>
      </c>
      <c r="AN56" s="333">
        <v>64472</v>
      </c>
      <c r="AO56" s="334">
        <v>-58.1</v>
      </c>
      <c r="AP56" s="335">
        <v>128378</v>
      </c>
      <c r="AQ56" s="336">
        <v>-16.8</v>
      </c>
      <c r="AR56" s="337">
        <v>-41.3</v>
      </c>
    </row>
    <row r="57" spans="1:44" x14ac:dyDescent="0.15">
      <c r="A57" s="259"/>
      <c r="AK57" s="315" t="s">
        <v>522</v>
      </c>
      <c r="AL57" s="316"/>
      <c r="AM57" s="324">
        <v>423619</v>
      </c>
      <c r="AN57" s="325">
        <v>116990</v>
      </c>
      <c r="AO57" s="326">
        <v>-47.3</v>
      </c>
      <c r="AP57" s="327">
        <v>282256</v>
      </c>
      <c r="AQ57" s="328">
        <v>1.7</v>
      </c>
      <c r="AR57" s="329">
        <v>-49</v>
      </c>
    </row>
    <row r="58" spans="1:44" x14ac:dyDescent="0.15">
      <c r="A58" s="259"/>
      <c r="AK58" s="330"/>
      <c r="AL58" s="331" t="s">
        <v>519</v>
      </c>
      <c r="AM58" s="332">
        <v>245907</v>
      </c>
      <c r="AN58" s="333">
        <v>67911</v>
      </c>
      <c r="AO58" s="334">
        <v>5.3</v>
      </c>
      <c r="AP58" s="335">
        <v>145453</v>
      </c>
      <c r="AQ58" s="336">
        <v>13.3</v>
      </c>
      <c r="AR58" s="337">
        <v>-8</v>
      </c>
    </row>
    <row r="59" spans="1:44" x14ac:dyDescent="0.15">
      <c r="A59" s="259"/>
      <c r="AK59" s="315" t="s">
        <v>523</v>
      </c>
      <c r="AL59" s="316"/>
      <c r="AM59" s="324">
        <v>537892</v>
      </c>
      <c r="AN59" s="325">
        <v>150544</v>
      </c>
      <c r="AO59" s="326">
        <v>28.7</v>
      </c>
      <c r="AP59" s="327">
        <v>295341</v>
      </c>
      <c r="AQ59" s="328">
        <v>4.5999999999999996</v>
      </c>
      <c r="AR59" s="329">
        <v>24.1</v>
      </c>
    </row>
    <row r="60" spans="1:44" x14ac:dyDescent="0.15">
      <c r="A60" s="259"/>
      <c r="AK60" s="330"/>
      <c r="AL60" s="331" t="s">
        <v>519</v>
      </c>
      <c r="AM60" s="332">
        <v>293853</v>
      </c>
      <c r="AN60" s="333">
        <v>82243</v>
      </c>
      <c r="AO60" s="334">
        <v>21.1</v>
      </c>
      <c r="AP60" s="335">
        <v>137402</v>
      </c>
      <c r="AQ60" s="336">
        <v>-5.5</v>
      </c>
      <c r="AR60" s="337">
        <v>26.6</v>
      </c>
    </row>
    <row r="61" spans="1:44" x14ac:dyDescent="0.15">
      <c r="A61" s="259"/>
      <c r="AK61" s="315" t="s">
        <v>524</v>
      </c>
      <c r="AL61" s="338"/>
      <c r="AM61" s="324">
        <v>643174</v>
      </c>
      <c r="AN61" s="325">
        <v>176083</v>
      </c>
      <c r="AO61" s="326">
        <v>5.5</v>
      </c>
      <c r="AP61" s="327">
        <v>284895</v>
      </c>
      <c r="AQ61" s="339">
        <v>1.9</v>
      </c>
      <c r="AR61" s="329">
        <v>3.6</v>
      </c>
    </row>
    <row r="62" spans="1:44" x14ac:dyDescent="0.15">
      <c r="A62" s="259"/>
      <c r="AK62" s="330"/>
      <c r="AL62" s="331" t="s">
        <v>519</v>
      </c>
      <c r="AM62" s="332">
        <v>343335</v>
      </c>
      <c r="AN62" s="333">
        <v>93918</v>
      </c>
      <c r="AO62" s="334">
        <v>15.2</v>
      </c>
      <c r="AP62" s="335">
        <v>137042</v>
      </c>
      <c r="AQ62" s="336">
        <v>4.3</v>
      </c>
      <c r="AR62" s="337">
        <v>10.9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7b5O8d6HzdVpAMBqIIDf5GxzrgLZIexNIHaxR9HE0h6UtGC1aITm372KVmV57iYMhRNQU6yPlbGTcBY+/MJS8A==" saltValue="wYEy1e9IBGofzbz7/Gr7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tf/jqPSoBM7nS+svusdm2ViZ6c78+VGB4wbwurAHkgy2/12dFQl08igS7hpnfvg0cIN4ERVI46PoAb2AMmS2Tw==" saltValue="NmmMeHbsjoEqcg6wqC6Q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gjR+jzWJq37x/20ydsQXjhFc5JGkElG2CxfRSNRwjhBN1YhKbubjqk7khwhMDautJe2khoMdRZ/Cr0B+WJ76A==" saltValue="AT4lodDOy3yIajpFnpMfb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16.29</v>
      </c>
      <c r="G47" s="12">
        <v>23.24</v>
      </c>
      <c r="H47" s="12">
        <v>21.41</v>
      </c>
      <c r="I47" s="12">
        <v>22.04</v>
      </c>
      <c r="J47" s="13">
        <v>21.98</v>
      </c>
    </row>
    <row r="48" spans="2:10" ht="57.75" customHeight="1" x14ac:dyDescent="0.15">
      <c r="B48" s="14"/>
      <c r="C48" s="1154" t="s">
        <v>4</v>
      </c>
      <c r="D48" s="1154"/>
      <c r="E48" s="1155"/>
      <c r="F48" s="15">
        <v>4.8499999999999996</v>
      </c>
      <c r="G48" s="16">
        <v>7.23</v>
      </c>
      <c r="H48" s="16">
        <v>8.75</v>
      </c>
      <c r="I48" s="16">
        <v>18.53</v>
      </c>
      <c r="J48" s="17">
        <v>13.14</v>
      </c>
    </row>
    <row r="49" spans="2:10" ht="57.75" customHeight="1" thickBot="1" x14ac:dyDescent="0.2">
      <c r="B49" s="18"/>
      <c r="C49" s="1156" t="s">
        <v>5</v>
      </c>
      <c r="D49" s="1156"/>
      <c r="E49" s="1157"/>
      <c r="F49" s="19">
        <v>3.89</v>
      </c>
      <c r="G49" s="20">
        <v>10.32</v>
      </c>
      <c r="H49" s="20">
        <v>2.11</v>
      </c>
      <c r="I49" s="20">
        <v>9.5500000000000007</v>
      </c>
      <c r="J49" s="21" t="s">
        <v>531</v>
      </c>
    </row>
    <row r="50" spans="2:10" x14ac:dyDescent="0.15"/>
  </sheetData>
  <sheetProtection algorithmName="SHA-512" hashValue="i5EIw6Ngy9fEcVdg9hDkMnUHR00ieJEK83g1wKyoQyYk/+MCpfO50aS9ToXADtngU1RF9VnmFmoqb8RG9Wc1gQ==" saltValue="DBUWZIun6Zeb8QVSIcp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2025-02-19T04:41:47Z</dcterms:created>
  <dcterms:modified xsi:type="dcterms:W3CDTF">2025-09-12T04:36:04Z</dcterms:modified>
  <cp:category/>
</cp:coreProperties>
</file>