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Mywebsv2\０１総務課\０２財政\★調査・報告\20250919〆_【市町村振興課_森本】令和５年度財政状況資料集の作成について（分析欄記入依頼）\"/>
    </mc:Choice>
  </mc:AlternateContent>
  <xr:revisionPtr revIDLastSave="0" documentId="13_ncr:1_{AB0C3CA4-8D6E-40E6-BC87-A074AFB71B39}" xr6:coauthVersionLast="44" xr6:coauthVersionMax="44"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W34" i="10"/>
  <c r="BW35" i="10" s="1"/>
  <c r="BW36" i="10" s="1"/>
  <c r="BW37" i="10" s="1"/>
  <c r="BW38" i="10" s="1"/>
  <c r="BW39" i="10" s="1"/>
  <c r="BW40"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U37" i="10" s="1"/>
  <c r="AM34" i="10"/>
</calcChain>
</file>

<file path=xl/sharedStrings.xml><?xml version="1.0" encoding="utf-8"?>
<sst xmlns="http://schemas.openxmlformats.org/spreadsheetml/2006/main" count="1157" uniqueCount="575">
  <si>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</si>
  <si>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</si>
  <si>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</si>
  <si>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</si>
  <si>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</si>
  <si>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</si>
  <si>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</si>
  <si>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</si>
  <si>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</si>
  <si>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</si>
  <si>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</si>
  <si>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</si>
  <si>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</si>
  <si>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</si>
  <si>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</si>
  <si>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</si>
  <si>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</si>
  <si>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</si>
  <si>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</si>
  <si>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</si>
  <si>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</si>
  <si>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</si>
  <si>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</si>
  <si>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</si>
  <si>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</si>
  <si>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</si>
  <si>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</si>
  <si>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</si>
  <si>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</si>
  <si>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</si>
  <si>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</si>
  <si>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</si>
  <si>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</si>
  <si>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</si>
  <si>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</si>
  <si>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</si>
  <si>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</si>
  <si>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</si>
  <si>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</si>
  <si>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</si>
  <si>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</si>
  <si>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</si>
  <si>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</si>
  <si>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</si>
  <si>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</si>
  <si>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</si>
  <si>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</si>
  <si>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</si>
  <si>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</si>
  <si>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</si>
  <si>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</si>
  <si>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</si>
  <si>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</si>
  <si>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</si>
  <si>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</si>
  <si>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</si>
  <si>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</si>
  <si>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</si>
  <si>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</si>
  <si>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</si>
  <si>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</si>
  <si>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</si>
  <si>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</si>
  <si>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</si>
  <si>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</si>
  <si>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</si>
  <si>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</si>
  <si>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</si>
  <si>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</si>
  <si>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</si>
  <si>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</si>
  <si>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</si>
  <si>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</si>
  <si>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</si>
  <si>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</si>
  <si>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</si>
  <si>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</si>
  <si>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</si>
  <si>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</si>
  <si>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</si>
  <si>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</si>
  <si>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</si>
  <si>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</si>
  <si>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</si>
  <si>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</si>
  <si>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</si>
  <si>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</si>
  <si>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</si>
  <si>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</si>
  <si>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</si>
  <si>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</si>
  <si>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</si>
  <si>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</si>
  <si>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</si>
  <si>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</si>
  <si>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</si>
  <si>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本山町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</si>
  <si>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</si>
  <si>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</si>
  <si>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</si>
  <si>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</si>
  <si>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</si>
  <si>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</si>
  <si>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</si>
  <si>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</si>
  <si>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</si>
  <si>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</si>
  <si>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</si>
  <si>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</si>
  <si>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</si>
  <si>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</si>
  <si>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</si>
  <si>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</si>
  <si>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</si>
  <si>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</si>
  <si>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</si>
  <si>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</si>
  <si>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</si>
  <si>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</si>
  <si>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</si>
  <si>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</si>
  <si>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</si>
  <si>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</si>
  <si>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</si>
  <si>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</si>
  <si>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</si>
  <si>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</si>
  <si>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</si>
  <si>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</si>
  <si>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</si>
  <si>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</si>
  <si>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</si>
  <si>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</si>
  <si>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</si>
  <si>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</si>
  <si>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</si>
  <si>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</si>
  <si>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</si>
  <si>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</si>
  <si>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</si>
  <si>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</si>
  <si>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</si>
  <si>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</si>
  <si>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</si>
  <si>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</si>
  <si>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</si>
  <si>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-3.2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</si>
  <si>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</si>
  <si>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</si>
  <si>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</si>
  <si>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</si>
  <si>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</si>
  <si>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</si>
  <si>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</si>
  <si>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</si>
  <si>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</si>
  <si>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</si>
  <si>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</si>
  <si>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</si>
  <si>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</si>
  <si>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</si>
  <si>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</si>
  <si>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</si>
  <si>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</si>
  <si>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</si>
  <si>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</si>
  <si>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</si>
  <si>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</si>
  <si>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</si>
  <si>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</si>
  <si>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</si>
  <si>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</si>
  <si>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</si>
  <si>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</si>
  <si>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</si>
  <si>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</si>
  <si>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</si>
  <si>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</si>
  <si>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</si>
  <si>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</si>
  <si>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</si>
  <si>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</si>
  <si>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</si>
  <si>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</si>
  <si>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</si>
  <si>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</si>
  <si>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</si>
  <si>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</si>
  <si>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</si>
  <si>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</si>
  <si>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</si>
  <si>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</si>
  <si>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</si>
  <si>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</si>
  <si>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</si>
  <si>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</si>
  <si>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</si>
  <si>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</si>
  <si>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</si>
  <si>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</si>
  <si>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</si>
  <si>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</si>
  <si>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</si>
  <si>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</si>
  <si>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</si>
  <si>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高知県本山町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</si>
  <si>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</si>
  <si>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</si>
  <si>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</si>
  <si>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</si>
  <si>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</si>
  <si>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</si>
  <si>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</si>
  <si>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</si>
  <si>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</si>
  <si>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</si>
  <si>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</si>
  <si>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</si>
  <si>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</si>
  <si>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</si>
  <si>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</si>
  <si>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</si>
  <si>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</si>
  <si>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</si>
  <si>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</si>
  <si>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</si>
  <si>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</si>
  <si>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</si>
  <si>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</si>
  <si>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</si>
  <si>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</si>
  <si>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</si>
  <si>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</si>
  <si>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</si>
  <si>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</si>
  <si>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</si>
  <si>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</si>
  <si>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</si>
  <si>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</si>
  <si>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</si>
  <si>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</si>
  <si>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</si>
  <si>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</si>
  <si>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</si>
  <si>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</si>
  <si>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</si>
  <si>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</si>
  <si>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</si>
  <si>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</si>
  <si>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</si>
  <si>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</si>
  <si>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</si>
  <si>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</si>
  <si>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</si>
  <si>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</si>
  <si>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</si>
  <si>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</si>
  <si>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</si>
  <si>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</si>
  <si>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</si>
  <si>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</si>
  <si>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</si>
  <si>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</si>
  <si>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</si>
  <si>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</si>
  <si>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</si>
  <si>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</si>
  <si>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</si>
  <si>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</si>
  <si>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</si>
  <si>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</si>
  <si>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</si>
  <si>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</si>
  <si>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</si>
  <si>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</si>
  <si>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</si>
  <si>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</si>
  <si>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</si>
  <si>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</si>
  <si>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</si>
  <si>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</si>
  <si>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</si>
  <si>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</si>
  <si>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</si>
  <si>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</si>
  <si>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</si>
  <si>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</si>
  <si>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</si>
  <si>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</si>
  <si>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</si>
  <si>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</si>
  <si>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</si>
  <si>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</si>
  <si>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</si>
  <si>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</si>
  <si>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</si>
  <si>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</si>
  <si>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</si>
  <si>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</si>
  <si>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</si>
  <si>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</si>
  <si>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</si>
  <si>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</si>
  <si>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</si>
  <si>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</si>
  <si>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</si>
  <si>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</si>
  <si>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</si>
  <si>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</si>
  <si>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</si>
  <si>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</si>
  <si>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</si>
  <si>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</si>
  <si>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</si>
  <si>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</si>
  <si>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</si>
  <si>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</si>
  <si>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</si>
  <si>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</si>
  <si>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</si>
  <si>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</si>
  <si>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</si>
  <si>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</si>
  <si>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</si>
  <si>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</si>
  <si>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</si>
  <si>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</si>
  <si>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</si>
  <si>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</si>
  <si>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</si>
  <si>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</si>
  <si>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</si>
  <si>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</si>
  <si>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</si>
  <si>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</si>
  <si>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</si>
  <si>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</si>
  <si>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</si>
  <si>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</si>
  <si>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</si>
  <si>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</si>
  <si>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</si>
  <si>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</si>
  <si>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</si>
  <si>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</si>
  <si>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</si>
  <si>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</si>
  <si>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</si>
  <si>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</si>
  <si>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</si>
  <si>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</si>
  <si>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</si>
  <si>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</si>
  <si>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</si>
  <si>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</si>
  <si>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</si>
  <si>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高知県本山町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</si>
  <si>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</si>
  <si>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</si>
  <si>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</si>
  <si>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</si>
  <si>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</si>
  <si>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</si>
  <si>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</si>
  <si>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</si>
  <si>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</si>
  <si>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</si>
  <si>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</si>
  <si>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</si>
  <si>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</si>
  <si>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</si>
  <si>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</si>
  <si>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</si>
  <si>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</si>
  <si>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</si>
  <si>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</si>
  <si>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</si>
  <si>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汗見川へき地診療所事業特別会計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</si>
  <si>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</si>
  <si>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</si>
  <si>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</si>
  <si>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</si>
  <si>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</si>
  <si>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</si>
  <si>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</si>
  <si>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</si>
  <si>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</si>
  <si>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</si>
  <si>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</si>
  <si>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</si>
  <si>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</si>
  <si>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</si>
  <si>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</si>
  <si>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</si>
  <si>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居宅介護支援事業特別会計</t>
    <phoneticPr fontId="5"/>
  </si>
  <si>
    <t>病院事業特別会計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</si>
  <si>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</si>
  <si>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</si>
  <si>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</si>
  <si>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</si>
  <si>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</si>
  <si>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</si>
  <si>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</si>
  <si>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</si>
  <si>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</si>
  <si>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</si>
  <si>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</si>
  <si>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</si>
  <si>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</si>
  <si>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</si>
  <si>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</si>
  <si>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</si>
  <si>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</si>
  <si>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</si>
  <si>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</si>
  <si>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</si>
  <si>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</si>
  <si>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</si>
  <si>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</si>
  <si>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</si>
  <si>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</si>
  <si>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</si>
  <si>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</si>
  <si>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</si>
  <si>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</si>
  <si>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</si>
  <si>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</si>
  <si>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</si>
  <si>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</si>
  <si>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</si>
  <si>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</si>
  <si>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</si>
  <si>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</si>
  <si>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</si>
  <si>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</si>
  <si>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</si>
  <si>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</si>
  <si>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</si>
  <si>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</si>
  <si>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</si>
  <si>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</si>
  <si>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</si>
  <si>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</si>
  <si>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</si>
  <si>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</si>
  <si>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</si>
  <si>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</si>
  <si>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</si>
  <si>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</si>
  <si>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</si>
  <si>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</si>
  <si>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</si>
  <si>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</si>
  <si>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</si>
  <si>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</si>
  <si>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</si>
  <si>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</si>
  <si>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</si>
  <si>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</si>
  <si>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</si>
  <si>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</si>
  <si>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</si>
  <si>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</si>
  <si>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</si>
  <si>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</si>
  <si>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</si>
  <si>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</si>
  <si>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</si>
  <si>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</si>
  <si>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</si>
  <si>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</si>
  <si>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</si>
  <si>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</si>
  <si>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</si>
  <si>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</si>
  <si>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</si>
  <si>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</si>
  <si>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</si>
  <si>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</si>
  <si>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</si>
  <si>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</si>
  <si>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</si>
  <si>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</si>
  <si>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</si>
  <si>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</si>
  <si>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</si>
  <si>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</si>
  <si>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</si>
  <si>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</si>
  <si>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</si>
  <si>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</si>
  <si>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</si>
  <si>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</si>
  <si>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</si>
  <si>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</si>
  <si>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</si>
  <si>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</si>
  <si>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</si>
  <si>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</si>
  <si>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</si>
  <si>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</si>
  <si>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</si>
  <si>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</si>
  <si>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</si>
  <si>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</si>
  <si>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</si>
  <si>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</si>
  <si>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</si>
  <si>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</si>
  <si>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</si>
  <si>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</si>
  <si>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</si>
  <si>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</si>
  <si>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</si>
  <si>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</si>
  <si>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</si>
  <si>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</si>
  <si>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</si>
  <si>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</si>
  <si>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</si>
  <si>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</si>
  <si>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</si>
  <si>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</si>
  <si>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</si>
  <si>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</si>
  <si>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</si>
  <si>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</si>
  <si>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</si>
  <si>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</si>
  <si>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</si>
  <si>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</si>
  <si>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</si>
  <si>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</si>
  <si>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</si>
  <si>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7.67</t>
  </si>
  <si>
    <t>▲ 6.59</t>
  </si>
  <si>
    <t>▲ 3.90</t>
  </si>
  <si>
    <t>病院事業特別会計</t>
  </si>
  <si>
    <t>一般会計</t>
  </si>
  <si>
    <t>介護保険事業特別会計</t>
  </si>
  <si>
    <t>国民健康保険事業特別会計</t>
  </si>
  <si>
    <t>簡易水道事業特別会計</t>
  </si>
  <si>
    <t>▲ 0.00</t>
  </si>
  <si>
    <t>後期高齢者医療保険事業特別会計</t>
  </si>
  <si>
    <t>汗見川へき地診療所事業特別会計</t>
  </si>
  <si>
    <t>居宅介護支援事業特別会計</t>
  </si>
  <si>
    <t>その他会計（赤字）</t>
  </si>
  <si>
    <t>その他会計（黒字）</t>
  </si>
  <si>
    <t>R01</t>
    <phoneticPr fontId="5"/>
  </si>
  <si>
    <t>R02</t>
    <phoneticPr fontId="5"/>
  </si>
  <si>
    <t>R03</t>
    <phoneticPr fontId="5"/>
  </si>
  <si>
    <t>R04</t>
    <phoneticPr fontId="5"/>
  </si>
  <si>
    <t>R05</t>
    <phoneticPr fontId="5"/>
  </si>
  <si>
    <t>-</t>
    <phoneticPr fontId="2"/>
  </si>
  <si>
    <t>嶺北広域行政事務組合</t>
    <rPh sb="0" eb="1">
      <t>レイ</t>
    </rPh>
    <rPh sb="1" eb="2">
      <t>ホク</t>
    </rPh>
    <rPh sb="2" eb="4">
      <t>コウイキ</t>
    </rPh>
    <rPh sb="4" eb="6">
      <t>ギョウセイ</t>
    </rPh>
    <rPh sb="6" eb="8">
      <t>ジム</t>
    </rPh>
    <rPh sb="8" eb="10">
      <t>クミアイ</t>
    </rPh>
    <phoneticPr fontId="5"/>
  </si>
  <si>
    <t>こうち人づくり広域連合</t>
    <rPh sb="3" eb="4">
      <t>ヒト</t>
    </rPh>
    <rPh sb="7" eb="9">
      <t>コウイキ</t>
    </rPh>
    <rPh sb="9" eb="11">
      <t>レンゴウ</t>
    </rPh>
    <phoneticPr fontId="5"/>
  </si>
  <si>
    <t>高知県市町村総合事務組合</t>
    <rPh sb="0" eb="3">
      <t>コウチケン</t>
    </rPh>
    <rPh sb="3" eb="6">
      <t>シチョウソン</t>
    </rPh>
    <rPh sb="6" eb="8">
      <t>ソウゴウ</t>
    </rPh>
    <rPh sb="8" eb="10">
      <t>ジム</t>
    </rPh>
    <rPh sb="10" eb="12">
      <t>クミアイ</t>
    </rPh>
    <phoneticPr fontId="5"/>
  </si>
  <si>
    <t>高知県後期高齢者医療広域連合</t>
    <rPh sb="0" eb="3">
      <t>コウチケン</t>
    </rPh>
    <rPh sb="3" eb="5">
      <t>コウキ</t>
    </rPh>
    <rPh sb="5" eb="8">
      <t>コウレイシャ</t>
    </rPh>
    <rPh sb="8" eb="10">
      <t>イリョウ</t>
    </rPh>
    <rPh sb="10" eb="12">
      <t>コウイキ</t>
    </rPh>
    <rPh sb="12" eb="14">
      <t>レンゴウ</t>
    </rPh>
    <phoneticPr fontId="5"/>
  </si>
  <si>
    <t>南国・香南・香美租税債権管理機構</t>
    <rPh sb="0" eb="2">
      <t>ナンコク</t>
    </rPh>
    <rPh sb="3" eb="5">
      <t>コウナン</t>
    </rPh>
    <rPh sb="6" eb="8">
      <t>カミ</t>
    </rPh>
    <rPh sb="8" eb="10">
      <t>ソゼイ</t>
    </rPh>
    <rPh sb="10" eb="12">
      <t>サイケン</t>
    </rPh>
    <rPh sb="12" eb="14">
      <t>カンリ</t>
    </rPh>
    <rPh sb="14" eb="16">
      <t>キコウ</t>
    </rPh>
    <phoneticPr fontId="5"/>
  </si>
  <si>
    <t>一般会計</t>
    <rPh sb="0" eb="2">
      <t>イッパン</t>
    </rPh>
    <rPh sb="2" eb="4">
      <t>カイケイ</t>
    </rPh>
    <phoneticPr fontId="2"/>
  </si>
  <si>
    <t>介護認定審査事務特別会計</t>
    <phoneticPr fontId="2"/>
  </si>
  <si>
    <t>交通災害共済事業特別会計</t>
    <phoneticPr fontId="2"/>
  </si>
  <si>
    <t>特別会計</t>
    <rPh sb="0" eb="2">
      <t>トクベツ</t>
    </rPh>
    <rPh sb="2" eb="4">
      <t>カイケイ</t>
    </rPh>
    <phoneticPr fontId="2"/>
  </si>
  <si>
    <t>一般会計</t>
    <rPh sb="0" eb="4">
      <t>イッパンカイケイ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</si>
  <si>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</si>
  <si>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</si>
  <si>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rFont val="ＭＳ Ｐゴシック"/>
        <family val="3"/>
        <charset val="128"/>
      </rPr>
      <t>　地方債残高は6.1％減少、充当財源となる基金残高が8.5％、普通交付税を主とした標準財政規模が4.7％増加となり</t>
    </r>
    <r>
      <rPr>
        <sz val="11"/>
        <color indexed="8"/>
        <rFont val="ＭＳ Ｐゴシック"/>
        <family val="3"/>
        <charset val="128"/>
      </rPr>
      <t>将来負担比率は低下している。
　一方、有形固定資産減価償却率は2.5％増加しており、新規資産取得の影響を施設老朽化等の影響が上回っていることが示されている。
　減価償却率の増加≒地方債残高の減少による将来負担額の減少となるが、将来的な維持修繕に係るコストなどに十分留意する必要がある。</t>
    </r>
    <rPh sb="11" eb="13">
      <t>ゲンショウ</t>
    </rPh>
    <rPh sb="99" eb="101">
      <t>シンキ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</si>
  <si>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</si>
  <si>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</si>
  <si>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</si>
  <si>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</si>
  <si>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</si>
  <si>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</si>
  <si>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標準財政規模及び充当財源基金残高の増により、将来負担比率は27.3％減少している。
　実質公債費比率は増減なしとなっており地方債の大型事業の元金償還開始に伴う元利償還金増の影響を示されている。
　今後の健全な財政運営において減債基金残高等が特に重要であるといえる。また、普通建設事業の抑制による地方債の新規発行抑制など、標準財政規模に対する事業規模の見直しなども求められている。</t>
    <rPh sb="51" eb="53">
      <t>ゾウゲン</t>
    </rPh>
    <rPh sb="65" eb="67">
      <t>オオガタ</t>
    </rPh>
    <rPh sb="67" eb="69">
      <t>ジギョウ</t>
    </rPh>
    <rPh sb="70" eb="72">
      <t>ガンキン</t>
    </rPh>
    <rPh sb="72" eb="74">
      <t>ショウカン</t>
    </rPh>
    <rPh sb="74" eb="76">
      <t>カイシ</t>
    </rPh>
    <rPh sb="77" eb="78">
      <t>トモナ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</si>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</sst>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BD637C8-66E9-4890-94F9-D348B33355C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CB51-4635-8A3F-2DB713276B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338894</c:v>
                </c:pt>
                <c:pt idx="1">
                  <c:v>261502</c:v>
                </c:pt>
                <c:pt idx="2">
                  <c:v>367263</c:v>
                </c:pt>
                <c:pt idx="3">
                  <c:v>416915</c:v>
                </c:pt>
                <c:pt idx="4">
                  <c:v>119405</c:v>
                </c:pt>
              </c:numCache>
            </c:numRef>
          </c:val>
          <c:smooth val="0"/>
          <c:extLst>
            <c:ext xmlns:c16="http://schemas.microsoft.com/office/drawing/2014/chart" uri="{C3380CC4-5D6E-409C-BE32-E72D297353CC}">
              <c16:uniqueId val="{00000001-CB51-4635-8A3F-2DB713276B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3.71</c:v>
                </c:pt>
                <c:pt idx="1">
                  <c:v>1.1299999999999999</c:v>
                </c:pt>
                <c:pt idx="2">
                  <c:v>2.63</c:v>
                </c:pt>
                <c:pt idx="3">
                  <c:v>6.51</c:v>
                </c:pt>
                <c:pt idx="4">
                  <c:v>2.3199999999999998</c:v>
                </c:pt>
              </c:numCache>
            </c:numRef>
          </c:val>
          <c:extLst>
            <c:ext xmlns:c16="http://schemas.microsoft.com/office/drawing/2014/chart" uri="{C3380CC4-5D6E-409C-BE32-E72D297353CC}">
              <c16:uniqueId val="{00000000-53F6-4F47-A32A-B2D128DB6A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31.23</c:v>
                </c:pt>
                <c:pt idx="1">
                  <c:v>25.12</c:v>
                </c:pt>
                <c:pt idx="2">
                  <c:v>22.43</c:v>
                </c:pt>
                <c:pt idx="3">
                  <c:v>22.63</c:v>
                </c:pt>
                <c:pt idx="4">
                  <c:v>21.61</c:v>
                </c:pt>
              </c:numCache>
            </c:numRef>
          </c:val>
          <c:extLst>
            <c:ext xmlns:c16="http://schemas.microsoft.com/office/drawing/2014/chart" uri="{C3380CC4-5D6E-409C-BE32-E72D297353CC}">
              <c16:uniqueId val="{00000001-53F6-4F47-A32A-B2D128DB6A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-7.67</c:v>
                </c:pt>
                <c:pt idx="1">
                  <c:v>-6.59</c:v>
                </c:pt>
                <c:pt idx="2">
                  <c:v>1.62</c:v>
                </c:pt>
                <c:pt idx="3">
                  <c:v>9.0399999999999991</c:v>
                </c:pt>
                <c:pt idx="4">
                  <c:v>-3.9</c:v>
                </c:pt>
              </c:numCache>
            </c:numRef>
          </c:val>
          <c:smooth val="0"/>
          <c:extLst>
            <c:ext xmlns:c16="http://schemas.microsoft.com/office/drawing/2014/chart" uri="{C3380CC4-5D6E-409C-BE32-E72D297353CC}">
              <c16:uniqueId val="{00000002-53F6-4F47-A32A-B2D128DB6A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6BB1-49F7-80A9-7F3FAECAB9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B1-49F7-80A9-7F3FAECAB959}"/>
            </c:ext>
          </c:extLst>
        </c:ser>
        <c:ser>
          <c:idx val="2"/>
          <c:order val="2"/>
          <c:tx>
            <c:strRef>
              <c:f>データシート!$A$29</c:f>
              <c:strCache>
                <c:ptCount val="1"/>
                <c:pt idx="0">
                  <c:v>居宅介護支援事業特別会計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BB1-49F7-80A9-7F3FAECAB959}"/>
            </c:ext>
          </c:extLst>
        </c:ser>
        <c:ser>
          <c:idx val="3"/>
          <c:order val="3"/>
          <c:tx>
            <c:strRef>
              <c:f>データシート!$A$30</c:f>
              <c:strCache>
                <c:ptCount val="1"/>
                <c:pt idx="0">
                  <c:v>汗見川へき地診療所事業特別会計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BB1-49F7-80A9-7F3FAECAB959}"/>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6BB1-49F7-80A9-7F3FAECAB95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0.46</c:v>
                </c:pt>
                <c:pt idx="2">
                  <c:v>#N/A</c:v>
                </c:pt>
                <c:pt idx="3">
                  <c:v>0.88</c:v>
                </c:pt>
                <c:pt idx="4">
                  <c:v>#N/A</c:v>
                </c:pt>
                <c:pt idx="5">
                  <c:v>0.04</c:v>
                </c:pt>
                <c:pt idx="6">
                  <c:v>#N/A</c:v>
                </c:pt>
                <c:pt idx="7">
                  <c:v>0</c:v>
                </c:pt>
                <c:pt idx="8">
                  <c:v>#N/A</c:v>
                </c:pt>
                <c:pt idx="9">
                  <c:v>0.49</c:v>
                </c:pt>
              </c:numCache>
            </c:numRef>
          </c:val>
          <c:extLst>
            <c:ext xmlns:c16="http://schemas.microsoft.com/office/drawing/2014/chart" uri="{C3380CC4-5D6E-409C-BE32-E72D297353CC}">
              <c16:uniqueId val="{00000005-6BB1-49F7-80A9-7F3FAECAB95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c:v>
                </c:pt>
                <c:pt idx="2">
                  <c:v>#N/A</c:v>
                </c:pt>
                <c:pt idx="3">
                  <c:v>1.53</c:v>
                </c:pt>
                <c:pt idx="4">
                  <c:v>#N/A</c:v>
                </c:pt>
                <c:pt idx="5">
                  <c:v>1.92</c:v>
                </c:pt>
                <c:pt idx="6">
                  <c:v>#N/A</c:v>
                </c:pt>
                <c:pt idx="7">
                  <c:v>2.29</c:v>
                </c:pt>
                <c:pt idx="8">
                  <c:v>#N/A</c:v>
                </c:pt>
                <c:pt idx="9">
                  <c:v>1.1399999999999999</c:v>
                </c:pt>
              </c:numCache>
            </c:numRef>
          </c:val>
          <c:extLst>
            <c:ext xmlns:c16="http://schemas.microsoft.com/office/drawing/2014/chart" uri="{C3380CC4-5D6E-409C-BE32-E72D297353CC}">
              <c16:uniqueId val="{00000006-6BB1-49F7-80A9-7F3FAECAB95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0.98</c:v>
                </c:pt>
                <c:pt idx="2">
                  <c:v>#N/A</c:v>
                </c:pt>
                <c:pt idx="3">
                  <c:v>0.11</c:v>
                </c:pt>
                <c:pt idx="4">
                  <c:v>#N/A</c:v>
                </c:pt>
                <c:pt idx="5">
                  <c:v>0.47</c:v>
                </c:pt>
                <c:pt idx="6">
                  <c:v>#N/A</c:v>
                </c:pt>
                <c:pt idx="7">
                  <c:v>2.08</c:v>
                </c:pt>
                <c:pt idx="8">
                  <c:v>#N/A</c:v>
                </c:pt>
                <c:pt idx="9">
                  <c:v>1.33</c:v>
                </c:pt>
              </c:numCache>
            </c:numRef>
          </c:val>
          <c:extLst>
            <c:ext xmlns:c16="http://schemas.microsoft.com/office/drawing/2014/chart" uri="{C3380CC4-5D6E-409C-BE32-E72D297353CC}">
              <c16:uniqueId val="{00000007-6BB1-49F7-80A9-7F3FAECAB95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c:v>
                </c:pt>
                <c:pt idx="2">
                  <c:v>#N/A</c:v>
                </c:pt>
                <c:pt idx="3">
                  <c:v>1.1200000000000001</c:v>
                </c:pt>
                <c:pt idx="4">
                  <c:v>#N/A</c:v>
                </c:pt>
                <c:pt idx="5">
                  <c:v>2.62</c:v>
                </c:pt>
                <c:pt idx="6">
                  <c:v>#N/A</c:v>
                </c:pt>
                <c:pt idx="7">
                  <c:v>6.51</c:v>
                </c:pt>
                <c:pt idx="8">
                  <c:v>#N/A</c:v>
                </c:pt>
                <c:pt idx="9">
                  <c:v>2.31</c:v>
                </c:pt>
              </c:numCache>
            </c:numRef>
          </c:val>
          <c:extLst>
            <c:ext xmlns:c16="http://schemas.microsoft.com/office/drawing/2014/chart" uri="{C3380CC4-5D6E-409C-BE32-E72D297353CC}">
              <c16:uniqueId val="{00000008-6BB1-49F7-80A9-7F3FAECAB959}"/>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2.46</c:v>
                </c:pt>
                <c:pt idx="2">
                  <c:v>#N/A</c:v>
                </c:pt>
                <c:pt idx="3">
                  <c:v>4.1900000000000004</c:v>
                </c:pt>
                <c:pt idx="4">
                  <c:v>#N/A</c:v>
                </c:pt>
                <c:pt idx="5">
                  <c:v>4.1100000000000003</c:v>
                </c:pt>
                <c:pt idx="6">
                  <c:v>#N/A</c:v>
                </c:pt>
                <c:pt idx="7">
                  <c:v>8.1199999999999992</c:v>
                </c:pt>
                <c:pt idx="8">
                  <c:v>#N/A</c:v>
                </c:pt>
                <c:pt idx="9">
                  <c:v>4.2699999999999996</c:v>
                </c:pt>
              </c:numCache>
            </c:numRef>
          </c:val>
          <c:extLst>
            <c:ext xmlns:c16="http://schemas.microsoft.com/office/drawing/2014/chart" uri="{C3380CC4-5D6E-409C-BE32-E72D297353CC}">
              <c16:uniqueId val="{00000009-6BB1-49F7-80A9-7F3FAECAB9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389</c:v>
                </c:pt>
                <c:pt idx="5">
                  <c:v>390</c:v>
                </c:pt>
                <c:pt idx="8">
                  <c:v>465</c:v>
                </c:pt>
                <c:pt idx="11">
                  <c:v>539</c:v>
                </c:pt>
                <c:pt idx="14">
                  <c:v>602</c:v>
                </c:pt>
              </c:numCache>
            </c:numRef>
          </c:val>
          <c:extLst>
            <c:ext xmlns:c16="http://schemas.microsoft.com/office/drawing/2014/chart" uri="{C3380CC4-5D6E-409C-BE32-E72D297353CC}">
              <c16:uniqueId val="{00000000-BCE4-4927-BB31-7EB7A493C2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E4-4927-BB31-7EB7A493C2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E4-4927-BB31-7EB7A493C2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6</c:v>
                </c:pt>
                <c:pt idx="6">
                  <c:v>6</c:v>
                </c:pt>
                <c:pt idx="9">
                  <c:v>6</c:v>
                </c:pt>
                <c:pt idx="12">
                  <c:v>6</c:v>
                </c:pt>
              </c:numCache>
            </c:numRef>
          </c:val>
          <c:extLst>
            <c:ext xmlns:c16="http://schemas.microsoft.com/office/drawing/2014/chart" uri="{C3380CC4-5D6E-409C-BE32-E72D297353CC}">
              <c16:uniqueId val="{00000003-BCE4-4927-BB31-7EB7A493C2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c:v>
                </c:pt>
                <c:pt idx="3">
                  <c:v>171</c:v>
                </c:pt>
                <c:pt idx="6">
                  <c:v>172</c:v>
                </c:pt>
                <c:pt idx="9">
                  <c:v>185</c:v>
                </c:pt>
                <c:pt idx="12">
                  <c:v>186</c:v>
                </c:pt>
              </c:numCache>
            </c:numRef>
          </c:val>
          <c:extLst>
            <c:ext xmlns:c16="http://schemas.microsoft.com/office/drawing/2014/chart" uri="{C3380CC4-5D6E-409C-BE32-E72D297353CC}">
              <c16:uniqueId val="{00000004-BCE4-4927-BB31-7EB7A493C2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E4-4927-BB31-7EB7A493C2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E4-4927-BB31-7EB7A493C2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372</c:v>
                </c:pt>
                <c:pt idx="3">
                  <c:v>423</c:v>
                </c:pt>
                <c:pt idx="6">
                  <c:v>498</c:v>
                </c:pt>
                <c:pt idx="9">
                  <c:v>556</c:v>
                </c:pt>
                <c:pt idx="12">
                  <c:v>639</c:v>
                </c:pt>
              </c:numCache>
            </c:numRef>
          </c:val>
          <c:extLst>
            <c:ext xmlns:c16="http://schemas.microsoft.com/office/drawing/2014/chart" uri="{C3380CC4-5D6E-409C-BE32-E72D297353CC}">
              <c16:uniqueId val="{00000007-BCE4-4927-BB31-7EB7A493C2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156</c:v>
                </c:pt>
                <c:pt idx="2">
                  <c:v>#N/A</c:v>
                </c:pt>
                <c:pt idx="3">
                  <c:v>#N/A</c:v>
                </c:pt>
                <c:pt idx="4">
                  <c:v>210</c:v>
                </c:pt>
                <c:pt idx="5">
                  <c:v>#N/A</c:v>
                </c:pt>
                <c:pt idx="6">
                  <c:v>#N/A</c:v>
                </c:pt>
                <c:pt idx="7">
                  <c:v>211</c:v>
                </c:pt>
                <c:pt idx="8">
                  <c:v>#N/A</c:v>
                </c:pt>
                <c:pt idx="9">
                  <c:v>#N/A</c:v>
                </c:pt>
                <c:pt idx="10">
                  <c:v>208</c:v>
                </c:pt>
                <c:pt idx="11">
                  <c:v>#N/A</c:v>
                </c:pt>
                <c:pt idx="12">
                  <c:v>#N/A</c:v>
                </c:pt>
                <c:pt idx="13">
                  <c:v>229</c:v>
                </c:pt>
                <c:pt idx="14">
                  <c:v>#N/A</c:v>
                </c:pt>
              </c:numCache>
            </c:numRef>
          </c:val>
          <c:smooth val="0"/>
          <c:extLst>
            <c:ext xmlns:c16="http://schemas.microsoft.com/office/drawing/2014/chart" uri="{C3380CC4-5D6E-409C-BE32-E72D297353CC}">
              <c16:uniqueId val="{00000008-BCE4-4927-BB31-7EB7A493C2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4950</c:v>
                </c:pt>
                <c:pt idx="5">
                  <c:v>4826</c:v>
                </c:pt>
                <c:pt idx="8">
                  <c:v>4726</c:v>
                </c:pt>
                <c:pt idx="11">
                  <c:v>4616</c:v>
                </c:pt>
                <c:pt idx="14">
                  <c:v>4303</c:v>
                </c:pt>
              </c:numCache>
            </c:numRef>
          </c:val>
          <c:extLst>
            <c:ext xmlns:c16="http://schemas.microsoft.com/office/drawing/2014/chart" uri="{C3380CC4-5D6E-409C-BE32-E72D297353CC}">
              <c16:uniqueId val="{00000000-D0A2-4ACB-9464-203A605608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c:v>
                </c:pt>
                <c:pt idx="5">
                  <c:v>23</c:v>
                </c:pt>
                <c:pt idx="8">
                  <c:v>24</c:v>
                </c:pt>
                <c:pt idx="11">
                  <c:v>22</c:v>
                </c:pt>
                <c:pt idx="14">
                  <c:v>19</c:v>
                </c:pt>
              </c:numCache>
            </c:numRef>
          </c:val>
          <c:extLst>
            <c:ext xmlns:c16="http://schemas.microsoft.com/office/drawing/2014/chart" uri="{C3380CC4-5D6E-409C-BE32-E72D297353CC}">
              <c16:uniqueId val="{00000001-D0A2-4ACB-9464-203A605608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3129</c:v>
                </c:pt>
                <c:pt idx="5">
                  <c:v>3051</c:v>
                </c:pt>
                <c:pt idx="8">
                  <c:v>3247</c:v>
                </c:pt>
                <c:pt idx="11">
                  <c:v>2970</c:v>
                </c:pt>
                <c:pt idx="14">
                  <c:v>3224</c:v>
                </c:pt>
              </c:numCache>
            </c:numRef>
          </c:val>
          <c:extLst>
            <c:ext xmlns:c16="http://schemas.microsoft.com/office/drawing/2014/chart" uri="{C3380CC4-5D6E-409C-BE32-E72D297353CC}">
              <c16:uniqueId val="{00000002-D0A2-4ACB-9464-203A605608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A2-4ACB-9464-203A605608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A2-4ACB-9464-203A605608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A2-4ACB-9464-203A605608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256</c:v>
                </c:pt>
                <c:pt idx="3">
                  <c:v>295</c:v>
                </c:pt>
                <c:pt idx="6">
                  <c:v>124</c:v>
                </c:pt>
                <c:pt idx="9">
                  <c:v>197</c:v>
                </c:pt>
                <c:pt idx="12">
                  <c:v>158</c:v>
                </c:pt>
              </c:numCache>
            </c:numRef>
          </c:val>
          <c:extLst>
            <c:ext xmlns:c16="http://schemas.microsoft.com/office/drawing/2014/chart" uri="{C3380CC4-5D6E-409C-BE32-E72D297353CC}">
              <c16:uniqueId val="{00000006-D0A2-4ACB-9464-203A605608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c:v>
                </c:pt>
                <c:pt idx="3">
                  <c:v>51</c:v>
                </c:pt>
                <c:pt idx="6">
                  <c:v>44</c:v>
                </c:pt>
                <c:pt idx="9">
                  <c:v>38</c:v>
                </c:pt>
                <c:pt idx="12">
                  <c:v>32</c:v>
                </c:pt>
              </c:numCache>
            </c:numRef>
          </c:val>
          <c:extLst>
            <c:ext xmlns:c16="http://schemas.microsoft.com/office/drawing/2014/chart" uri="{C3380CC4-5D6E-409C-BE32-E72D297353CC}">
              <c16:uniqueId val="{00000007-D0A2-4ACB-9464-203A605608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1887</c:v>
                </c:pt>
                <c:pt idx="3">
                  <c:v>1753</c:v>
                </c:pt>
                <c:pt idx="6">
                  <c:v>1689</c:v>
                </c:pt>
                <c:pt idx="9">
                  <c:v>1549</c:v>
                </c:pt>
                <c:pt idx="12">
                  <c:v>1394</c:v>
                </c:pt>
              </c:numCache>
            </c:numRef>
          </c:val>
          <c:extLst>
            <c:ext xmlns:c16="http://schemas.microsoft.com/office/drawing/2014/chart" uri="{C3380CC4-5D6E-409C-BE32-E72D297353CC}">
              <c16:uniqueId val="{00000008-D0A2-4ACB-9464-203A605608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0A2-4ACB-9464-203A605608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6211</c:v>
                </c:pt>
                <c:pt idx="3">
                  <c:v>6310</c:v>
                </c:pt>
                <c:pt idx="6">
                  <c:v>6528</c:v>
                </c:pt>
                <c:pt idx="9">
                  <c:v>6917</c:v>
                </c:pt>
                <c:pt idx="12">
                  <c:v>6495</c:v>
                </c:pt>
              </c:numCache>
            </c:numRef>
          </c:val>
          <c:extLst>
            <c:ext xmlns:c16="http://schemas.microsoft.com/office/drawing/2014/chart" uri="{C3380CC4-5D6E-409C-BE32-E72D297353CC}">
              <c16:uniqueId val="{0000000A-D0A2-4ACB-9464-203A605608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307</c:v>
                </c:pt>
                <c:pt idx="2">
                  <c:v>#N/A</c:v>
                </c:pt>
                <c:pt idx="3">
                  <c:v>#N/A</c:v>
                </c:pt>
                <c:pt idx="4">
                  <c:v>509</c:v>
                </c:pt>
                <c:pt idx="5">
                  <c:v>#N/A</c:v>
                </c:pt>
                <c:pt idx="6">
                  <c:v>#N/A</c:v>
                </c:pt>
                <c:pt idx="7">
                  <c:v>388</c:v>
                </c:pt>
                <c:pt idx="8">
                  <c:v>#N/A</c:v>
                </c:pt>
                <c:pt idx="9">
                  <c:v>#N/A</c:v>
                </c:pt>
                <c:pt idx="10">
                  <c:v>1093</c:v>
                </c:pt>
                <c:pt idx="11">
                  <c:v>#N/A</c:v>
                </c:pt>
                <c:pt idx="12">
                  <c:v>#N/A</c:v>
                </c:pt>
                <c:pt idx="13">
                  <c:v>532</c:v>
                </c:pt>
                <c:pt idx="14">
                  <c:v>#N/A</c:v>
                </c:pt>
              </c:numCache>
            </c:numRef>
          </c:val>
          <c:smooth val="0"/>
          <c:extLst>
            <c:ext xmlns:c16="http://schemas.microsoft.com/office/drawing/2014/chart" uri="{C3380CC4-5D6E-409C-BE32-E72D297353CC}">
              <c16:uniqueId val="{0000000B-D0A2-4ACB-9464-203A605608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592</c:v>
                </c:pt>
                <c:pt idx="1">
                  <c:v>593</c:v>
                </c:pt>
                <c:pt idx="2">
                  <c:v>593</c:v>
                </c:pt>
              </c:numCache>
            </c:numRef>
          </c:val>
          <c:extLst>
            <c:ext xmlns:c16="http://schemas.microsoft.com/office/drawing/2014/chart" uri="{C3380CC4-5D6E-409C-BE32-E72D297353CC}">
              <c16:uniqueId val="{00000000-D324-45C6-B64C-82CA119B8C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801</c:v>
                </c:pt>
                <c:pt idx="1">
                  <c:v>702</c:v>
                </c:pt>
                <c:pt idx="2">
                  <c:v>983</c:v>
                </c:pt>
              </c:numCache>
            </c:numRef>
          </c:val>
          <c:extLst>
            <c:ext xmlns:c16="http://schemas.microsoft.com/office/drawing/2014/chart" uri="{C3380CC4-5D6E-409C-BE32-E72D297353CC}">
              <c16:uniqueId val="{00000001-D324-45C6-B64C-82CA119B8C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1727</c:v>
                </c:pt>
                <c:pt idx="1">
                  <c:v>1517</c:v>
                </c:pt>
                <c:pt idx="2">
                  <c:v>1479</c:v>
                </c:pt>
              </c:numCache>
            </c:numRef>
          </c:val>
          <c:extLst>
            <c:ext xmlns:c16="http://schemas.microsoft.com/office/drawing/2014/chart" uri="{C3380CC4-5D6E-409C-BE32-E72D297353CC}">
              <c16:uniqueId val="{00000002-D324-45C6-B64C-82CA119B8C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{A8B15F0A-6B7A-4370-9F8B-98F411C3C636}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2FE-47A3-94E4-A524328735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{6F5C922B-11B6-4BD8-8684-2FE556014CDF}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FE-47A3-94E4-A524328735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{13CC749A-2A4A-465B-BC75-46E3B357768E}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FE-47A3-94E4-A524328735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{D4B3095C-8D59-4BEB-B29E-A54580AFE25D}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FE-47A3-94E4-A524328735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{1A67496D-81B7-4147-AE37-C6E31D79C9CB}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FE-47A3-94E4-A524328735A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{692405C7-5946-4038-A438-EB859640005D}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2FE-47A3-94E4-A524328735A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{0ABFB077-73AA-496E-A374-5F0FDC7103A4}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2FE-47A3-94E4-A524328735A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{6060062A-E092-4DE5-BABB-B23D0ADA0C30}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2FE-47A3-94E4-A524328735A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{E3DCDB21-8515-41CF-97EE-231C46E421B6}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2FE-47A3-94E4-A524328735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65.8</c:v>
                </c:pt>
                <c:pt idx="16">
                  <c:v>66.099999999999994</c:v>
                </c:pt>
                <c:pt idx="24">
                  <c:v>67.900000000000006</c:v>
                </c:pt>
                <c:pt idx="32">
                  <c:v>70.400000000000006</c:v>
                </c:pt>
              </c:numCache>
            </c:numRef>
          </c:xVal>
          <c:yVal>
            <c:numRef>
              <c:f>公会計指標分析・財政指標組合せ分析表!$BP$51:$DC$51</c:f>
              <c:numCache>
                <c:formatCode>#,##0.0;"▲ "#,##0.0</c:formatCode>
                <c:ptCount val="40"/>
                <c:pt idx="8">
                  <c:v>25.6</c:v>
                </c:pt>
                <c:pt idx="16">
                  <c:v>17.7</c:v>
                </c:pt>
                <c:pt idx="24">
                  <c:v>51.7</c:v>
                </c:pt>
                <c:pt idx="32">
                  <c:v>24.4</c:v>
                </c:pt>
              </c:numCache>
            </c:numRef>
          </c:yVal>
          <c:smooth val="0"/>
          <c:extLst>
            <c:ext xmlns:c16="http://schemas.microsoft.com/office/drawing/2014/chart" uri="{C3380CC4-5D6E-409C-BE32-E72D297353CC}">
              <c16:uniqueId val="{00000009-D2FE-47A3-94E4-A524328735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{A38FA362-B0AB-4B53-852D-09B131BE9C64}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2FE-47A3-94E4-A524328735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{DDF2AB10-CB84-4407-9991-1E7AE45AC4ED}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FE-47A3-94E4-A524328735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{A22C47CE-0EFB-4B06-8009-170BA27B4DF0}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FE-47A3-94E4-A524328735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{ACA34B10-8E94-4779-8923-E518A7F1D75D}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FE-47A3-94E4-A524328735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{F7A82E18-D01C-4421-A00E-820566E08903}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FE-47A3-94E4-A524328735A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{DE9A8224-481E-4966-842F-D78F60A4D17F}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2FE-47A3-94E4-A524328735A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{D613C394-70F4-4AA3-9F3A-BF01598D46C7}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2FE-47A3-94E4-A524328735A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{2925D42E-B059-4B6E-AB6A-B9EEED7128F0}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2FE-47A3-94E4-A524328735A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{A1DAF7B0-3B86-4746-A91F-D884952680CA}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2FE-47A3-94E4-A524328735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c:v>
                </c:pt>
                <c:pt idx="16">
                  <c:v>62.2</c:v>
                </c:pt>
                <c:pt idx="24">
                  <c:v>63.6</c:v>
                </c:pt>
                <c:pt idx="32">
                  <c:v>65.900000000000006</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D2FE-47A3-94E4-A524328735AC}"/>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{80CB43D5-E466-466B-9337-3A2911C33E64}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082-4371-9779-33D7D6A331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{AE79426A-0E16-449E-8747-4A184E66005E}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82-4371-9779-33D7D6A331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{4CE13CA2-5E85-4D13-95BC-FE1AAF255D0A}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82-4371-9779-33D7D6A331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{94B5EFD9-9178-48C6-937E-D5446F22C4C8}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82-4371-9779-33D7D6A331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{0E7AD846-840B-487E-8272-FDAF05562EB8}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82-4371-9779-33D7D6A331D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{077D32D3-4C97-4B50-B5EE-81C32ED4F449}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082-4371-9779-33D7D6A331D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{7484E01E-B36A-4FF4-9063-FC10E9795F68}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082-4371-9779-33D7D6A331D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{2666BC49-8B33-4517-962F-8D362B6F0299}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082-4371-9779-33D7D6A331D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{E5ACF08B-41E1-48B3-BD52-60A0F038E7F1}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082-4371-9779-33D7D6A331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9</c:v>
                </c:pt>
                <c:pt idx="16">
                  <c:v>9.5</c:v>
                </c:pt>
                <c:pt idx="24">
                  <c:v>10</c:v>
                </c:pt>
                <c:pt idx="32">
                  <c:v>10</c:v>
                </c:pt>
              </c:numCache>
            </c:numRef>
          </c:xVal>
          <c:yVal>
            <c:numRef>
              <c:f>公会計指標分析・財政指標組合せ分析表!$BP$73:$DC$73</c:f>
              <c:numCache>
                <c:formatCode>#,##0.0;"▲ "#,##0.0</c:formatCode>
                <c:ptCount val="40"/>
                <c:pt idx="0">
                  <c:v>16.7</c:v>
                </c:pt>
                <c:pt idx="8">
                  <c:v>25.6</c:v>
                </c:pt>
                <c:pt idx="16">
                  <c:v>17.7</c:v>
                </c:pt>
                <c:pt idx="24">
                  <c:v>51.7</c:v>
                </c:pt>
                <c:pt idx="32">
                  <c:v>24.4</c:v>
                </c:pt>
              </c:numCache>
            </c:numRef>
          </c:yVal>
          <c:smooth val="0"/>
          <c:extLst>
            <c:ext xmlns:c16="http://schemas.microsoft.com/office/drawing/2014/chart" uri="{C3380CC4-5D6E-409C-BE32-E72D297353CC}">
              <c16:uniqueId val="{00000009-8082-4371-9779-33D7D6A331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829840147400729E-2"/>
                  <c:y val="-4.349592131553585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{437A32CA-ED71-4F7E-AE4A-C71766AF01C5}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082-4371-9779-33D7D6A331D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{718E35E1-0863-4003-B5CE-598D4F6DEABA}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82-4371-9779-33D7D6A331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{8DD139C2-349B-4CA5-92ED-5519D7B2DE82}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82-4371-9779-33D7D6A331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{A4B4150B-E812-4A61-85C4-1D8E31DC4231}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82-4371-9779-33D7D6A331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{6C459338-61C3-450A-AF0A-AE9DF159822A}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82-4371-9779-33D7D6A331D5}"/>
                </c:ext>
              </c:extLst>
            </c:dLbl>
            <c:dLbl>
              <c:idx val="8"/>
              <c:layout>
                <c:manualLayout>
                  <c:x val="-3.4310845302750435E-2"/>
                  <c:y val="-0.10639256473186308"/>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{52A29E26-B284-4783-B853-D39A8308E9CA}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082-4371-9779-33D7D6A331D5}"/>
                </c:ext>
              </c:extLst>
            </c:dLbl>
            <c:dLbl>
              <c:idx val="16"/>
              <c:layout>
                <c:manualLayout>
                  <c:x val="-3.1570342725075584E-2"/>
                  <c:y val="-3.096823975773799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{80E952E5-5A43-4C1B-84B0-2086131D7251}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082-4371-9779-33D7D6A331D5}"/>
                </c:ext>
              </c:extLst>
            </c:dLbl>
            <c:dLbl>
              <c:idx val="24"/>
              <c:layout>
                <c:manualLayout>
                  <c:x val="-3.1570342725075584E-2"/>
                  <c:y val="-6.880969130225418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{B8B108E5-8838-4F5B-A5DD-5BE065D73BE0}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082-4371-9779-33D7D6A331D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{B32BD084-10CF-4469-B5DE-D6ABFB023EBC}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082-4371-9779-33D7D6A331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082-4371-9779-33D7D6A331D5}"/>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繰上償還を行った前年度と比較すると本年度は</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百万円減少となっている。</a:t>
          </a:r>
        </a:p>
        <a:p>
          <a:r>
            <a:rPr kumimoji="1" lang="ja-JP" altLang="en-US" sz="1400">
              <a:latin typeface="ＭＳ ゴシック" pitchFamily="49" charset="-128"/>
              <a:ea typeface="ＭＳ ゴシック" pitchFamily="49" charset="-128"/>
            </a:rPr>
            <a:t>　しかし、大型事業の元金償還の開始もあり</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年度以前と比較すると公債費は大きく増加している。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今後も施設の長寿命化等事業執行により増加傾向に推移するものと予想されるため、事業の実施と地方債の発行の適切な管理に努める。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地方債の新規発行抑制により地方債残高は</a:t>
          </a:r>
          <a:r>
            <a:rPr kumimoji="1" lang="en-US" altLang="ja-JP" sz="1400">
              <a:latin typeface="ＭＳ ゴシック" pitchFamily="49" charset="-128"/>
              <a:ea typeface="ＭＳ ゴシック" pitchFamily="49" charset="-128"/>
            </a:rPr>
            <a:t>422</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今後は公共・公用施設の維持修繕や長寿命化の実施に伴う地方債現在高の増加が予測される。</a:t>
          </a:r>
        </a:p>
        <a:p>
          <a:r>
            <a:rPr kumimoji="1" lang="ja-JP" altLang="en-US" sz="1400">
              <a:latin typeface="ＭＳ ゴシック" pitchFamily="49" charset="-128"/>
              <a:ea typeface="ＭＳ ゴシック" pitchFamily="49" charset="-128"/>
            </a:rPr>
            <a:t>　各種補助金等の活用検討や、有利な起債の借入等、後世への負担を少しでも軽減できるよう、健全な財政運営に努める。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高知県本山町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今後増加していく公債費に対応するため実質収支の多くを減債基金へ積立したため、基金全体としての残高も大きく増加した。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積立をおこなった減債基金について、計画的な取崩しによる町財政の安定化を図る。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・地域活性化施設等整備基金：町の地域活性化施設等の整備を推進する。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・新庁舎建設事業：新庁舎建設に係る事業費及び地方債償還財源。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・福祉基金：健康で生きがいを持ち、心豊かに過ごせる明るく活力のある長寿、福祉社会づくりを推進する。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・本山町名誉町民大原富枝顕彰基金：本山町出身の作家　大原富枝氏の偉大な業績及び精神を顕彰し、その遺志に基づく文化事業等を推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進する。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・子牛価格安定基金：本山町民が生産する肉用子牛の価格のはなはだしい低落があった場合、嶺北家畜市場を通じ出荷する生産者に価格</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差補給金を交付することによって、家畜振興を助長し、農家経済の安定に寄与する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各基金設置目的に準じて事業財源として充当しているため減額となっている。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庁舎建設基金については新庁舎建設事業の完了に伴い、償還財源として充当を行っている。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計画的な積み立ておよび事業充当を行う。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en-US" sz="1400">
              <a:effectLst/>
              <a:latin typeface="ＭＳ 明朝" panose="02020609040205080304" pitchFamily="17" charset="-128"/>
              <a:ea typeface="ＭＳ 明朝" panose="02020609040205080304" pitchFamily="17" charset="-128"/>
            </a:rPr>
            <a:t>財政調整基金の残高は、標準財政規模の</a:t>
          </a:r>
          <a:r>
            <a:rPr lang="en-US" altLang="ja-JP" sz="1400">
              <a:effectLst/>
              <a:latin typeface="ＭＳ 明朝" panose="02020609040205080304" pitchFamily="17" charset="-128"/>
              <a:ea typeface="ＭＳ 明朝" panose="02020609040205080304" pitchFamily="17" charset="-128"/>
            </a:rPr>
            <a:t>20</a:t>
          </a:r>
          <a:r>
            <a:rPr lang="ja-JP" altLang="en-US" sz="1400">
              <a:effectLst/>
              <a:latin typeface="ＭＳ 明朝" panose="02020609040205080304" pitchFamily="17" charset="-128"/>
              <a:ea typeface="ＭＳ 明朝" panose="02020609040205080304" pitchFamily="17" charset="-128"/>
            </a:rPr>
            <a:t>％前後の範囲内となるように努めることとしている。</a:t>
          </a:r>
          <a:endParaRPr lang="en-US" altLang="ja-JP" sz="1400">
            <a:effectLst/>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ＭＳ 明朝" panose="02020609040205080304" pitchFamily="17" charset="-128"/>
              <a:ea typeface="ＭＳ 明朝" panose="02020609040205080304" pitchFamily="17" charset="-128"/>
            </a:rPr>
            <a:t>　大規模災害等発生時の財政出動財源として一定額の確保に努める。</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年度をピークとした公債費の増加に備え、元利償還金財源積み立てを行ったことにより大きく増加している。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計画的な償還財源として活用し普通会計の負担軽減を図る。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7F2E7E1-80CC-4AFE-8288-67DC4D387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212CEDD-9235-4A49-AABB-A2581ACBE5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7D1E81D-033A-497D-A726-7AC7BB9B95E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B9F7080-5E59-4FE4-9568-B2AB7304E61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CF93224-4148-4674-8F56-0B0623B27E3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83BE135-0446-48ED-B23F-62DDD932237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AC846AC-ED19-4C4B-B850-79C61BD7C8E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6CD1415-99E2-43F2-8FEE-8EF31C84418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0A880A6-07FF-4445-9C8B-8723F01C0D7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0B440DA-98D0-4805-B0A4-BB1273F5DFD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DBA4417-C618-43E5-B5FC-A469AE4064C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47A56D6-CC39-4DE5-9281-96C0E6D3AFF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3,161
134.22
4,546,827
4,462,063
63,525
2,742,567
6,494,956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CF2C6F3-8978-4167-94A9-8EDE113BB5C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2B052FD-1C1F-4D7B-B86A-BF2F6F20CF9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B35EDCE-9C48-4F2D-A2FA-47694C87224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00B2B5F-E9A3-4800-8A8B-0314613369F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D2CEB72-190B-4CCF-8156-72325947A47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62F9E61-7237-4962-9728-12C2817DF7A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83F620A-79DE-4AE6-BE37-E2D8B1364E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87FDAEA-4C36-42B2-BB97-24766CCCF9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B8BC285-8532-4B82-A22E-CE4D60C072D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0C3A915-BF00-4166-9CC6-E36F46B0AC6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5416A72-C5F1-40F2-96CC-4B9CAC63BD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B7E9CC-5B85-4C73-92F7-F41FCAC7FCF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D9F36E6-914B-40D4-9451-80335BFA39A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471FB5C-862B-4120-AD06-40B1FE85BC1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D4F5D32-280C-4DD7-99D7-25B47BA8D46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E3D1F3A-283E-4B86-ADB4-CC164AA0F24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7E3B281-63C0-4737-B29F-D5F54A8AB85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9D1B3B9-367F-4DCA-B8EF-EF088F13531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C8B461F-D23B-45D6-870E-BDDDE76B512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95AA72D-5F93-49F5-8F9B-0B9CD23AE0F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74A828C-04E4-41C0-AD50-8626CC88B3C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B4658F1-10B5-4E62-83C2-DE7D6307A58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E421E94-7E49-4E83-9332-8B328CFE34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19E0A1B-9C7B-4219-A5A3-DF7B2AE4C2E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24934D0-47A1-4784-8146-B7749175F8F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1595343-5E55-4012-872C-90F10C8DEBF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A25DF35-D834-4608-91F7-F2EA62CEEC6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51E27A8-A7E7-43F6-B27C-512F33FE58C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75CA131-983B-41EF-8266-23BB2E96A2F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35B74A5-1165-4D4A-B47B-70239F9FD91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8FA6CAF-132E-4C39-801C-126A12127B7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05C2577-6A41-42CC-A926-DB280CC92BF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833241F-A16D-4548-A28A-54D5B31E20C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3466164-852B-4973-A4A5-8BEF6643EC7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AFD5CFB-2147-44B7-B3B6-7DA3100662B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老朽化した施設が多い本町においては、令和３年度に改訂された本山町公共施設等総合管理計画に基づき、公用・公共施設について複合化・集約化・撤去に向けて取り組みが必要とされている。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70.4</a:t>
          </a:r>
          <a:r>
            <a:rPr kumimoji="1" lang="ja-JP" altLang="en-US" sz="1100">
              <a:latin typeface="ＭＳ Ｐゴシック" panose="020B0600070205080204" pitchFamily="50" charset="-128"/>
              <a:ea typeface="ＭＳ Ｐゴシック" panose="020B0600070205080204" pitchFamily="50" charset="-128"/>
            </a:rPr>
            <a:t>％で前回より</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増加した。増加数値としては類似団体の</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％と同水準ではあるが、償却率は</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ポイント高くなっているため、継続した取り組みが重要となる。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76AC27E-6786-451B-8841-BBF7F9D923C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28BF170-58A9-4547-9CE6-6F54746D99F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0A82752-6F8D-4950-91A9-746947D807D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2BE00B3-AD23-4FF4-BC7F-57ECA26F538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2180A02-9AB9-482C-A3ED-7E2B140CC0F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54B243D-0194-4410-BB87-875D27251F2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1FEB2CF-0D0C-4C73-9E59-64C03F6997F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B43152D-8F0E-41B8-89DA-14A27A6AD80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EAE64993-D243-4B15-8D6B-7A246BE6796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5FCCF570-AF66-45C7-8460-41E1DB429E2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E91F627-1F9C-420A-AEDB-3188838613D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E0815E94-BE56-4EF4-B830-E2F6FFB152B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1F841EA9-9224-4972-AEF0-7EC26BA042C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2DB7264-6157-4E20-A8D4-B2C23E6DB4F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3BEC523D-79EB-4DF0-97DB-CEF0864FA0D2}"/>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1B7E830A-9C92-46BD-B5DF-130CC8DBB440}"/>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B867F0CD-4513-48C1-B9C4-EA4F5EBEF766}"/>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AA923B58-521F-4CAA-9F59-333433236AF8}"/>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766D5B29-0535-41F8-B936-3F672170FBA2}"/>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68" name="有形固定資産減価償却率平均値テキスト">
          <a:extLst>
            <a:ext uri="{FF2B5EF4-FFF2-40B4-BE49-F238E27FC236}">
              <a16:creationId xmlns:a16="http://schemas.microsoft.com/office/drawing/2014/main" id="{4526E8E1-9EF8-416C-A2FB-15AE98CDD681}"/>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F8120F83-3F03-4B13-B959-ECDFDFC9B852}"/>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8BC1977E-BD6B-4C11-B401-3977D7F70715}"/>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C2EC1BBC-71B4-4189-BCA4-9862B3999658}"/>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ADA69C92-E5CD-4EB9-A35F-0BE72B59F5D7}"/>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a:extLst>
            <a:ext uri="{FF2B5EF4-FFF2-40B4-BE49-F238E27FC236}">
              <a16:creationId xmlns:a16="http://schemas.microsoft.com/office/drawing/2014/main" id="{31F65E36-0D51-4175-89E5-03C7C60CBB1A}"/>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E774C7E-C7DD-4AA3-88CC-EAF91B73886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49513BC-C9FC-4A09-8F6E-DE61C22F520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DB54A8D-DC2C-4296-8F59-249E41D0910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D73CD5B-15C5-493A-A104-8E98417DCFA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AB7467A-647F-4E9E-BEDF-7F3EA72968D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75311</xdr:rowOff>
    </xdr:from>
    <xdr:to>
      <xdr:col>23</xdr:col>
      <xdr:colOff>136525</xdr:colOff>
      <xdr:row>31</xdr:row>
      <xdr:rowOff>5461</xdr:rowOff>
    </xdr:to>
    <xdr:sp macro="" textlink="">
      <xdr:nvSpPr>
        <xdr:cNvPr id="79" name="楕円 78">
          <a:extLst>
            <a:ext uri="{FF2B5EF4-FFF2-40B4-BE49-F238E27FC236}">
              <a16:creationId xmlns:a16="http://schemas.microsoft.com/office/drawing/2014/main" id="{58A1DDE3-C989-4EF2-B509-A0E8D2B0F3F6}"/>
            </a:ext>
          </a:extLst>
        </xdr:cNvPr>
        <xdr:cNvSpPr/>
      </xdr:nvSpPr>
      <xdr:spPr>
        <a:xfrm>
          <a:off x="4711700" y="59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53738</xdr:rowOff>
    </xdr:from>
    <xdr:ext cx="405111" cy="259045"/>
    <xdr:sp macro="" textlink="">
      <xdr:nvSpPr>
        <xdr:cNvPr id="80" name="有形固定資産減価償却率該当値テキスト">
          <a:extLst>
            <a:ext uri="{FF2B5EF4-FFF2-40B4-BE49-F238E27FC236}">
              <a16:creationId xmlns:a16="http://schemas.microsoft.com/office/drawing/2014/main" id="{770BE205-863E-448A-AD86-69228ABF35B6}"/>
            </a:ext>
          </a:extLst>
        </xdr:cNvPr>
        <xdr:cNvSpPr txBox="1"/>
      </xdr:nvSpPr>
      <xdr:spPr>
        <a:xfrm>
          <a:off x="4813300" y="596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21336</xdr:rowOff>
    </xdr:from>
    <xdr:to>
      <xdr:col>19</xdr:col>
      <xdr:colOff>187325</xdr:colOff>
      <xdr:row>30</xdr:row>
      <xdr:rowOff>122936</xdr:rowOff>
    </xdr:to>
    <xdr:sp macro="" textlink="">
      <xdr:nvSpPr>
        <xdr:cNvPr id="81" name="楕円 80">
          <a:extLst>
            <a:ext uri="{FF2B5EF4-FFF2-40B4-BE49-F238E27FC236}">
              <a16:creationId xmlns:a16="http://schemas.microsoft.com/office/drawing/2014/main" id="{3187BDA1-D500-4B67-A8AC-B2EEABDDAE46}"/>
            </a:ext>
          </a:extLst>
        </xdr:cNvPr>
        <xdr:cNvSpPr/>
      </xdr:nvSpPr>
      <xdr:spPr>
        <a:xfrm>
          <a:off x="4000500" y="59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72136</xdr:rowOff>
    </xdr:from>
    <xdr:to>
      <xdr:col>23</xdr:col>
      <xdr:colOff>85725</xdr:colOff>
      <xdr:row>30</xdr:row>
      <xdr:rowOff>126111</xdr:rowOff>
    </xdr:to>
    <xdr:cxnSp macro="">
      <xdr:nvCxnSpPr>
        <xdr:cNvPr id="82" name="直線コネクタ 81">
          <a:extLst>
            <a:ext uri="{FF2B5EF4-FFF2-40B4-BE49-F238E27FC236}">
              <a16:creationId xmlns:a16="http://schemas.microsoft.com/office/drawing/2014/main" id="{1A98639E-C9E1-4A53-B31D-B7BFD4CF98F2}"/>
            </a:ext>
          </a:extLst>
        </xdr:cNvPr>
        <xdr:cNvCxnSpPr/>
      </xdr:nvCxnSpPr>
      <xdr:spPr>
        <a:xfrm>
          <a:off x="4051300" y="5987161"/>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153924</xdr:rowOff>
    </xdr:from>
    <xdr:to>
      <xdr:col>15</xdr:col>
      <xdr:colOff>187325</xdr:colOff>
      <xdr:row>30</xdr:row>
      <xdr:rowOff>84074</xdr:rowOff>
    </xdr:to>
    <xdr:sp macro="" textlink="">
      <xdr:nvSpPr>
        <xdr:cNvPr id="83" name="楕円 82">
          <a:extLst>
            <a:ext uri="{FF2B5EF4-FFF2-40B4-BE49-F238E27FC236}">
              <a16:creationId xmlns:a16="http://schemas.microsoft.com/office/drawing/2014/main" id="{4E44D91D-132D-4C28-9010-BD23648C1C86}"/>
            </a:ext>
          </a:extLst>
        </xdr:cNvPr>
        <xdr:cNvSpPr/>
      </xdr:nvSpPr>
      <xdr:spPr>
        <a:xfrm>
          <a:off x="3238500" y="58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33274</xdr:rowOff>
    </xdr:from>
    <xdr:to>
      <xdr:col>19</xdr:col>
      <xdr:colOff>136525</xdr:colOff>
      <xdr:row>30</xdr:row>
      <xdr:rowOff>72136</xdr:rowOff>
    </xdr:to>
    <xdr:cxnSp macro="">
      <xdr:nvCxnSpPr>
        <xdr:cNvPr id="84" name="直線コネクタ 83">
          <a:extLst>
            <a:ext uri="{FF2B5EF4-FFF2-40B4-BE49-F238E27FC236}">
              <a16:creationId xmlns:a16="http://schemas.microsoft.com/office/drawing/2014/main" id="{36146A61-6472-47F9-84A4-AFA37585900A}"/>
            </a:ext>
          </a:extLst>
        </xdr:cNvPr>
        <xdr:cNvCxnSpPr/>
      </xdr:nvCxnSpPr>
      <xdr:spPr>
        <a:xfrm>
          <a:off x="3289300" y="5948299"/>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147447</xdr:rowOff>
    </xdr:from>
    <xdr:to>
      <xdr:col>11</xdr:col>
      <xdr:colOff>187325</xdr:colOff>
      <xdr:row>30</xdr:row>
      <xdr:rowOff>77597</xdr:rowOff>
    </xdr:to>
    <xdr:sp macro="" textlink="">
      <xdr:nvSpPr>
        <xdr:cNvPr id="85" name="楕円 84">
          <a:extLst>
            <a:ext uri="{FF2B5EF4-FFF2-40B4-BE49-F238E27FC236}">
              <a16:creationId xmlns:a16="http://schemas.microsoft.com/office/drawing/2014/main" id="{BBD67EE6-F8E2-4B05-B29B-9A7A28EF94ED}"/>
            </a:ext>
          </a:extLst>
        </xdr:cNvPr>
        <xdr:cNvSpPr/>
      </xdr:nvSpPr>
      <xdr:spPr>
        <a:xfrm>
          <a:off x="2476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26797</xdr:rowOff>
    </xdr:from>
    <xdr:to>
      <xdr:col>15</xdr:col>
      <xdr:colOff>136525</xdr:colOff>
      <xdr:row>30</xdr:row>
      <xdr:rowOff>33274</xdr:rowOff>
    </xdr:to>
    <xdr:cxnSp macro="">
      <xdr:nvCxnSpPr>
        <xdr:cNvPr id="86" name="直線コネクタ 85">
          <a:extLst>
            <a:ext uri="{FF2B5EF4-FFF2-40B4-BE49-F238E27FC236}">
              <a16:creationId xmlns:a16="http://schemas.microsoft.com/office/drawing/2014/main" id="{EE06F381-5CD0-4C32-890C-71B2542E5887}"/>
            </a:ext>
          </a:extLst>
        </xdr:cNvPr>
        <xdr:cNvCxnSpPr/>
      </xdr:nvCxnSpPr>
      <xdr:spPr>
        <a:xfrm>
          <a:off x="2527300" y="5941822"/>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87" name="n_1aveValue有形固定資産減価償却率">
          <a:extLst>
            <a:ext uri="{FF2B5EF4-FFF2-40B4-BE49-F238E27FC236}">
              <a16:creationId xmlns:a16="http://schemas.microsoft.com/office/drawing/2014/main" id="{E42B6143-03DC-4B55-8BBB-0D397F365E57}"/>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88" name="n_2aveValue有形固定資産減価償却率">
          <a:extLst>
            <a:ext uri="{FF2B5EF4-FFF2-40B4-BE49-F238E27FC236}">
              <a16:creationId xmlns:a16="http://schemas.microsoft.com/office/drawing/2014/main" id="{E5745ADA-A913-4C8D-8BF7-E652958318A8}"/>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89" name="n_3aveValue有形固定資産減価償却率">
          <a:extLst>
            <a:ext uri="{FF2B5EF4-FFF2-40B4-BE49-F238E27FC236}">
              <a16:creationId xmlns:a16="http://schemas.microsoft.com/office/drawing/2014/main" id="{071D49AC-F4AD-47C2-8E2F-9B465FA3624F}"/>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0" name="n_4aveValue有形固定資産減価償却率">
          <a:extLst>
            <a:ext uri="{FF2B5EF4-FFF2-40B4-BE49-F238E27FC236}">
              <a16:creationId xmlns:a16="http://schemas.microsoft.com/office/drawing/2014/main" id="{5C7907FA-6CDC-4C96-9311-613E0AEB66A6}"/>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114063</xdr:rowOff>
    </xdr:from>
    <xdr:ext cx="405111" cy="259045"/>
    <xdr:sp macro="" textlink="">
      <xdr:nvSpPr>
        <xdr:cNvPr id="91" name="n_1mainValue有形固定資産減価償却率">
          <a:extLst>
            <a:ext uri="{FF2B5EF4-FFF2-40B4-BE49-F238E27FC236}">
              <a16:creationId xmlns:a16="http://schemas.microsoft.com/office/drawing/2014/main" id="{942D7644-AB54-43B6-BA92-E1C8369E56EC}"/>
            </a:ext>
          </a:extLst>
        </xdr:cNvPr>
        <xdr:cNvSpPr txBox="1"/>
      </xdr:nvSpPr>
      <xdr:spPr>
        <a:xfrm>
          <a:off x="3836044" y="602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75201</xdr:rowOff>
    </xdr:from>
    <xdr:ext cx="405111" cy="259045"/>
    <xdr:sp macro="" textlink="">
      <xdr:nvSpPr>
        <xdr:cNvPr id="92" name="n_2mainValue有形固定資産減価償却率">
          <a:extLst>
            <a:ext uri="{FF2B5EF4-FFF2-40B4-BE49-F238E27FC236}">
              <a16:creationId xmlns:a16="http://schemas.microsoft.com/office/drawing/2014/main" id="{34ADB805-1448-46E9-8200-AC1869D33EA1}"/>
            </a:ext>
          </a:extLst>
        </xdr:cNvPr>
        <xdr:cNvSpPr txBox="1"/>
      </xdr:nvSpPr>
      <xdr:spPr>
        <a:xfrm>
          <a:off x="3086744" y="5990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68724</xdr:rowOff>
    </xdr:from>
    <xdr:ext cx="405111" cy="259045"/>
    <xdr:sp macro="" textlink="">
      <xdr:nvSpPr>
        <xdr:cNvPr id="93" name="n_3mainValue有形固定資産減価償却率">
          <a:extLst>
            <a:ext uri="{FF2B5EF4-FFF2-40B4-BE49-F238E27FC236}">
              <a16:creationId xmlns:a16="http://schemas.microsoft.com/office/drawing/2014/main" id="{48811D9F-9754-4CBF-95EF-0FA277733977}"/>
            </a:ext>
          </a:extLst>
        </xdr:cNvPr>
        <xdr:cNvSpPr txBox="1"/>
      </xdr:nvSpPr>
      <xdr:spPr>
        <a:xfrm>
          <a:off x="2324744" y="598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6C4CA08D-134B-4983-B9E5-B1C0501CACD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74968BCA-3083-4718-A0BD-28B8B063B04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109769EF-C4E7-48B0-8F3A-602BCF0CB7A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9051F5B3-E488-4CAB-9CF8-639249E8B2F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1E10395E-ED6C-4149-B8DF-54B42428F4C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135F7E37-9FE8-4915-A3B6-455B4E7E7BE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139784D9-8A61-491F-B8DB-AB830AFD7AF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3CE26FA9-3BA2-4C10-B679-31708AD345F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4F287CDD-78A5-4617-AA51-2DA90807D9B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CB7EE1AB-ED81-4D74-A6F1-8933E2371FC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3C0ECE88-C31E-4A00-8FBA-DBDEE99E9F0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892C6BA6-E486-424D-B014-1ADF6DBCC7C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4C1D20E7-9E69-4357-A3A0-3B43DDCC67B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452.9%</a:t>
          </a:r>
          <a:r>
            <a:rPr kumimoji="1" lang="ja-JP" altLang="en-US" sz="1100">
              <a:latin typeface="ＭＳ Ｐゴシック" panose="020B0600070205080204" pitchFamily="50" charset="-128"/>
              <a:ea typeface="ＭＳ Ｐゴシック" panose="020B0600070205080204" pitchFamily="50" charset="-128"/>
            </a:rPr>
            <a:t>で、類似団体と比較して、</a:t>
          </a:r>
          <a:r>
            <a:rPr kumimoji="1" lang="en-US" altLang="ja-JP" sz="1100">
              <a:latin typeface="ＭＳ Ｐゴシック" panose="020B0600070205080204" pitchFamily="50" charset="-128"/>
              <a:ea typeface="ＭＳ Ｐゴシック" panose="020B0600070205080204" pitchFamily="50" charset="-128"/>
            </a:rPr>
            <a:t>249</a:t>
          </a:r>
          <a:r>
            <a:rPr kumimoji="1" lang="ja-JP" altLang="en-US" sz="1100">
              <a:latin typeface="ＭＳ Ｐゴシック" panose="020B0600070205080204" pitchFamily="50" charset="-128"/>
              <a:ea typeface="ＭＳ Ｐゴシック" panose="020B0600070205080204" pitchFamily="50" charset="-128"/>
            </a:rPr>
            <a:t>ポイント上回っているものの、前年度より大きく減少した。</a:t>
          </a:r>
        </a:p>
        <a:p>
          <a:r>
            <a:rPr kumimoji="1" lang="ja-JP" altLang="en-US" sz="1100">
              <a:latin typeface="ＭＳ Ｐゴシック" panose="020B0600070205080204" pitchFamily="50" charset="-128"/>
              <a:ea typeface="ＭＳ Ｐゴシック" panose="020B0600070205080204" pitchFamily="50" charset="-128"/>
            </a:rPr>
            <a:t>要因としては、充当可能財源である基金残高の増加があげられる。</a:t>
          </a:r>
        </a:p>
        <a:p>
          <a:r>
            <a:rPr kumimoji="1" lang="ja-JP" altLang="en-US" sz="1100">
              <a:latin typeface="ＭＳ Ｐゴシック" panose="020B0600070205080204" pitchFamily="50" charset="-128"/>
              <a:ea typeface="ＭＳ Ｐゴシック" panose="020B0600070205080204" pitchFamily="50" charset="-128"/>
            </a:rPr>
            <a:t>比率は改善傾向にあるが、今後も地方債の新規発行による将来負担額との関係性に留意する必要がある。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0FB24EAA-1C5C-428B-8BD7-EAD33E3CB6E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787CC312-1960-4B4F-8866-0D5908483BB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12C17C31-D8A9-4C9F-B7EF-AF8928FFD12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341E71FB-32D5-4548-AD9C-8EB09868F12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B81CE732-21AB-4168-A4E5-3EDB85CDB00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8C24273D-2BBB-4406-93B2-5877251DCAD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a:extLst>
            <a:ext uri="{FF2B5EF4-FFF2-40B4-BE49-F238E27FC236}">
              <a16:creationId xmlns:a16="http://schemas.microsoft.com/office/drawing/2014/main" id="{EDA57DA4-7CAA-4327-B6C0-686EAE00D63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DC534EDC-86B8-4DDF-AE8E-CE8808453C5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3BF00BCD-6D40-4C68-833F-ABA116D622D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E4A9F943-609A-4696-9551-BED3449527A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42017D9C-97B9-4082-AF31-CDFFD6DCDED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9C9AC795-59C1-49B5-B4D5-80D68EF879F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C455E147-8E4C-4ACF-8141-CE20D05658F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3B837DB8-8CE9-40CC-9E64-2DFBF2876BC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1D830E56-69E9-43B2-86E1-CD9ADEA88CE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47C44218-F4D3-4E10-B0D8-B2DDD8F621E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9DFEF81B-B948-4DE0-BA8C-FE8374A34B9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134974</xdr:rowOff>
    </xdr:to>
    <xdr:cxnSp macro="">
      <xdr:nvCxnSpPr>
        <xdr:cNvPr id="124" name="直線コネクタ 123">
          <a:extLst>
            <a:ext uri="{FF2B5EF4-FFF2-40B4-BE49-F238E27FC236}">
              <a16:creationId xmlns:a16="http://schemas.microsoft.com/office/drawing/2014/main" id="{8AADF06A-979A-4A12-917B-EA35397F1426}"/>
            </a:ext>
          </a:extLst>
        </xdr:cNvPr>
        <xdr:cNvCxnSpPr/>
      </xdr:nvCxnSpPr>
      <xdr:spPr>
        <a:xfrm flipV="1">
          <a:off x="14793595" y="5261428"/>
          <a:ext cx="1269" cy="11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138801</xdr:rowOff>
    </xdr:from>
    <xdr:ext cx="469744" cy="259045"/>
    <xdr:sp macro="" textlink="">
      <xdr:nvSpPr>
        <xdr:cNvPr id="125" name="債務償還比率最小値テキスト">
          <a:extLst>
            <a:ext uri="{FF2B5EF4-FFF2-40B4-BE49-F238E27FC236}">
              <a16:creationId xmlns:a16="http://schemas.microsoft.com/office/drawing/2014/main" id="{1727BA3A-7D08-4C0D-B764-A74200B55106}"/>
            </a:ext>
          </a:extLst>
        </xdr:cNvPr>
        <xdr:cNvSpPr txBox="1"/>
      </xdr:nvSpPr>
      <xdr:spPr>
        <a:xfrm>
          <a:off x="14846300" y="63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134974</xdr:rowOff>
    </xdr:from>
    <xdr:to>
      <xdr:col>76</xdr:col>
      <xdr:colOff>111125</xdr:colOff>
      <xdr:row>32</xdr:row>
      <xdr:rowOff>134974</xdr:rowOff>
    </xdr:to>
    <xdr:cxnSp macro="">
      <xdr:nvCxnSpPr>
        <xdr:cNvPr id="126" name="直線コネクタ 125">
          <a:extLst>
            <a:ext uri="{FF2B5EF4-FFF2-40B4-BE49-F238E27FC236}">
              <a16:creationId xmlns:a16="http://schemas.microsoft.com/office/drawing/2014/main" id="{1ABDAEA0-F2AD-430D-8095-B2C2A1EF55E4}"/>
            </a:ext>
          </a:extLst>
        </xdr:cNvPr>
        <xdr:cNvCxnSpPr/>
      </xdr:nvCxnSpPr>
      <xdr:spPr>
        <a:xfrm>
          <a:off x="14706600" y="639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a:extLst>
            <a:ext uri="{FF2B5EF4-FFF2-40B4-BE49-F238E27FC236}">
              <a16:creationId xmlns:a16="http://schemas.microsoft.com/office/drawing/2014/main" id="{12A7FD28-5865-4D0E-A931-62442684E4F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a:extLst>
            <a:ext uri="{FF2B5EF4-FFF2-40B4-BE49-F238E27FC236}">
              <a16:creationId xmlns:a16="http://schemas.microsoft.com/office/drawing/2014/main" id="{271081F9-006E-4FE4-A1F9-A9DB94F4109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147274</xdr:rowOff>
    </xdr:from>
    <xdr:ext cx="469744" cy="259045"/>
    <xdr:sp macro="" textlink="">
      <xdr:nvSpPr>
        <xdr:cNvPr id="129" name="債務償還比率平均値テキスト">
          <a:extLst>
            <a:ext uri="{FF2B5EF4-FFF2-40B4-BE49-F238E27FC236}">
              <a16:creationId xmlns:a16="http://schemas.microsoft.com/office/drawing/2014/main" id="{6ED4CD8F-612D-4CEE-98CE-BEC731570A89}"/>
            </a:ext>
          </a:extLst>
        </xdr:cNvPr>
        <xdr:cNvSpPr txBox="1"/>
      </xdr:nvSpPr>
      <xdr:spPr>
        <a:xfrm>
          <a:off x="14846300" y="5376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124397</xdr:rowOff>
    </xdr:from>
    <xdr:to>
      <xdr:col>76</xdr:col>
      <xdr:colOff>73025</xdr:colOff>
      <xdr:row>28</xdr:row>
      <xdr:rowOff>54547</xdr:rowOff>
    </xdr:to>
    <xdr:sp macro="" textlink="">
      <xdr:nvSpPr>
        <xdr:cNvPr id="130" name="フローチャート: 判断 129">
          <a:extLst>
            <a:ext uri="{FF2B5EF4-FFF2-40B4-BE49-F238E27FC236}">
              <a16:creationId xmlns:a16="http://schemas.microsoft.com/office/drawing/2014/main" id="{B7286DBB-F3E4-4CB6-B974-F95E7ED5C7EA}"/>
            </a:ext>
          </a:extLst>
        </xdr:cNvPr>
        <xdr:cNvSpPr/>
      </xdr:nvSpPr>
      <xdr:spPr>
        <a:xfrm>
          <a:off x="14744700" y="552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118536</xdr:rowOff>
    </xdr:from>
    <xdr:to>
      <xdr:col>72</xdr:col>
      <xdr:colOff>123825</xdr:colOff>
      <xdr:row>28</xdr:row>
      <xdr:rowOff>48686</xdr:rowOff>
    </xdr:to>
    <xdr:sp macro="" textlink="">
      <xdr:nvSpPr>
        <xdr:cNvPr id="131" name="フローチャート: 判断 130">
          <a:extLst>
            <a:ext uri="{FF2B5EF4-FFF2-40B4-BE49-F238E27FC236}">
              <a16:creationId xmlns:a16="http://schemas.microsoft.com/office/drawing/2014/main" id="{ABCCC037-77DC-40B1-9909-BF09BD86FB6E}"/>
            </a:ext>
          </a:extLst>
        </xdr:cNvPr>
        <xdr:cNvSpPr/>
      </xdr:nvSpPr>
      <xdr:spPr>
        <a:xfrm>
          <a:off x="14033500" y="551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136734</xdr:rowOff>
    </xdr:from>
    <xdr:to>
      <xdr:col>68</xdr:col>
      <xdr:colOff>123825</xdr:colOff>
      <xdr:row>28</xdr:row>
      <xdr:rowOff>66884</xdr:rowOff>
    </xdr:to>
    <xdr:sp macro="" textlink="">
      <xdr:nvSpPr>
        <xdr:cNvPr id="132" name="フローチャート: 判断 131">
          <a:extLst>
            <a:ext uri="{FF2B5EF4-FFF2-40B4-BE49-F238E27FC236}">
              <a16:creationId xmlns:a16="http://schemas.microsoft.com/office/drawing/2014/main" id="{09409732-82D1-41DF-B7EC-483A9159FF33}"/>
            </a:ext>
          </a:extLst>
        </xdr:cNvPr>
        <xdr:cNvSpPr/>
      </xdr:nvSpPr>
      <xdr:spPr>
        <a:xfrm>
          <a:off x="13271500" y="55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85725</xdr:rowOff>
    </xdr:from>
    <xdr:to>
      <xdr:col>64</xdr:col>
      <xdr:colOff>123825</xdr:colOff>
      <xdr:row>29</xdr:row>
      <xdr:rowOff>15875</xdr:rowOff>
    </xdr:to>
    <xdr:sp macro="" textlink="">
      <xdr:nvSpPr>
        <xdr:cNvPr id="133" name="フローチャート: 判断 132">
          <a:extLst>
            <a:ext uri="{FF2B5EF4-FFF2-40B4-BE49-F238E27FC236}">
              <a16:creationId xmlns:a16="http://schemas.microsoft.com/office/drawing/2014/main" id="{7C0A1F9C-7D4B-495E-B406-2CBF04977F1F}"/>
            </a:ext>
          </a:extLst>
        </xdr:cNvPr>
        <xdr:cNvSpPr/>
      </xdr:nvSpPr>
      <xdr:spPr>
        <a:xfrm>
          <a:off x="12509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94978</xdr:rowOff>
    </xdr:from>
    <xdr:to>
      <xdr:col>60</xdr:col>
      <xdr:colOff>123825</xdr:colOff>
      <xdr:row>29</xdr:row>
      <xdr:rowOff>25128</xdr:rowOff>
    </xdr:to>
    <xdr:sp macro="" textlink="">
      <xdr:nvSpPr>
        <xdr:cNvPr id="134" name="フローチャート: 判断 133">
          <a:extLst>
            <a:ext uri="{FF2B5EF4-FFF2-40B4-BE49-F238E27FC236}">
              <a16:creationId xmlns:a16="http://schemas.microsoft.com/office/drawing/2014/main" id="{320C8358-1BCE-47AE-AFA3-E06E7A3E7DE1}"/>
            </a:ext>
          </a:extLst>
        </xdr:cNvPr>
        <xdr:cNvSpPr/>
      </xdr:nvSpPr>
      <xdr:spPr>
        <a:xfrm>
          <a:off x="117475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FE727C77-BA0A-4BF9-8C1F-5609AEBF7D0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CD77A5E-6EFD-45EA-BDE1-8C97C0552FD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5D9A105-9A56-4586-86EB-F1C0A8858C5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C52F4C6-2478-4172-9667-5E18B6B0C68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3C36C14-6AC3-4244-9B97-FADDA196CAB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165490</xdr:rowOff>
    </xdr:from>
    <xdr:to>
      <xdr:col>76</xdr:col>
      <xdr:colOff>73025</xdr:colOff>
      <xdr:row>30</xdr:row>
      <xdr:rowOff>95640</xdr:rowOff>
    </xdr:to>
    <xdr:sp macro="" textlink="">
      <xdr:nvSpPr>
        <xdr:cNvPr id="140" name="楕円 139">
          <a:extLst>
            <a:ext uri="{FF2B5EF4-FFF2-40B4-BE49-F238E27FC236}">
              <a16:creationId xmlns:a16="http://schemas.microsoft.com/office/drawing/2014/main" id="{934B8997-364B-4074-8A98-E6F191446C60}"/>
            </a:ext>
          </a:extLst>
        </xdr:cNvPr>
        <xdr:cNvSpPr/>
      </xdr:nvSpPr>
      <xdr:spPr>
        <a:xfrm>
          <a:off x="14744700" y="59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143917</xdr:rowOff>
    </xdr:from>
    <xdr:ext cx="469744" cy="259045"/>
    <xdr:sp macro="" textlink="">
      <xdr:nvSpPr>
        <xdr:cNvPr id="141" name="債務償還比率該当値テキスト">
          <a:extLst>
            <a:ext uri="{FF2B5EF4-FFF2-40B4-BE49-F238E27FC236}">
              <a16:creationId xmlns:a16="http://schemas.microsoft.com/office/drawing/2014/main" id="{8A333FCC-58B9-4962-A022-A4C6E7EFB9D6}"/>
            </a:ext>
          </a:extLst>
        </xdr:cNvPr>
        <xdr:cNvSpPr txBox="1"/>
      </xdr:nvSpPr>
      <xdr:spPr>
        <a:xfrm>
          <a:off x="14846300" y="58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28620</xdr:rowOff>
    </xdr:from>
    <xdr:to>
      <xdr:col>72</xdr:col>
      <xdr:colOff>123825</xdr:colOff>
      <xdr:row>31</xdr:row>
      <xdr:rowOff>130220</xdr:rowOff>
    </xdr:to>
    <xdr:sp macro="" textlink="">
      <xdr:nvSpPr>
        <xdr:cNvPr id="142" name="楕円 141">
          <a:extLst>
            <a:ext uri="{FF2B5EF4-FFF2-40B4-BE49-F238E27FC236}">
              <a16:creationId xmlns:a16="http://schemas.microsoft.com/office/drawing/2014/main" id="{B8B80947-6CC4-45DA-B5C8-0ACCE4A987F8}"/>
            </a:ext>
          </a:extLst>
        </xdr:cNvPr>
        <xdr:cNvSpPr/>
      </xdr:nvSpPr>
      <xdr:spPr>
        <a:xfrm>
          <a:off x="14033500" y="611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44840</xdr:rowOff>
    </xdr:from>
    <xdr:to>
      <xdr:col>76</xdr:col>
      <xdr:colOff>22225</xdr:colOff>
      <xdr:row>31</xdr:row>
      <xdr:rowOff>79420</xdr:rowOff>
    </xdr:to>
    <xdr:cxnSp macro="">
      <xdr:nvCxnSpPr>
        <xdr:cNvPr id="143" name="直線コネクタ 142">
          <a:extLst>
            <a:ext uri="{FF2B5EF4-FFF2-40B4-BE49-F238E27FC236}">
              <a16:creationId xmlns:a16="http://schemas.microsoft.com/office/drawing/2014/main" id="{597E3849-215B-455F-92E8-7F4A7FBCF635}"/>
            </a:ext>
          </a:extLst>
        </xdr:cNvPr>
        <xdr:cNvCxnSpPr/>
      </xdr:nvCxnSpPr>
      <xdr:spPr>
        <a:xfrm flipV="1">
          <a:off x="14084300" y="5959865"/>
          <a:ext cx="711200" cy="20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44931</xdr:rowOff>
    </xdr:from>
    <xdr:to>
      <xdr:col>68</xdr:col>
      <xdr:colOff>123825</xdr:colOff>
      <xdr:row>30</xdr:row>
      <xdr:rowOff>146531</xdr:rowOff>
    </xdr:to>
    <xdr:sp macro="" textlink="">
      <xdr:nvSpPr>
        <xdr:cNvPr id="144" name="楕円 143">
          <a:extLst>
            <a:ext uri="{FF2B5EF4-FFF2-40B4-BE49-F238E27FC236}">
              <a16:creationId xmlns:a16="http://schemas.microsoft.com/office/drawing/2014/main" id="{22C168A3-08DE-47D0-A27F-67676B11A8A4}"/>
            </a:ext>
          </a:extLst>
        </xdr:cNvPr>
        <xdr:cNvSpPr/>
      </xdr:nvSpPr>
      <xdr:spPr>
        <a:xfrm>
          <a:off x="13271500" y="59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95731</xdr:rowOff>
    </xdr:from>
    <xdr:to>
      <xdr:col>72</xdr:col>
      <xdr:colOff>73025</xdr:colOff>
      <xdr:row>31</xdr:row>
      <xdr:rowOff>79420</xdr:rowOff>
    </xdr:to>
    <xdr:cxnSp macro="">
      <xdr:nvCxnSpPr>
        <xdr:cNvPr id="145" name="直線コネクタ 144">
          <a:extLst>
            <a:ext uri="{FF2B5EF4-FFF2-40B4-BE49-F238E27FC236}">
              <a16:creationId xmlns:a16="http://schemas.microsoft.com/office/drawing/2014/main" id="{3A9BAF1F-A7B1-4A48-AA53-D7F8C028BC8B}"/>
            </a:ext>
          </a:extLst>
        </xdr:cNvPr>
        <xdr:cNvCxnSpPr/>
      </xdr:nvCxnSpPr>
      <xdr:spPr>
        <a:xfrm>
          <a:off x="13322300" y="6010756"/>
          <a:ext cx="762000" cy="1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37175</xdr:rowOff>
    </xdr:from>
    <xdr:to>
      <xdr:col>64</xdr:col>
      <xdr:colOff>123825</xdr:colOff>
      <xdr:row>33</xdr:row>
      <xdr:rowOff>138774</xdr:rowOff>
    </xdr:to>
    <xdr:sp macro="" textlink="">
      <xdr:nvSpPr>
        <xdr:cNvPr id="146" name="楕円 145">
          <a:extLst>
            <a:ext uri="{FF2B5EF4-FFF2-40B4-BE49-F238E27FC236}">
              <a16:creationId xmlns:a16="http://schemas.microsoft.com/office/drawing/2014/main" id="{73C99C27-8494-4D31-811E-4CBAA46A7E31}"/>
            </a:ext>
          </a:extLst>
        </xdr:cNvPr>
        <xdr:cNvSpPr/>
      </xdr:nvSpPr>
      <xdr:spPr>
        <a:xfrm>
          <a:off x="12509500" y="64665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95731</xdr:rowOff>
    </xdr:from>
    <xdr:to>
      <xdr:col>68</xdr:col>
      <xdr:colOff>73025</xdr:colOff>
      <xdr:row>33</xdr:row>
      <xdr:rowOff>87974</xdr:rowOff>
    </xdr:to>
    <xdr:cxnSp macro="">
      <xdr:nvCxnSpPr>
        <xdr:cNvPr id="147" name="直線コネクタ 146">
          <a:extLst>
            <a:ext uri="{FF2B5EF4-FFF2-40B4-BE49-F238E27FC236}">
              <a16:creationId xmlns:a16="http://schemas.microsoft.com/office/drawing/2014/main" id="{C148AC4F-CBE1-4C7C-BA91-50DB20BBB349}"/>
            </a:ext>
          </a:extLst>
        </xdr:cNvPr>
        <xdr:cNvCxnSpPr/>
      </xdr:nvCxnSpPr>
      <xdr:spPr>
        <a:xfrm flipV="1">
          <a:off x="12560300" y="6010756"/>
          <a:ext cx="762000" cy="50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85480</xdr:rowOff>
    </xdr:from>
    <xdr:to>
      <xdr:col>60</xdr:col>
      <xdr:colOff>123825</xdr:colOff>
      <xdr:row>35</xdr:row>
      <xdr:rowOff>15630</xdr:rowOff>
    </xdr:to>
    <xdr:sp macro="" textlink="">
      <xdr:nvSpPr>
        <xdr:cNvPr id="148" name="楕円 147">
          <a:extLst>
            <a:ext uri="{FF2B5EF4-FFF2-40B4-BE49-F238E27FC236}">
              <a16:creationId xmlns:a16="http://schemas.microsoft.com/office/drawing/2014/main" id="{4E4447A3-5038-43FD-9142-69490ECCB33F}"/>
            </a:ext>
          </a:extLst>
        </xdr:cNvPr>
        <xdr:cNvSpPr/>
      </xdr:nvSpPr>
      <xdr:spPr>
        <a:xfrm>
          <a:off x="11747500" y="66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87974</xdr:rowOff>
    </xdr:from>
    <xdr:to>
      <xdr:col>64</xdr:col>
      <xdr:colOff>73025</xdr:colOff>
      <xdr:row>34</xdr:row>
      <xdr:rowOff>136280</xdr:rowOff>
    </xdr:to>
    <xdr:cxnSp macro="">
      <xdr:nvCxnSpPr>
        <xdr:cNvPr id="149" name="直線コネクタ 148">
          <a:extLst>
            <a:ext uri="{FF2B5EF4-FFF2-40B4-BE49-F238E27FC236}">
              <a16:creationId xmlns:a16="http://schemas.microsoft.com/office/drawing/2014/main" id="{260498F9-B75A-43B1-84BC-5EF375D46BEC}"/>
            </a:ext>
          </a:extLst>
        </xdr:cNvPr>
        <xdr:cNvCxnSpPr/>
      </xdr:nvCxnSpPr>
      <xdr:spPr>
        <a:xfrm flipV="1">
          <a:off x="11798300" y="6517349"/>
          <a:ext cx="762000" cy="21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65213</xdr:rowOff>
    </xdr:from>
    <xdr:ext cx="469744" cy="259045"/>
    <xdr:sp macro="" textlink="">
      <xdr:nvSpPr>
        <xdr:cNvPr id="150" name="n_1aveValue債務償還比率">
          <a:extLst>
            <a:ext uri="{FF2B5EF4-FFF2-40B4-BE49-F238E27FC236}">
              <a16:creationId xmlns:a16="http://schemas.microsoft.com/office/drawing/2014/main" id="{2EF50B9F-9B90-4F37-B67C-0337ABB68CA4}"/>
            </a:ext>
          </a:extLst>
        </xdr:cNvPr>
        <xdr:cNvSpPr txBox="1"/>
      </xdr:nvSpPr>
      <xdr:spPr>
        <a:xfrm>
          <a:off x="13836727" y="529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83411</xdr:rowOff>
    </xdr:from>
    <xdr:ext cx="469744" cy="259045"/>
    <xdr:sp macro="" textlink="">
      <xdr:nvSpPr>
        <xdr:cNvPr id="151" name="n_2aveValue債務償還比率">
          <a:extLst>
            <a:ext uri="{FF2B5EF4-FFF2-40B4-BE49-F238E27FC236}">
              <a16:creationId xmlns:a16="http://schemas.microsoft.com/office/drawing/2014/main" id="{EB53FBAA-D736-4626-A427-2CAE8A94C92A}"/>
            </a:ext>
          </a:extLst>
        </xdr:cNvPr>
        <xdr:cNvSpPr txBox="1"/>
      </xdr:nvSpPr>
      <xdr:spPr>
        <a:xfrm>
          <a:off x="13087427" y="53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32402</xdr:rowOff>
    </xdr:from>
    <xdr:ext cx="469744" cy="259045"/>
    <xdr:sp macro="" textlink="">
      <xdr:nvSpPr>
        <xdr:cNvPr id="152" name="n_3aveValue債務償還比率">
          <a:extLst>
            <a:ext uri="{FF2B5EF4-FFF2-40B4-BE49-F238E27FC236}">
              <a16:creationId xmlns:a16="http://schemas.microsoft.com/office/drawing/2014/main" id="{21289121-94B7-423C-A7A2-5847074B0A58}"/>
            </a:ext>
          </a:extLst>
        </xdr:cNvPr>
        <xdr:cNvSpPr txBox="1"/>
      </xdr:nvSpPr>
      <xdr:spPr>
        <a:xfrm>
          <a:off x="12325427"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41655</xdr:rowOff>
    </xdr:from>
    <xdr:ext cx="469744" cy="259045"/>
    <xdr:sp macro="" textlink="">
      <xdr:nvSpPr>
        <xdr:cNvPr id="153" name="n_4aveValue債務償還比率">
          <a:extLst>
            <a:ext uri="{FF2B5EF4-FFF2-40B4-BE49-F238E27FC236}">
              <a16:creationId xmlns:a16="http://schemas.microsoft.com/office/drawing/2014/main" id="{0AFA8B74-0FEB-4B69-8973-B41FB5F2FD5B}"/>
            </a:ext>
          </a:extLst>
        </xdr:cNvPr>
        <xdr:cNvSpPr txBox="1"/>
      </xdr:nvSpPr>
      <xdr:spPr>
        <a:xfrm>
          <a:off x="11563427" y="544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121347</xdr:rowOff>
    </xdr:from>
    <xdr:ext cx="469744" cy="259045"/>
    <xdr:sp macro="" textlink="">
      <xdr:nvSpPr>
        <xdr:cNvPr id="154" name="n_1mainValue債務償還比率">
          <a:extLst>
            <a:ext uri="{FF2B5EF4-FFF2-40B4-BE49-F238E27FC236}">
              <a16:creationId xmlns:a16="http://schemas.microsoft.com/office/drawing/2014/main" id="{C5D29E6F-B545-4839-98C2-9E30FAF5BF35}"/>
            </a:ext>
          </a:extLst>
        </xdr:cNvPr>
        <xdr:cNvSpPr txBox="1"/>
      </xdr:nvSpPr>
      <xdr:spPr>
        <a:xfrm>
          <a:off x="13836727" y="620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137658</xdr:rowOff>
    </xdr:from>
    <xdr:ext cx="469744" cy="259045"/>
    <xdr:sp macro="" textlink="">
      <xdr:nvSpPr>
        <xdr:cNvPr id="155" name="n_2mainValue債務償還比率">
          <a:extLst>
            <a:ext uri="{FF2B5EF4-FFF2-40B4-BE49-F238E27FC236}">
              <a16:creationId xmlns:a16="http://schemas.microsoft.com/office/drawing/2014/main" id="{067136CA-E244-4AFA-A367-0520545BCC82}"/>
            </a:ext>
          </a:extLst>
        </xdr:cNvPr>
        <xdr:cNvSpPr txBox="1"/>
      </xdr:nvSpPr>
      <xdr:spPr>
        <a:xfrm>
          <a:off x="13087427" y="60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129901</xdr:rowOff>
    </xdr:from>
    <xdr:ext cx="469744" cy="259045"/>
    <xdr:sp macro="" textlink="">
      <xdr:nvSpPr>
        <xdr:cNvPr id="156" name="n_3mainValue債務償還比率">
          <a:extLst>
            <a:ext uri="{FF2B5EF4-FFF2-40B4-BE49-F238E27FC236}">
              <a16:creationId xmlns:a16="http://schemas.microsoft.com/office/drawing/2014/main" id="{6B1FCBBC-5897-4090-A6BF-843B4B51A37D}"/>
            </a:ext>
          </a:extLst>
        </xdr:cNvPr>
        <xdr:cNvSpPr txBox="1"/>
      </xdr:nvSpPr>
      <xdr:spPr>
        <a:xfrm>
          <a:off x="12325427" y="655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6757</xdr:rowOff>
    </xdr:from>
    <xdr:ext cx="469744" cy="259045"/>
    <xdr:sp macro="" textlink="">
      <xdr:nvSpPr>
        <xdr:cNvPr id="157" name="n_4mainValue債務償還比率">
          <a:extLst>
            <a:ext uri="{FF2B5EF4-FFF2-40B4-BE49-F238E27FC236}">
              <a16:creationId xmlns:a16="http://schemas.microsoft.com/office/drawing/2014/main" id="{18EFA420-CECF-4C09-B39B-5E8A970AB1DB}"/>
            </a:ext>
          </a:extLst>
        </xdr:cNvPr>
        <xdr:cNvSpPr txBox="1"/>
      </xdr:nvSpPr>
      <xdr:spPr>
        <a:xfrm>
          <a:off x="11563427" y="677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7077DEBB-4DAD-4074-9EAE-1D0D4D0F76F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879503A7-2218-49BD-B7F6-85483D07684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52B7FCA1-ABCA-4585-9566-E9A2C007614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7E85E628-2316-4AE0-AD59-93AAEADEFA3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D3815F38-2F5F-42F0-95C9-250289F90E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4417E707-1E38-437C-AB92-5C1C7ACB383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5F5F68-5C97-48AD-A80E-E870DF6FA8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000919-BDB1-4775-88D6-BFAD46EE9D1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E00DA9-6DE1-4DCE-B896-918F352DABE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1ADEEB-B523-4298-8D41-68E9A92D95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5B0048-A0B4-43DE-9841-66EC6C702E8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3661D6-D83B-4E74-AE82-23B73B8924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2BFC10-5376-4D63-94EF-DEFDB1C7C0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5DBEF2-6377-4EE6-A683-14002C2617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27FEAA-A9E7-48C1-9272-6BA25CE82A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136690-6C6E-4CC5-8BE4-E500DA70861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3,161
134.22
4,546,827
4,462,063
63,525
2,742,567
6,494,956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ADBADA-67B4-40AE-9F15-94EFEEEBD5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865F38-9C50-48C9-8FC9-99026F4F03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F9E112-745D-48E1-89C1-77CB7A91B9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4E4210-DC00-4575-B543-26CD112740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5D6199-A719-4B8C-BBE0-42B5333F91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509AE26-DF63-48F3-840B-245065A9F9E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6557BA-5CF1-42B0-A568-7A079723E9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F4147F-E899-4F4C-9304-B80989360F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E56DCA-2106-4D3C-93C3-D74D721B9E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E30793-765A-4657-A10B-8ABDDC36F3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4493C5-182D-43CD-937F-E711C39436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34EDB1-445D-4FEC-877D-CF54C6E61B7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BD36D5-5142-411F-B0B9-DC14AB6A8D4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C7C6AB-70D4-4166-9413-F1B4A246DD3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96914A-ACAE-4C38-A30F-6F2D0340E9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0D6F4D-3D5C-4EEE-8623-CDAE6E2917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B59335-1FCF-4B37-A420-1710EEBBE7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90C6A5-EC8A-4301-BA4E-B256EE326DC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5D3B43-76DB-424B-930A-0E2BD67FD3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18C8DDE-77BB-4533-878F-4D9808F85F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B7529E-99ED-49C0-BA5C-9E0D4117D3C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AA79E4-37DB-473B-87E2-78A73C3591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AA30A3-952F-426D-9ACC-1B4A23D996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0128E9-7D06-43C5-98EF-0384758E7E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E9E7D8-934C-445D-9DDE-A8B74F58DD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B03FAB-4C38-4D26-ABB2-8149351DF90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535901D-E45F-43C8-8758-FCB054D719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443747-3CBB-4E8A-A617-FDCABA88A7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50E27E-5BB1-444A-AB6F-7FD0943F1F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8C726D9-503C-45C5-B82D-9EFB9C905B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0946CE-E301-4BDB-9DDF-C8670592F5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E33FE9-4BC2-4307-A336-4C7A3317F6C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2B0DF6A-3556-4ADC-97B9-71A928F68DB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0F931EB-148B-43B0-B52F-9C4FFB5FE02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DBF41B3-CA0C-40B3-A16C-16B2F77FC20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0C4D318-4EF2-44DB-96DF-6B934D07883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85D3B3E-EC83-4968-B63C-C7CE70CDFF9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4BE71F4-C7EA-480A-8457-B55D356960A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5D09E66-DBE7-49CF-9C10-BD6ACEDAD50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0CCEDFB-C764-4BBC-B52D-F91FAD23D98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36DF5FE-1CDD-44DE-8C6E-A6F83FFD4F7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A0889F0-4E20-4324-BB78-0FE51E588A6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E3261DE-A8B6-4BBF-8DD4-2114D3D19FB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0A79E14-2352-4FEE-BC9C-BA80FF599ED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0093CE1-D45A-432C-A607-4F1213EA26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575FF45-9F1C-4DBD-80E0-E467A5F3C4F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CDD274CF-482B-40E0-91DC-2BE24E67307D}"/>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1B584D7-96BB-4ADA-B779-0BB97ADD172A}"/>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FD39BB68-A3DA-4192-9576-5B77CF00F60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BF4A0D0-35CD-4E60-B182-F153BB58BAEB}"/>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E0C9027-99EE-4275-AE9B-378B215DBF92}"/>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5104FC74-F56E-456F-9CE3-1C8A6EAC5B7D}"/>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CDA3DCD8-F12D-430C-9888-65FEE2AA7540}"/>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172EAEEE-DD3F-4612-9A4E-616B69D720C0}"/>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B024C24F-FE63-4DB5-9999-C4A5940E365B}"/>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F0B26769-A3B7-424C-A7EC-93519E414020}"/>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EAE80C76-0D11-4E65-9B62-F32B84DAE119}"/>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78C061-CD18-4C42-87FD-A134E08137E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46A2CC7-68D5-4C36-83AB-B6512AADC2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05CCC6-340F-4A26-BF0C-80CA5D0993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7C3927D-8B56-4274-9646-25F80F84156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B1F72BF-AF64-49AB-804B-5D0187D2D35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74" name="楕円 73">
          <a:extLst>
            <a:ext uri="{FF2B5EF4-FFF2-40B4-BE49-F238E27FC236}">
              <a16:creationId xmlns:a16="http://schemas.microsoft.com/office/drawing/2014/main" id="{6908DDD0-C3C4-4D21-BA52-7DC6D0B00C8A}"/>
            </a:ext>
          </a:extLst>
        </xdr:cNvPr>
        <xdr:cNvSpPr/>
      </xdr:nvSpPr>
      <xdr:spPr>
        <a:xfrm>
          <a:off x="4584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59707</xdr:rowOff>
    </xdr:from>
    <xdr:ext cx="405111" cy="259045"/>
    <xdr:sp macro="" textlink="">
      <xdr:nvSpPr>
        <xdr:cNvPr id="75" name="【道路】&#10;有形固定資産減価償却率該当値テキスト">
          <a:extLst>
            <a:ext uri="{FF2B5EF4-FFF2-40B4-BE49-F238E27FC236}">
              <a16:creationId xmlns:a16="http://schemas.microsoft.com/office/drawing/2014/main" id="{DB13F65C-2A16-47A3-824F-4AC260646090}"/>
            </a:ext>
          </a:extLst>
        </xdr:cNvPr>
        <xdr:cNvSpPr txBox="1"/>
      </xdr:nvSpPr>
      <xdr:spPr>
        <a:xfrm>
          <a:off x="4673600" y="657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169091</xdr:rowOff>
    </xdr:from>
    <xdr:to>
      <xdr:col>20</xdr:col>
      <xdr:colOff>38100</xdr:colOff>
      <xdr:row>39</xdr:row>
      <xdr:rowOff>99241</xdr:rowOff>
    </xdr:to>
    <xdr:sp macro="" textlink="">
      <xdr:nvSpPr>
        <xdr:cNvPr id="76" name="楕円 75">
          <a:extLst>
            <a:ext uri="{FF2B5EF4-FFF2-40B4-BE49-F238E27FC236}">
              <a16:creationId xmlns:a16="http://schemas.microsoft.com/office/drawing/2014/main" id="{A67E2211-32FE-451D-BACF-1755C730C88A}"/>
            </a:ext>
          </a:extLst>
        </xdr:cNvPr>
        <xdr:cNvSpPr/>
      </xdr:nvSpPr>
      <xdr:spPr>
        <a:xfrm>
          <a:off x="3746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48441</xdr:rowOff>
    </xdr:from>
    <xdr:to>
      <xdr:col>24</xdr:col>
      <xdr:colOff>63500</xdr:colOff>
      <xdr:row>39</xdr:row>
      <xdr:rowOff>87630</xdr:rowOff>
    </xdr:to>
    <xdr:cxnSp macro="">
      <xdr:nvCxnSpPr>
        <xdr:cNvPr id="77" name="直線コネクタ 76">
          <a:extLst>
            <a:ext uri="{FF2B5EF4-FFF2-40B4-BE49-F238E27FC236}">
              <a16:creationId xmlns:a16="http://schemas.microsoft.com/office/drawing/2014/main" id="{9A50FDDB-31A6-4C92-8D40-AEEB88864926}"/>
            </a:ext>
          </a:extLst>
        </xdr:cNvPr>
        <xdr:cNvCxnSpPr/>
      </xdr:nvCxnSpPr>
      <xdr:spPr>
        <a:xfrm>
          <a:off x="3797300" y="673499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136434</xdr:rowOff>
    </xdr:from>
    <xdr:to>
      <xdr:col>15</xdr:col>
      <xdr:colOff>101600</xdr:colOff>
      <xdr:row>39</xdr:row>
      <xdr:rowOff>66584</xdr:rowOff>
    </xdr:to>
    <xdr:sp macro="" textlink="">
      <xdr:nvSpPr>
        <xdr:cNvPr id="78" name="楕円 77">
          <a:extLst>
            <a:ext uri="{FF2B5EF4-FFF2-40B4-BE49-F238E27FC236}">
              <a16:creationId xmlns:a16="http://schemas.microsoft.com/office/drawing/2014/main" id="{E3A521C3-D6D8-4694-875C-3CA7EC0A82D1}"/>
            </a:ext>
          </a:extLst>
        </xdr:cNvPr>
        <xdr:cNvSpPr/>
      </xdr:nvSpPr>
      <xdr:spPr>
        <a:xfrm>
          <a:off x="2857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xdr:rowOff>
    </xdr:from>
    <xdr:to>
      <xdr:col>19</xdr:col>
      <xdr:colOff>177800</xdr:colOff>
      <xdr:row>39</xdr:row>
      <xdr:rowOff>48441</xdr:rowOff>
    </xdr:to>
    <xdr:cxnSp macro="">
      <xdr:nvCxnSpPr>
        <xdr:cNvPr id="79" name="直線コネクタ 78">
          <a:extLst>
            <a:ext uri="{FF2B5EF4-FFF2-40B4-BE49-F238E27FC236}">
              <a16:creationId xmlns:a16="http://schemas.microsoft.com/office/drawing/2014/main" id="{E5E7859E-C557-44A1-8154-822F152A598A}"/>
            </a:ext>
          </a:extLst>
        </xdr:cNvPr>
        <xdr:cNvCxnSpPr/>
      </xdr:nvCxnSpPr>
      <xdr:spPr>
        <a:xfrm>
          <a:off x="2908300" y="67023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110309</xdr:rowOff>
    </xdr:from>
    <xdr:to>
      <xdr:col>10</xdr:col>
      <xdr:colOff>165100</xdr:colOff>
      <xdr:row>39</xdr:row>
      <xdr:rowOff>40459</xdr:rowOff>
    </xdr:to>
    <xdr:sp macro="" textlink="">
      <xdr:nvSpPr>
        <xdr:cNvPr id="80" name="楕円 79">
          <a:extLst>
            <a:ext uri="{FF2B5EF4-FFF2-40B4-BE49-F238E27FC236}">
              <a16:creationId xmlns:a16="http://schemas.microsoft.com/office/drawing/2014/main" id="{159E93A2-CA07-4033-9518-2EFD20881023}"/>
            </a:ext>
          </a:extLst>
        </xdr:cNvPr>
        <xdr:cNvSpPr/>
      </xdr:nvSpPr>
      <xdr:spPr>
        <a:xfrm>
          <a:off x="1968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161109</xdr:rowOff>
    </xdr:from>
    <xdr:to>
      <xdr:col>15</xdr:col>
      <xdr:colOff>50800</xdr:colOff>
      <xdr:row>39</xdr:row>
      <xdr:rowOff>15784</xdr:rowOff>
    </xdr:to>
    <xdr:cxnSp macro="">
      <xdr:nvCxnSpPr>
        <xdr:cNvPr id="81" name="直線コネクタ 80">
          <a:extLst>
            <a:ext uri="{FF2B5EF4-FFF2-40B4-BE49-F238E27FC236}">
              <a16:creationId xmlns:a16="http://schemas.microsoft.com/office/drawing/2014/main" id="{C8F85E1A-E2E2-4331-92C7-D8D1939C014E}"/>
            </a:ext>
          </a:extLst>
        </xdr:cNvPr>
        <xdr:cNvCxnSpPr/>
      </xdr:nvCxnSpPr>
      <xdr:spPr>
        <a:xfrm>
          <a:off x="2019300" y="66762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2" name="n_1aveValue【道路】&#10;有形固定資産減価償却率">
          <a:extLst>
            <a:ext uri="{FF2B5EF4-FFF2-40B4-BE49-F238E27FC236}">
              <a16:creationId xmlns:a16="http://schemas.microsoft.com/office/drawing/2014/main" id="{D80752A0-3298-4A47-95A0-E65EA670BC32}"/>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3" name="n_2aveValue【道路】&#10;有形固定資産減価償却率">
          <a:extLst>
            <a:ext uri="{FF2B5EF4-FFF2-40B4-BE49-F238E27FC236}">
              <a16:creationId xmlns:a16="http://schemas.microsoft.com/office/drawing/2014/main" id="{1282098F-8B47-4D46-BD49-03B965AB9119}"/>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4" name="n_3aveValue【道路】&#10;有形固定資産減価償却率">
          <a:extLst>
            <a:ext uri="{FF2B5EF4-FFF2-40B4-BE49-F238E27FC236}">
              <a16:creationId xmlns:a16="http://schemas.microsoft.com/office/drawing/2014/main" id="{3573C1B6-95EB-44C6-A089-1C9B72325357}"/>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5" name="n_4aveValue【道路】&#10;有形固定資産減価償却率">
          <a:extLst>
            <a:ext uri="{FF2B5EF4-FFF2-40B4-BE49-F238E27FC236}">
              <a16:creationId xmlns:a16="http://schemas.microsoft.com/office/drawing/2014/main" id="{9A17740A-87C6-4826-9BCC-FD34348B3560}"/>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115769</xdr:rowOff>
    </xdr:from>
    <xdr:ext cx="405111" cy="259045"/>
    <xdr:sp macro="" textlink="">
      <xdr:nvSpPr>
        <xdr:cNvPr id="86" name="n_1mainValue【道路】&#10;有形固定資産減価償却率">
          <a:extLst>
            <a:ext uri="{FF2B5EF4-FFF2-40B4-BE49-F238E27FC236}">
              <a16:creationId xmlns:a16="http://schemas.microsoft.com/office/drawing/2014/main" id="{D872F2D1-98ED-4A7F-95B4-0114575B005B}"/>
            </a:ext>
          </a:extLst>
        </xdr:cNvPr>
        <xdr:cNvSpPr txBox="1"/>
      </xdr:nvSpPr>
      <xdr:spPr>
        <a:xfrm>
          <a:off x="3582044" y="645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83111</xdr:rowOff>
    </xdr:from>
    <xdr:ext cx="405111" cy="259045"/>
    <xdr:sp macro="" textlink="">
      <xdr:nvSpPr>
        <xdr:cNvPr id="87" name="n_2mainValue【道路】&#10;有形固定資産減価償却率">
          <a:extLst>
            <a:ext uri="{FF2B5EF4-FFF2-40B4-BE49-F238E27FC236}">
              <a16:creationId xmlns:a16="http://schemas.microsoft.com/office/drawing/2014/main" id="{91FBD824-140C-4C92-B03E-143048E6637D}"/>
            </a:ext>
          </a:extLst>
        </xdr:cNvPr>
        <xdr:cNvSpPr txBox="1"/>
      </xdr:nvSpPr>
      <xdr:spPr>
        <a:xfrm>
          <a:off x="2705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56985</xdr:rowOff>
    </xdr:from>
    <xdr:ext cx="405111" cy="259045"/>
    <xdr:sp macro="" textlink="">
      <xdr:nvSpPr>
        <xdr:cNvPr id="88" name="n_3mainValue【道路】&#10;有形固定資産減価償却率">
          <a:extLst>
            <a:ext uri="{FF2B5EF4-FFF2-40B4-BE49-F238E27FC236}">
              <a16:creationId xmlns:a16="http://schemas.microsoft.com/office/drawing/2014/main" id="{27A76B6A-D0E4-46FE-9BFC-EBFA8FF0761D}"/>
            </a:ext>
          </a:extLst>
        </xdr:cNvPr>
        <xdr:cNvSpPr txBox="1"/>
      </xdr:nvSpPr>
      <xdr:spPr>
        <a:xfrm>
          <a:off x="181674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B426FC1-B40C-40D7-B2D1-8B19F600AF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763FF74-131C-4A79-92D0-3C4B5DC08F6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043D90C-8929-4CD2-B2CB-CF58C1DA831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D089B8E-DC63-4D50-9D58-D977DA119B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DA5DF16-8815-4AF5-B813-C3A30D133A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32D5510-4B40-4CED-9187-917DC2263E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C071882-2498-4325-A296-FDD87965EC0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58A007D-B10D-48F5-A4BC-9AA95EB0797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247CF98-EF4B-4AEC-A9A5-9560186304C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43F5637-EFF8-4C5A-8ED1-BB78B7E2B34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E56F337-C227-4C80-BCAA-47E6D1E8115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DFE4C71-70D6-4A6C-9777-70AC8EC48E7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2FB4902-8CEC-4F97-8F30-D9BDA4EBFE2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36EA0602-41E8-4261-9136-1CC0CDD6FD77}"/>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678A930-BD84-4A34-9B63-4EEDCCFD021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6F2DF645-E790-48F8-9026-D9FA6C8B4C9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5B678EC-3D23-43AC-A482-C0EB6200F83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F923F17C-A3F0-434A-80C8-5E87CA05B83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6D1E54D-66E0-4773-A11D-7D74D69B2C2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6B060D43-921B-4962-B66E-2CFB59035F12}"/>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65FD22E-04C0-4D75-B647-73C2935E3D1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29DA1CD4-395C-42C4-A4D6-CF19BB900CE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C138C8B-3B01-431C-A53B-7AD50C88AB9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2" name="直線コネクタ 111">
          <a:extLst>
            <a:ext uri="{FF2B5EF4-FFF2-40B4-BE49-F238E27FC236}">
              <a16:creationId xmlns:a16="http://schemas.microsoft.com/office/drawing/2014/main" id="{E980E686-5EAC-4C5E-B143-A594C3B8707C}"/>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3" name="【道路】&#10;一人当たり延長最小値テキスト">
          <a:extLst>
            <a:ext uri="{FF2B5EF4-FFF2-40B4-BE49-F238E27FC236}">
              <a16:creationId xmlns:a16="http://schemas.microsoft.com/office/drawing/2014/main" id="{4667CD67-4F5E-49F0-9C35-B2303922BA12}"/>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4" name="直線コネクタ 113">
          <a:extLst>
            <a:ext uri="{FF2B5EF4-FFF2-40B4-BE49-F238E27FC236}">
              <a16:creationId xmlns:a16="http://schemas.microsoft.com/office/drawing/2014/main" id="{DA6D3EEE-D071-40E3-9001-C5A3203F1CD3}"/>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5" name="【道路】&#10;一人当たり延長最大値テキスト">
          <a:extLst>
            <a:ext uri="{FF2B5EF4-FFF2-40B4-BE49-F238E27FC236}">
              <a16:creationId xmlns:a16="http://schemas.microsoft.com/office/drawing/2014/main" id="{FDDA9874-0898-4FD5-8389-7461E8C00FD3}"/>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6" name="直線コネクタ 115">
          <a:extLst>
            <a:ext uri="{FF2B5EF4-FFF2-40B4-BE49-F238E27FC236}">
              <a16:creationId xmlns:a16="http://schemas.microsoft.com/office/drawing/2014/main" id="{7D0124E4-9131-4D9B-9569-5AC963C104F5}"/>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17" name="【道路】&#10;一人当たり延長平均値テキスト">
          <a:extLst>
            <a:ext uri="{FF2B5EF4-FFF2-40B4-BE49-F238E27FC236}">
              <a16:creationId xmlns:a16="http://schemas.microsoft.com/office/drawing/2014/main" id="{E0211F8C-6958-4D88-B41B-B5D3A8FD063D}"/>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18" name="フローチャート: 判断 117">
          <a:extLst>
            <a:ext uri="{FF2B5EF4-FFF2-40B4-BE49-F238E27FC236}">
              <a16:creationId xmlns:a16="http://schemas.microsoft.com/office/drawing/2014/main" id="{28619162-8E69-4639-A5AD-4D47971EBECA}"/>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9" name="フローチャート: 判断 118">
          <a:extLst>
            <a:ext uri="{FF2B5EF4-FFF2-40B4-BE49-F238E27FC236}">
              <a16:creationId xmlns:a16="http://schemas.microsoft.com/office/drawing/2014/main" id="{5CF79A4D-B51E-438A-9B56-ADAB6F5F3BD5}"/>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0" name="フローチャート: 判断 119">
          <a:extLst>
            <a:ext uri="{FF2B5EF4-FFF2-40B4-BE49-F238E27FC236}">
              <a16:creationId xmlns:a16="http://schemas.microsoft.com/office/drawing/2014/main" id="{3C8E198E-FEBC-459C-9B2F-698E70B3329C}"/>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1" name="フローチャート: 判断 120">
          <a:extLst>
            <a:ext uri="{FF2B5EF4-FFF2-40B4-BE49-F238E27FC236}">
              <a16:creationId xmlns:a16="http://schemas.microsoft.com/office/drawing/2014/main" id="{816FB5AF-1B19-45B4-8C01-9E5FB60352BF}"/>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2" name="フローチャート: 判断 121">
          <a:extLst>
            <a:ext uri="{FF2B5EF4-FFF2-40B4-BE49-F238E27FC236}">
              <a16:creationId xmlns:a16="http://schemas.microsoft.com/office/drawing/2014/main" id="{2CC663BB-B0CC-494D-9411-8A9C43182715}"/>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6386B75-77B9-4852-A88D-51A5371C8A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5F4D3E1-1FAA-4A6E-8ACE-B79944215F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CDE54BF-0BAA-4B5C-9608-4AFD4E1DF3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9E39E3B-2BEA-4466-8C59-3755C5CB07C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A191D7C-F856-4848-9C6F-F804867C9C0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42939</xdr:rowOff>
    </xdr:from>
    <xdr:to>
      <xdr:col>55</xdr:col>
      <xdr:colOff>50800</xdr:colOff>
      <xdr:row>41</xdr:row>
      <xdr:rowOff>144539</xdr:rowOff>
    </xdr:to>
    <xdr:sp macro="" textlink="">
      <xdr:nvSpPr>
        <xdr:cNvPr id="128" name="楕円 127">
          <a:extLst>
            <a:ext uri="{FF2B5EF4-FFF2-40B4-BE49-F238E27FC236}">
              <a16:creationId xmlns:a16="http://schemas.microsoft.com/office/drawing/2014/main" id="{1E540B2A-4DB5-49FB-A131-279ACAC9F757}"/>
            </a:ext>
          </a:extLst>
        </xdr:cNvPr>
        <xdr:cNvSpPr/>
      </xdr:nvSpPr>
      <xdr:spPr>
        <a:xfrm>
          <a:off x="10426700" y="707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29" name="【道路】&#10;一人当たり延長該当値テキスト">
          <a:extLst>
            <a:ext uri="{FF2B5EF4-FFF2-40B4-BE49-F238E27FC236}">
              <a16:creationId xmlns:a16="http://schemas.microsoft.com/office/drawing/2014/main" id="{432EAF86-B54B-464C-9C62-F18800D50456}"/>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46204</xdr:rowOff>
    </xdr:from>
    <xdr:to>
      <xdr:col>50</xdr:col>
      <xdr:colOff>165100</xdr:colOff>
      <xdr:row>41</xdr:row>
      <xdr:rowOff>147804</xdr:rowOff>
    </xdr:to>
    <xdr:sp macro="" textlink="">
      <xdr:nvSpPr>
        <xdr:cNvPr id="130" name="楕円 129">
          <a:extLst>
            <a:ext uri="{FF2B5EF4-FFF2-40B4-BE49-F238E27FC236}">
              <a16:creationId xmlns:a16="http://schemas.microsoft.com/office/drawing/2014/main" id="{DED3C8BC-98CE-4034-8DF1-5E2126C6E251}"/>
            </a:ext>
          </a:extLst>
        </xdr:cNvPr>
        <xdr:cNvSpPr/>
      </xdr:nvSpPr>
      <xdr:spPr>
        <a:xfrm>
          <a:off x="9588500" y="70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93739</xdr:rowOff>
    </xdr:from>
    <xdr:to>
      <xdr:col>55</xdr:col>
      <xdr:colOff>0</xdr:colOff>
      <xdr:row>41</xdr:row>
      <xdr:rowOff>97004</xdr:rowOff>
    </xdr:to>
    <xdr:cxnSp macro="">
      <xdr:nvCxnSpPr>
        <xdr:cNvPr id="131" name="直線コネクタ 130">
          <a:extLst>
            <a:ext uri="{FF2B5EF4-FFF2-40B4-BE49-F238E27FC236}">
              <a16:creationId xmlns:a16="http://schemas.microsoft.com/office/drawing/2014/main" id="{F97EF0C7-FD4A-432E-B347-90E886054E1E}"/>
            </a:ext>
          </a:extLst>
        </xdr:cNvPr>
        <xdr:cNvCxnSpPr/>
      </xdr:nvCxnSpPr>
      <xdr:spPr>
        <a:xfrm flipV="1">
          <a:off x="9639300" y="712318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47585</xdr:rowOff>
    </xdr:from>
    <xdr:to>
      <xdr:col>46</xdr:col>
      <xdr:colOff>38100</xdr:colOff>
      <xdr:row>41</xdr:row>
      <xdr:rowOff>149185</xdr:rowOff>
    </xdr:to>
    <xdr:sp macro="" textlink="">
      <xdr:nvSpPr>
        <xdr:cNvPr id="132" name="楕円 131">
          <a:extLst>
            <a:ext uri="{FF2B5EF4-FFF2-40B4-BE49-F238E27FC236}">
              <a16:creationId xmlns:a16="http://schemas.microsoft.com/office/drawing/2014/main" id="{8AA0FE20-1860-4E04-BB83-8BFE674EF2BC}"/>
            </a:ext>
          </a:extLst>
        </xdr:cNvPr>
        <xdr:cNvSpPr/>
      </xdr:nvSpPr>
      <xdr:spPr>
        <a:xfrm>
          <a:off x="8699500" y="707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97004</xdr:rowOff>
    </xdr:from>
    <xdr:to>
      <xdr:col>50</xdr:col>
      <xdr:colOff>114300</xdr:colOff>
      <xdr:row>41</xdr:row>
      <xdr:rowOff>98385</xdr:rowOff>
    </xdr:to>
    <xdr:cxnSp macro="">
      <xdr:nvCxnSpPr>
        <xdr:cNvPr id="133" name="直線コネクタ 132">
          <a:extLst>
            <a:ext uri="{FF2B5EF4-FFF2-40B4-BE49-F238E27FC236}">
              <a16:creationId xmlns:a16="http://schemas.microsoft.com/office/drawing/2014/main" id="{C94C262B-660E-4B3E-A4F1-2C40F3C10974}"/>
            </a:ext>
          </a:extLst>
        </xdr:cNvPr>
        <xdr:cNvCxnSpPr/>
      </xdr:nvCxnSpPr>
      <xdr:spPr>
        <a:xfrm flipV="1">
          <a:off x="8750300" y="7126454"/>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50344</xdr:rowOff>
    </xdr:from>
    <xdr:to>
      <xdr:col>41</xdr:col>
      <xdr:colOff>101600</xdr:colOff>
      <xdr:row>41</xdr:row>
      <xdr:rowOff>151944</xdr:rowOff>
    </xdr:to>
    <xdr:sp macro="" textlink="">
      <xdr:nvSpPr>
        <xdr:cNvPr id="134" name="楕円 133">
          <a:extLst>
            <a:ext uri="{FF2B5EF4-FFF2-40B4-BE49-F238E27FC236}">
              <a16:creationId xmlns:a16="http://schemas.microsoft.com/office/drawing/2014/main" id="{6C2ECDC8-9637-4563-9BEF-2D1D04C9D381}"/>
            </a:ext>
          </a:extLst>
        </xdr:cNvPr>
        <xdr:cNvSpPr/>
      </xdr:nvSpPr>
      <xdr:spPr>
        <a:xfrm>
          <a:off x="7810500" y="70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98385</xdr:rowOff>
    </xdr:from>
    <xdr:to>
      <xdr:col>45</xdr:col>
      <xdr:colOff>177800</xdr:colOff>
      <xdr:row>41</xdr:row>
      <xdr:rowOff>101144</xdr:rowOff>
    </xdr:to>
    <xdr:cxnSp macro="">
      <xdr:nvCxnSpPr>
        <xdr:cNvPr id="135" name="直線コネクタ 134">
          <a:extLst>
            <a:ext uri="{FF2B5EF4-FFF2-40B4-BE49-F238E27FC236}">
              <a16:creationId xmlns:a16="http://schemas.microsoft.com/office/drawing/2014/main" id="{E28C943A-E516-4CDD-8054-5ECC44B53972}"/>
            </a:ext>
          </a:extLst>
        </xdr:cNvPr>
        <xdr:cNvCxnSpPr/>
      </xdr:nvCxnSpPr>
      <xdr:spPr>
        <a:xfrm flipV="1">
          <a:off x="7861300" y="7127835"/>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36" name="n_1aveValue【道路】&#10;一人当たり延長">
          <a:extLst>
            <a:ext uri="{FF2B5EF4-FFF2-40B4-BE49-F238E27FC236}">
              <a16:creationId xmlns:a16="http://schemas.microsoft.com/office/drawing/2014/main" id="{8D3F04D2-06E0-4872-9C1E-7B0C71402E5D}"/>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37" name="n_2aveValue【道路】&#10;一人当たり延長">
          <a:extLst>
            <a:ext uri="{FF2B5EF4-FFF2-40B4-BE49-F238E27FC236}">
              <a16:creationId xmlns:a16="http://schemas.microsoft.com/office/drawing/2014/main" id="{111525AE-359D-4ED1-8471-6FF0E2E81DCA}"/>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38" name="n_3aveValue【道路】&#10;一人当たり延長">
          <a:extLst>
            <a:ext uri="{FF2B5EF4-FFF2-40B4-BE49-F238E27FC236}">
              <a16:creationId xmlns:a16="http://schemas.microsoft.com/office/drawing/2014/main" id="{F8C53169-2E89-447D-961B-B7FEE2C2CB39}"/>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39" name="n_4aveValue【道路】&#10;一人当たり延長">
          <a:extLst>
            <a:ext uri="{FF2B5EF4-FFF2-40B4-BE49-F238E27FC236}">
              <a16:creationId xmlns:a16="http://schemas.microsoft.com/office/drawing/2014/main" id="{9A7E72F6-6984-4680-92B9-F00CD205F793}"/>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138931</xdr:rowOff>
    </xdr:from>
    <xdr:ext cx="534377" cy="259045"/>
    <xdr:sp macro="" textlink="">
      <xdr:nvSpPr>
        <xdr:cNvPr id="140" name="n_1mainValue【道路】&#10;一人当たり延長">
          <a:extLst>
            <a:ext uri="{FF2B5EF4-FFF2-40B4-BE49-F238E27FC236}">
              <a16:creationId xmlns:a16="http://schemas.microsoft.com/office/drawing/2014/main" id="{8B0A39D3-3BE0-4B86-8174-53031408D776}"/>
            </a:ext>
          </a:extLst>
        </xdr:cNvPr>
        <xdr:cNvSpPr txBox="1"/>
      </xdr:nvSpPr>
      <xdr:spPr>
        <a:xfrm>
          <a:off x="9359411" y="71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140312</xdr:rowOff>
    </xdr:from>
    <xdr:ext cx="534377" cy="259045"/>
    <xdr:sp macro="" textlink="">
      <xdr:nvSpPr>
        <xdr:cNvPr id="141" name="n_2mainValue【道路】&#10;一人当たり延長">
          <a:extLst>
            <a:ext uri="{FF2B5EF4-FFF2-40B4-BE49-F238E27FC236}">
              <a16:creationId xmlns:a16="http://schemas.microsoft.com/office/drawing/2014/main" id="{D8FF9957-3420-4673-8F62-7DB70F2E8477}"/>
            </a:ext>
          </a:extLst>
        </xdr:cNvPr>
        <xdr:cNvSpPr txBox="1"/>
      </xdr:nvSpPr>
      <xdr:spPr>
        <a:xfrm>
          <a:off x="8483111" y="716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143071</xdr:rowOff>
    </xdr:from>
    <xdr:ext cx="534377" cy="259045"/>
    <xdr:sp macro="" textlink="">
      <xdr:nvSpPr>
        <xdr:cNvPr id="142" name="n_3mainValue【道路】&#10;一人当たり延長">
          <a:extLst>
            <a:ext uri="{FF2B5EF4-FFF2-40B4-BE49-F238E27FC236}">
              <a16:creationId xmlns:a16="http://schemas.microsoft.com/office/drawing/2014/main" id="{80D9B1A4-1F4F-433D-B4EA-745233C394B3}"/>
            </a:ext>
          </a:extLst>
        </xdr:cNvPr>
        <xdr:cNvSpPr txBox="1"/>
      </xdr:nvSpPr>
      <xdr:spPr>
        <a:xfrm>
          <a:off x="7594111" y="71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2C86A5E1-FAC0-4E8C-91CC-04B7AC92998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9D63B943-3754-4D95-A2BC-DB751F14F0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526213E-4934-4CEB-B9E0-8F95114330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EA9FD0C7-4018-400C-82CB-037B3F4AF24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B16540A4-FE83-4CF6-8991-E697ACFF2A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73656AC1-F1F6-4135-84F3-6CB1DEACE3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4AA5BA86-140C-4011-9D77-777C3370B3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E54BD073-A2A4-4E6D-B338-3269A32EF8A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9BDA5138-FEBE-4F4C-A1F6-DEFBE5A3997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F41DA52A-D3F9-4EB6-AB8A-034532D0576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AF6E3BA6-7B7F-4E1E-BA9A-9287BBFBF4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37E8A192-04BC-4F02-8961-FBAA033C1D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B047B76C-83ED-44B3-A1FF-B135C5EA8A8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EF860772-62B1-4005-8433-2B7963F6534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5B2BF619-4BFD-49DF-91F8-277B75B7609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1F7D1CDE-DCCD-4CF1-B78F-E2E2CCB609F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F91AD43E-F5C5-46F7-9E84-FEE34F82296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FA9E13B7-ADFC-4050-ADB7-CFB8AED2ADA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A8C57CC1-7A7A-4CBC-AB80-6067FE99C42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D82DA922-B1DA-4187-A4A2-F29C1E7722D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18E1FBFB-40AC-4B13-8986-EA58DC22FE4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64B08D2A-5C5B-427D-B946-64E8347E397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89331115-84F9-4822-B106-29FC114A7FB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43653CCE-5A36-4738-911B-5A6FAF9A98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CD86C5A6-37BF-49CB-B82A-CEDB5BE2E1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68" name="直線コネクタ 167">
          <a:extLst>
            <a:ext uri="{FF2B5EF4-FFF2-40B4-BE49-F238E27FC236}">
              <a16:creationId xmlns:a16="http://schemas.microsoft.com/office/drawing/2014/main" id="{EE20FE4D-B05F-4498-B4D8-447A1A5AC7D3}"/>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DE99804A-0C76-49F3-AE5F-00DE724BABBF}"/>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0" name="直線コネクタ 169">
          <a:extLst>
            <a:ext uri="{FF2B5EF4-FFF2-40B4-BE49-F238E27FC236}">
              <a16:creationId xmlns:a16="http://schemas.microsoft.com/office/drawing/2014/main" id="{E8FD11AB-6238-4451-8856-BD9A874C0FC5}"/>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C5254DA4-AC2F-4B0C-9F38-9AE193E8FDE1}"/>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2" name="直線コネクタ 171">
          <a:extLst>
            <a:ext uri="{FF2B5EF4-FFF2-40B4-BE49-F238E27FC236}">
              <a16:creationId xmlns:a16="http://schemas.microsoft.com/office/drawing/2014/main" id="{D6F9F94F-D613-4A84-8326-664F68D266A8}"/>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A895823-508D-4B50-9222-825194B53098}"/>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74" name="フローチャート: 判断 173">
          <a:extLst>
            <a:ext uri="{FF2B5EF4-FFF2-40B4-BE49-F238E27FC236}">
              <a16:creationId xmlns:a16="http://schemas.microsoft.com/office/drawing/2014/main" id="{3C992933-E2EA-4B79-8482-328827E9C72E}"/>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5" name="フローチャート: 判断 174">
          <a:extLst>
            <a:ext uri="{FF2B5EF4-FFF2-40B4-BE49-F238E27FC236}">
              <a16:creationId xmlns:a16="http://schemas.microsoft.com/office/drawing/2014/main" id="{FE6FD7B2-043F-4A2E-9267-B7B8832CC4BA}"/>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6" name="フローチャート: 判断 175">
          <a:extLst>
            <a:ext uri="{FF2B5EF4-FFF2-40B4-BE49-F238E27FC236}">
              <a16:creationId xmlns:a16="http://schemas.microsoft.com/office/drawing/2014/main" id="{42EA5E7E-1B9E-412C-A53F-86673B5B4A0E}"/>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7" name="フローチャート: 判断 176">
          <a:extLst>
            <a:ext uri="{FF2B5EF4-FFF2-40B4-BE49-F238E27FC236}">
              <a16:creationId xmlns:a16="http://schemas.microsoft.com/office/drawing/2014/main" id="{E557301D-CC5D-40B7-A401-15D066B8554C}"/>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78" name="フローチャート: 判断 177">
          <a:extLst>
            <a:ext uri="{FF2B5EF4-FFF2-40B4-BE49-F238E27FC236}">
              <a16:creationId xmlns:a16="http://schemas.microsoft.com/office/drawing/2014/main" id="{1F9000E0-916E-4E6B-887E-B22641101D4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317645E-A9A7-4F00-9AF8-148D9E54088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0DC164D-0AAD-419D-B1B7-7C64099AB6D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8EE92F2-6EAD-4E87-8DE5-1DD845023C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A3C7C35-B5BC-49F0-8431-21FF4959CDA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2D16B64-760D-458A-97CA-C50A2BA4FC0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112485</xdr:rowOff>
    </xdr:from>
    <xdr:to>
      <xdr:col>24</xdr:col>
      <xdr:colOff>114300</xdr:colOff>
      <xdr:row>63</xdr:row>
      <xdr:rowOff>42635</xdr:rowOff>
    </xdr:to>
    <xdr:sp macro="" textlink="">
      <xdr:nvSpPr>
        <xdr:cNvPr id="184" name="楕円 183">
          <a:extLst>
            <a:ext uri="{FF2B5EF4-FFF2-40B4-BE49-F238E27FC236}">
              <a16:creationId xmlns:a16="http://schemas.microsoft.com/office/drawing/2014/main" id="{4CD30D5F-2FE8-4ACF-BD68-FD3FD79562A0}"/>
            </a:ext>
          </a:extLst>
        </xdr:cNvPr>
        <xdr:cNvSpPr/>
      </xdr:nvSpPr>
      <xdr:spPr>
        <a:xfrm>
          <a:off x="4584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90912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5DEC47EC-F415-40EB-94C4-EF2ECEFDFE65}"/>
            </a:ext>
          </a:extLst>
        </xdr:cNvPr>
        <xdr:cNvSpPr txBox="1"/>
      </xdr:nvSpPr>
      <xdr:spPr>
        <a:xfrm>
          <a:off x="4673600"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96157</xdr:rowOff>
    </xdr:from>
    <xdr:to>
      <xdr:col>20</xdr:col>
      <xdr:colOff>38100</xdr:colOff>
      <xdr:row>63</xdr:row>
      <xdr:rowOff>26307</xdr:rowOff>
    </xdr:to>
    <xdr:sp macro="" textlink="">
      <xdr:nvSpPr>
        <xdr:cNvPr id="186" name="楕円 185">
          <a:extLst>
            <a:ext uri="{FF2B5EF4-FFF2-40B4-BE49-F238E27FC236}">
              <a16:creationId xmlns:a16="http://schemas.microsoft.com/office/drawing/2014/main" id="{182191AF-360B-4CA7-BEBC-2F74D2F24BC1}"/>
            </a:ext>
          </a:extLst>
        </xdr:cNvPr>
        <xdr:cNvSpPr/>
      </xdr:nvSpPr>
      <xdr:spPr>
        <a:xfrm>
          <a:off x="3746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146957</xdr:rowOff>
    </xdr:from>
    <xdr:to>
      <xdr:col>24</xdr:col>
      <xdr:colOff>63500</xdr:colOff>
      <xdr:row>62</xdr:row>
      <xdr:rowOff>163285</xdr:rowOff>
    </xdr:to>
    <xdr:cxnSp macro="">
      <xdr:nvCxnSpPr>
        <xdr:cNvPr id="187" name="直線コネクタ 186">
          <a:extLst>
            <a:ext uri="{FF2B5EF4-FFF2-40B4-BE49-F238E27FC236}">
              <a16:creationId xmlns:a16="http://schemas.microsoft.com/office/drawing/2014/main" id="{8DE2D4F3-BB95-41E8-A52D-BE3140984EF0}"/>
            </a:ext>
          </a:extLst>
        </xdr:cNvPr>
        <xdr:cNvCxnSpPr/>
      </xdr:nvCxnSpPr>
      <xdr:spPr>
        <a:xfrm>
          <a:off x="3797300" y="107768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45538</xdr:rowOff>
    </xdr:from>
    <xdr:to>
      <xdr:col>15</xdr:col>
      <xdr:colOff>101600</xdr:colOff>
      <xdr:row>62</xdr:row>
      <xdr:rowOff>147138</xdr:rowOff>
    </xdr:to>
    <xdr:sp macro="" textlink="">
      <xdr:nvSpPr>
        <xdr:cNvPr id="188" name="楕円 187">
          <a:extLst>
            <a:ext uri="{FF2B5EF4-FFF2-40B4-BE49-F238E27FC236}">
              <a16:creationId xmlns:a16="http://schemas.microsoft.com/office/drawing/2014/main" id="{D746A707-4B12-4ED3-B835-B1928A38B81F}"/>
            </a:ext>
          </a:extLst>
        </xdr:cNvPr>
        <xdr:cNvSpPr/>
      </xdr:nvSpPr>
      <xdr:spPr>
        <a:xfrm>
          <a:off x="2857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96338</xdr:rowOff>
    </xdr:from>
    <xdr:to>
      <xdr:col>19</xdr:col>
      <xdr:colOff>177800</xdr:colOff>
      <xdr:row>62</xdr:row>
      <xdr:rowOff>146957</xdr:rowOff>
    </xdr:to>
    <xdr:cxnSp macro="">
      <xdr:nvCxnSpPr>
        <xdr:cNvPr id="189" name="直線コネクタ 188">
          <a:extLst>
            <a:ext uri="{FF2B5EF4-FFF2-40B4-BE49-F238E27FC236}">
              <a16:creationId xmlns:a16="http://schemas.microsoft.com/office/drawing/2014/main" id="{1D9DE99D-0851-449E-BC9A-54453E8C6453}"/>
            </a:ext>
          </a:extLst>
        </xdr:cNvPr>
        <xdr:cNvCxnSpPr/>
      </xdr:nvCxnSpPr>
      <xdr:spPr>
        <a:xfrm>
          <a:off x="2908300" y="1072623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63500</xdr:rowOff>
    </xdr:from>
    <xdr:to>
      <xdr:col>10</xdr:col>
      <xdr:colOff>165100</xdr:colOff>
      <xdr:row>62</xdr:row>
      <xdr:rowOff>165100</xdr:rowOff>
    </xdr:to>
    <xdr:sp macro="" textlink="">
      <xdr:nvSpPr>
        <xdr:cNvPr id="190" name="楕円 189">
          <a:extLst>
            <a:ext uri="{FF2B5EF4-FFF2-40B4-BE49-F238E27FC236}">
              <a16:creationId xmlns:a16="http://schemas.microsoft.com/office/drawing/2014/main" id="{EEF2F931-36BF-4018-B165-A6AAB27FFBE8}"/>
            </a:ext>
          </a:extLst>
        </xdr:cNvPr>
        <xdr:cNvSpPr/>
      </xdr:nvSpPr>
      <xdr:spPr>
        <a:xfrm>
          <a:off x="1968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96338</xdr:rowOff>
    </xdr:from>
    <xdr:to>
      <xdr:col>15</xdr:col>
      <xdr:colOff>50800</xdr:colOff>
      <xdr:row>62</xdr:row>
      <xdr:rowOff>114300</xdr:rowOff>
    </xdr:to>
    <xdr:cxnSp macro="">
      <xdr:nvCxnSpPr>
        <xdr:cNvPr id="191" name="直線コネクタ 190">
          <a:extLst>
            <a:ext uri="{FF2B5EF4-FFF2-40B4-BE49-F238E27FC236}">
              <a16:creationId xmlns:a16="http://schemas.microsoft.com/office/drawing/2014/main" id="{7BF7FCDF-D136-4D6A-A569-7FD3B5850B49}"/>
            </a:ext>
          </a:extLst>
        </xdr:cNvPr>
        <xdr:cNvCxnSpPr/>
      </xdr:nvCxnSpPr>
      <xdr:spPr>
        <a:xfrm flipV="1">
          <a:off x="2019300" y="1072623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3014D17F-58A6-49AC-BE12-79CC067A3651}"/>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EDDDF2EB-27EB-4639-85BB-12164987D30F}"/>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5F764682-2D5B-4AA9-AD84-AE508D7B2B76}"/>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06B63AC0-5C91-48BF-A091-07533980314D}"/>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17434</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DB2825D5-A674-4155-87C0-B8D2AA227F9D}"/>
            </a:ext>
          </a:extLst>
        </xdr:cNvPr>
        <xdr:cNvSpPr txBox="1"/>
      </xdr:nvSpPr>
      <xdr:spPr>
        <a:xfrm>
          <a:off x="35820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138265</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636EC254-AB6E-4D50-9F7D-B06397E59625}"/>
            </a:ext>
          </a:extLst>
        </xdr:cNvPr>
        <xdr:cNvSpPr txBox="1"/>
      </xdr:nvSpPr>
      <xdr:spPr>
        <a:xfrm>
          <a:off x="2705744"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156227</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737AC9AF-30D4-408F-93BC-D6D0BA4A7469}"/>
            </a:ext>
          </a:extLst>
        </xdr:cNvPr>
        <xdr:cNvSpPr txBox="1"/>
      </xdr:nvSpPr>
      <xdr:spPr>
        <a:xfrm>
          <a:off x="1816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88616335-93B0-4173-93DD-103ADDF992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19739351-98A8-4521-98D0-52F487218B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9D0044B2-261C-4A4B-8005-14F2DBD2F5F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69889BFF-9DC9-470E-A0D6-DF9C1F890F6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5F326903-C43B-44AB-BDED-AD6C60695F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A7ABD51-21FD-4B0F-8020-39033D862C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389510BD-D3AF-425A-BA9F-B1CCD6CD72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5A1DC883-57D2-4477-8E42-46DA35B4C26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8CBC0A1B-17E6-41C7-A41E-FAEB618B93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B4D14737-57F4-4C4C-9761-8D46765679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1735B761-8329-4053-8511-D88DC24FC55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a:extLst>
            <a:ext uri="{FF2B5EF4-FFF2-40B4-BE49-F238E27FC236}">
              <a16:creationId xmlns:a16="http://schemas.microsoft.com/office/drawing/2014/main" id="{CFE23AD3-68EE-4524-AA68-B3130B20810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78C6AE7F-3651-427D-8FD1-71842C074DB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a:extLst>
            <a:ext uri="{FF2B5EF4-FFF2-40B4-BE49-F238E27FC236}">
              <a16:creationId xmlns:a16="http://schemas.microsoft.com/office/drawing/2014/main" id="{154166A4-EC41-433D-8769-226518C76BD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45536489-D68E-41BE-9BA1-0CB2237268D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a:extLst>
            <a:ext uri="{FF2B5EF4-FFF2-40B4-BE49-F238E27FC236}">
              <a16:creationId xmlns:a16="http://schemas.microsoft.com/office/drawing/2014/main" id="{BE8BF5A8-8A96-4250-955D-E6AA93EA548F}"/>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26B525A9-A5A6-458A-946E-3802CB44276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a:extLst>
            <a:ext uri="{FF2B5EF4-FFF2-40B4-BE49-F238E27FC236}">
              <a16:creationId xmlns:a16="http://schemas.microsoft.com/office/drawing/2014/main" id="{8AFC1779-F705-4265-9092-B4EE5F55F1BF}"/>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FDC7C82C-CDEA-4C1A-8D2C-9DC9CEAE81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DEC8B9AE-B4BD-40CA-B6E0-8C9070F88BC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398718FE-5B2B-4139-AFD8-EF608A2C13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0" name="直線コネクタ 219">
          <a:extLst>
            <a:ext uri="{FF2B5EF4-FFF2-40B4-BE49-F238E27FC236}">
              <a16:creationId xmlns:a16="http://schemas.microsoft.com/office/drawing/2014/main" id="{BD3E36B7-A1B3-4075-8B22-804DB954B333}"/>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63A13974-97B0-4FAF-8CDE-808BABEE6FCA}"/>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22" name="直線コネクタ 221">
          <a:extLst>
            <a:ext uri="{FF2B5EF4-FFF2-40B4-BE49-F238E27FC236}">
              <a16:creationId xmlns:a16="http://schemas.microsoft.com/office/drawing/2014/main" id="{7C248498-1C71-48AE-A85A-8279E931CF78}"/>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FB223E46-60EA-4C15-9E2D-DE99841B43D5}"/>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24" name="直線コネクタ 223">
          <a:extLst>
            <a:ext uri="{FF2B5EF4-FFF2-40B4-BE49-F238E27FC236}">
              <a16:creationId xmlns:a16="http://schemas.microsoft.com/office/drawing/2014/main" id="{E45BFBF9-B1FB-42F7-A0DC-A8B076B4F718}"/>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3B376FA3-F6D9-4CF8-AB8E-466E045D7931}"/>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26" name="フローチャート: 判断 225">
          <a:extLst>
            <a:ext uri="{FF2B5EF4-FFF2-40B4-BE49-F238E27FC236}">
              <a16:creationId xmlns:a16="http://schemas.microsoft.com/office/drawing/2014/main" id="{6A2F7693-A4F4-4C14-AB1D-4238B176FA6A}"/>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27" name="フローチャート: 判断 226">
          <a:extLst>
            <a:ext uri="{FF2B5EF4-FFF2-40B4-BE49-F238E27FC236}">
              <a16:creationId xmlns:a16="http://schemas.microsoft.com/office/drawing/2014/main" id="{89BA7214-3FD8-4B63-9096-D151C71D2229}"/>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28" name="フローチャート: 判断 227">
          <a:extLst>
            <a:ext uri="{FF2B5EF4-FFF2-40B4-BE49-F238E27FC236}">
              <a16:creationId xmlns:a16="http://schemas.microsoft.com/office/drawing/2014/main" id="{46D0E346-590E-459A-8B9B-C9AB534F2A35}"/>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29" name="フローチャート: 判断 228">
          <a:extLst>
            <a:ext uri="{FF2B5EF4-FFF2-40B4-BE49-F238E27FC236}">
              <a16:creationId xmlns:a16="http://schemas.microsoft.com/office/drawing/2014/main" id="{B89121E0-C8C7-4F86-8373-B77BC44FBB0D}"/>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0" name="フローチャート: 判断 229">
          <a:extLst>
            <a:ext uri="{FF2B5EF4-FFF2-40B4-BE49-F238E27FC236}">
              <a16:creationId xmlns:a16="http://schemas.microsoft.com/office/drawing/2014/main" id="{94708A88-0BB1-48C0-8D9E-5375CB6A8694}"/>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4E049702-BBB5-4ADF-AC24-111CFFE982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3209ED8-CC16-4DF7-8D5D-0A41C149FE6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3AA84F6-B1D5-4FE8-B322-D8BA88359E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6E79BC7A-F116-4C3E-9DBC-34965287018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6449C2D-E6E9-4C70-A136-4A71B7F98AD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105073</xdr:rowOff>
    </xdr:from>
    <xdr:to>
      <xdr:col>55</xdr:col>
      <xdr:colOff>50800</xdr:colOff>
      <xdr:row>63</xdr:row>
      <xdr:rowOff>35223</xdr:rowOff>
    </xdr:to>
    <xdr:sp macro="" textlink="">
      <xdr:nvSpPr>
        <xdr:cNvPr id="236" name="楕円 235">
          <a:extLst>
            <a:ext uri="{FF2B5EF4-FFF2-40B4-BE49-F238E27FC236}">
              <a16:creationId xmlns:a16="http://schemas.microsoft.com/office/drawing/2014/main" id="{4714A9CB-33C7-4800-8CA9-FE5DD325C004}"/>
            </a:ext>
          </a:extLst>
        </xdr:cNvPr>
        <xdr:cNvSpPr/>
      </xdr:nvSpPr>
      <xdr:spPr>
        <a:xfrm>
          <a:off x="10426700" y="107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83500</xdr:rowOff>
    </xdr:from>
    <xdr:ext cx="599010" cy="259045"/>
    <xdr:sp macro="" textlink="">
      <xdr:nvSpPr>
        <xdr:cNvPr id="237" name="【橋りょう・トンネル】&#10;一人当たり有形固定資産（償却資産）額該当値テキスト">
          <a:extLst>
            <a:ext uri="{FF2B5EF4-FFF2-40B4-BE49-F238E27FC236}">
              <a16:creationId xmlns:a16="http://schemas.microsoft.com/office/drawing/2014/main" id="{9B2B4505-316B-4C09-A44D-5DBC3BBA8D92}"/>
            </a:ext>
          </a:extLst>
        </xdr:cNvPr>
        <xdr:cNvSpPr txBox="1"/>
      </xdr:nvSpPr>
      <xdr:spPr>
        <a:xfrm>
          <a:off x="10515600" y="1071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110344</xdr:rowOff>
    </xdr:from>
    <xdr:to>
      <xdr:col>50</xdr:col>
      <xdr:colOff>165100</xdr:colOff>
      <xdr:row>63</xdr:row>
      <xdr:rowOff>40494</xdr:rowOff>
    </xdr:to>
    <xdr:sp macro="" textlink="">
      <xdr:nvSpPr>
        <xdr:cNvPr id="238" name="楕円 237">
          <a:extLst>
            <a:ext uri="{FF2B5EF4-FFF2-40B4-BE49-F238E27FC236}">
              <a16:creationId xmlns:a16="http://schemas.microsoft.com/office/drawing/2014/main" id="{39372242-28AD-474E-9BA9-90A0CCD8D586}"/>
            </a:ext>
          </a:extLst>
        </xdr:cNvPr>
        <xdr:cNvSpPr/>
      </xdr:nvSpPr>
      <xdr:spPr>
        <a:xfrm>
          <a:off x="9588500" y="1074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155873</xdr:rowOff>
    </xdr:from>
    <xdr:to>
      <xdr:col>55</xdr:col>
      <xdr:colOff>0</xdr:colOff>
      <xdr:row>62</xdr:row>
      <xdr:rowOff>161144</xdr:rowOff>
    </xdr:to>
    <xdr:cxnSp macro="">
      <xdr:nvCxnSpPr>
        <xdr:cNvPr id="239" name="直線コネクタ 238">
          <a:extLst>
            <a:ext uri="{FF2B5EF4-FFF2-40B4-BE49-F238E27FC236}">
              <a16:creationId xmlns:a16="http://schemas.microsoft.com/office/drawing/2014/main" id="{123A83DE-CB5C-4742-A981-8FD7DBE3EC3F}"/>
            </a:ext>
          </a:extLst>
        </xdr:cNvPr>
        <xdr:cNvCxnSpPr/>
      </xdr:nvCxnSpPr>
      <xdr:spPr>
        <a:xfrm flipV="1">
          <a:off x="9639300" y="10785773"/>
          <a:ext cx="8382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107162</xdr:rowOff>
    </xdr:from>
    <xdr:to>
      <xdr:col>46</xdr:col>
      <xdr:colOff>38100</xdr:colOff>
      <xdr:row>63</xdr:row>
      <xdr:rowOff>37312</xdr:rowOff>
    </xdr:to>
    <xdr:sp macro="" textlink="">
      <xdr:nvSpPr>
        <xdr:cNvPr id="240" name="楕円 239">
          <a:extLst>
            <a:ext uri="{FF2B5EF4-FFF2-40B4-BE49-F238E27FC236}">
              <a16:creationId xmlns:a16="http://schemas.microsoft.com/office/drawing/2014/main" id="{397B20FD-C3D0-472D-8B71-7B7D8375AEAA}"/>
            </a:ext>
          </a:extLst>
        </xdr:cNvPr>
        <xdr:cNvSpPr/>
      </xdr:nvSpPr>
      <xdr:spPr>
        <a:xfrm>
          <a:off x="8699500" y="1073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157962</xdr:rowOff>
    </xdr:from>
    <xdr:to>
      <xdr:col>50</xdr:col>
      <xdr:colOff>114300</xdr:colOff>
      <xdr:row>62</xdr:row>
      <xdr:rowOff>161144</xdr:rowOff>
    </xdr:to>
    <xdr:cxnSp macro="">
      <xdr:nvCxnSpPr>
        <xdr:cNvPr id="241" name="直線コネクタ 240">
          <a:extLst>
            <a:ext uri="{FF2B5EF4-FFF2-40B4-BE49-F238E27FC236}">
              <a16:creationId xmlns:a16="http://schemas.microsoft.com/office/drawing/2014/main" id="{B0736B57-B661-4A7B-AC02-B5089DF67F44}"/>
            </a:ext>
          </a:extLst>
        </xdr:cNvPr>
        <xdr:cNvCxnSpPr/>
      </xdr:nvCxnSpPr>
      <xdr:spPr>
        <a:xfrm>
          <a:off x="8750300" y="10787862"/>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117031</xdr:rowOff>
    </xdr:from>
    <xdr:to>
      <xdr:col>41</xdr:col>
      <xdr:colOff>101600</xdr:colOff>
      <xdr:row>63</xdr:row>
      <xdr:rowOff>47181</xdr:rowOff>
    </xdr:to>
    <xdr:sp macro="" textlink="">
      <xdr:nvSpPr>
        <xdr:cNvPr id="242" name="楕円 241">
          <a:extLst>
            <a:ext uri="{FF2B5EF4-FFF2-40B4-BE49-F238E27FC236}">
              <a16:creationId xmlns:a16="http://schemas.microsoft.com/office/drawing/2014/main" id="{FA50193C-FC2D-4A93-8B7F-C4FDC86206C7}"/>
            </a:ext>
          </a:extLst>
        </xdr:cNvPr>
        <xdr:cNvSpPr/>
      </xdr:nvSpPr>
      <xdr:spPr>
        <a:xfrm>
          <a:off x="7810500" y="10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157962</xdr:rowOff>
    </xdr:from>
    <xdr:to>
      <xdr:col>45</xdr:col>
      <xdr:colOff>177800</xdr:colOff>
      <xdr:row>62</xdr:row>
      <xdr:rowOff>167831</xdr:rowOff>
    </xdr:to>
    <xdr:cxnSp macro="">
      <xdr:nvCxnSpPr>
        <xdr:cNvPr id="243" name="直線コネクタ 242">
          <a:extLst>
            <a:ext uri="{FF2B5EF4-FFF2-40B4-BE49-F238E27FC236}">
              <a16:creationId xmlns:a16="http://schemas.microsoft.com/office/drawing/2014/main" id="{9B68A810-1E1C-45AE-BB44-897CEE577B67}"/>
            </a:ext>
          </a:extLst>
        </xdr:cNvPr>
        <xdr:cNvCxnSpPr/>
      </xdr:nvCxnSpPr>
      <xdr:spPr>
        <a:xfrm flipV="1">
          <a:off x="7861300" y="10787862"/>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44" name="n_1aveValue【橋りょう・トンネル】&#10;一人当たり有形固定資産（償却資産）額">
          <a:extLst>
            <a:ext uri="{FF2B5EF4-FFF2-40B4-BE49-F238E27FC236}">
              <a16:creationId xmlns:a16="http://schemas.microsoft.com/office/drawing/2014/main" id="{F476D7B1-5697-4ABB-8DBC-B0E53B038568}"/>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45" name="n_2aveValue【橋りょう・トンネル】&#10;一人当たり有形固定資産（償却資産）額">
          <a:extLst>
            <a:ext uri="{FF2B5EF4-FFF2-40B4-BE49-F238E27FC236}">
              <a16:creationId xmlns:a16="http://schemas.microsoft.com/office/drawing/2014/main" id="{A8FA9925-9CC7-49A2-8D8E-90A39B7D8B0C}"/>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46" name="n_3aveValue【橋りょう・トンネル】&#10;一人当たり有形固定資産（償却資産）額">
          <a:extLst>
            <a:ext uri="{FF2B5EF4-FFF2-40B4-BE49-F238E27FC236}">
              <a16:creationId xmlns:a16="http://schemas.microsoft.com/office/drawing/2014/main" id="{CF115539-B3A6-4EEC-B509-776620A7F0A5}"/>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47" name="n_4aveValue【橋りょう・トンネル】&#10;一人当たり有形固定資産（償却資産）額">
          <a:extLst>
            <a:ext uri="{FF2B5EF4-FFF2-40B4-BE49-F238E27FC236}">
              <a16:creationId xmlns:a16="http://schemas.microsoft.com/office/drawing/2014/main" id="{D0678E93-833C-4839-BD69-E646A26C67B3}"/>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31621</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5539336D-2BDA-4F19-A0D0-5C7813F14B7D}"/>
            </a:ext>
          </a:extLst>
        </xdr:cNvPr>
        <xdr:cNvSpPr txBox="1"/>
      </xdr:nvSpPr>
      <xdr:spPr>
        <a:xfrm>
          <a:off x="9327095" y="1083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28439</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CF22A8C1-2158-4897-9814-24B343C81F74}"/>
            </a:ext>
          </a:extLst>
        </xdr:cNvPr>
        <xdr:cNvSpPr txBox="1"/>
      </xdr:nvSpPr>
      <xdr:spPr>
        <a:xfrm>
          <a:off x="8450795" y="1082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38308</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DD154D21-99AC-4C03-BA98-594857BF663C}"/>
            </a:ext>
          </a:extLst>
        </xdr:cNvPr>
        <xdr:cNvSpPr txBox="1"/>
      </xdr:nvSpPr>
      <xdr:spPr>
        <a:xfrm>
          <a:off x="7561795" y="1083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3E6C0F25-42C5-41AC-8907-C5FCCAFC314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459DB597-03CC-4AC9-89AD-E4702ABA45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5743D6AE-5D7A-4B89-B05E-D6639725CA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5CB952C0-2B50-4366-85EF-DBBE52EDC46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1E907235-3571-454E-9ABA-2E79BB7F0F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737FFE04-871F-4D8A-83EB-EC6FAC7171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42988881-482C-4177-9E92-B9589F44A1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418B1479-458A-448A-92AB-EE7D985E6A6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83E375A1-8405-4092-BE4C-AA83A9E83C3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F8A7CB22-97B7-4E86-9DF4-0B751BBAD2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DD6F3185-9CBA-454A-AF4F-1E47F7FDAEE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B1B534BB-901F-4D5A-89CC-1D5DB36AC9D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C1B7D490-C1A1-4C07-A7DF-59D47D8997F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F3CADDBC-6705-4047-BF38-05106F30CB4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06B278FF-1477-4913-BBDA-9E3B6E43980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C50A7037-F2E1-42B7-805E-88FB0E05349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72A403E9-1187-4E97-8973-84F69A1D76C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9AD5D7B3-65D1-47C0-9053-41BA88E360A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078D3592-EE31-471D-B377-2542B024F02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4D51CA07-BD95-4FAD-935E-A9C04C8F117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B187AB7C-2725-4E8A-B7D1-91D596870C7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E1D9A314-6BFE-42BD-B039-4E6504BB0C8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id="{D8DD016F-BE70-494C-8D43-97DDD3F8922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C19F0636-91A6-42A3-8C7E-AD16F688AA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8278B658-A75E-4248-9862-387EE53C07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76" name="直線コネクタ 275">
          <a:extLst>
            <a:ext uri="{FF2B5EF4-FFF2-40B4-BE49-F238E27FC236}">
              <a16:creationId xmlns:a16="http://schemas.microsoft.com/office/drawing/2014/main" id="{56702AD7-1388-48F2-97C5-1F84E3B23C42}"/>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77" name="【公営住宅】&#10;有形固定資産減価償却率最小値テキスト">
          <a:extLst>
            <a:ext uri="{FF2B5EF4-FFF2-40B4-BE49-F238E27FC236}">
              <a16:creationId xmlns:a16="http://schemas.microsoft.com/office/drawing/2014/main" id="{AB0155A9-859B-4F41-9F6F-F26AFAB53746}"/>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78" name="直線コネクタ 277">
          <a:extLst>
            <a:ext uri="{FF2B5EF4-FFF2-40B4-BE49-F238E27FC236}">
              <a16:creationId xmlns:a16="http://schemas.microsoft.com/office/drawing/2014/main" id="{287A3A22-C833-48CF-81E7-C8A9E53222ED}"/>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79" name="【公営住宅】&#10;有形固定資産減価償却率最大値テキスト">
          <a:extLst>
            <a:ext uri="{FF2B5EF4-FFF2-40B4-BE49-F238E27FC236}">
              <a16:creationId xmlns:a16="http://schemas.microsoft.com/office/drawing/2014/main" id="{DD1D8804-680E-45EC-BBEA-6CD110A1C7C5}"/>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80" name="直線コネクタ 279">
          <a:extLst>
            <a:ext uri="{FF2B5EF4-FFF2-40B4-BE49-F238E27FC236}">
              <a16:creationId xmlns:a16="http://schemas.microsoft.com/office/drawing/2014/main" id="{979C9133-35F0-4E69-8EBD-F13EA1115251}"/>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E23E7660-470E-495F-BF29-35E12CA136E6}"/>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82" name="フローチャート: 判断 281">
          <a:extLst>
            <a:ext uri="{FF2B5EF4-FFF2-40B4-BE49-F238E27FC236}">
              <a16:creationId xmlns:a16="http://schemas.microsoft.com/office/drawing/2014/main" id="{E9F351D2-2920-42E1-97FF-555DD93F5748}"/>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83" name="フローチャート: 判断 282">
          <a:extLst>
            <a:ext uri="{FF2B5EF4-FFF2-40B4-BE49-F238E27FC236}">
              <a16:creationId xmlns:a16="http://schemas.microsoft.com/office/drawing/2014/main" id="{34227F6B-4789-4205-8CF7-E2183CA34962}"/>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84" name="フローチャート: 判断 283">
          <a:extLst>
            <a:ext uri="{FF2B5EF4-FFF2-40B4-BE49-F238E27FC236}">
              <a16:creationId xmlns:a16="http://schemas.microsoft.com/office/drawing/2014/main" id="{C5948A28-48FF-42C2-8648-13F0171E57A4}"/>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85" name="フローチャート: 判断 284">
          <a:extLst>
            <a:ext uri="{FF2B5EF4-FFF2-40B4-BE49-F238E27FC236}">
              <a16:creationId xmlns:a16="http://schemas.microsoft.com/office/drawing/2014/main" id="{EBA6EF47-CBBA-495D-82E8-68100171F41F}"/>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86" name="フローチャート: 判断 285">
          <a:extLst>
            <a:ext uri="{FF2B5EF4-FFF2-40B4-BE49-F238E27FC236}">
              <a16:creationId xmlns:a16="http://schemas.microsoft.com/office/drawing/2014/main" id="{8D842C1B-0340-4FAB-97B0-43E08452788C}"/>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586FAE54-4214-4CC8-BD32-493AF94BE9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C8C0CCBE-3B72-4495-AEBD-186E9E3CBC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6F90D45-F285-4069-A713-A7873B8091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6525FDFB-F2CE-4AC6-8F37-8896DC0705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CEFDCFF1-26D8-4F9C-8815-38D673E1E4E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160382</xdr:rowOff>
    </xdr:from>
    <xdr:to>
      <xdr:col>24</xdr:col>
      <xdr:colOff>114300</xdr:colOff>
      <xdr:row>83</xdr:row>
      <xdr:rowOff>90532</xdr:rowOff>
    </xdr:to>
    <xdr:sp macro="" textlink="">
      <xdr:nvSpPr>
        <xdr:cNvPr id="292" name="楕円 291">
          <a:extLst>
            <a:ext uri="{FF2B5EF4-FFF2-40B4-BE49-F238E27FC236}">
              <a16:creationId xmlns:a16="http://schemas.microsoft.com/office/drawing/2014/main" id="{1FD1B46D-8F4F-4840-B08E-BD533DE68C13}"/>
            </a:ext>
          </a:extLst>
        </xdr:cNvPr>
        <xdr:cNvSpPr/>
      </xdr:nvSpPr>
      <xdr:spPr>
        <a:xfrm>
          <a:off x="4584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11809</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7C419F33-C32B-48FC-B669-2A3C1445A815}"/>
            </a:ext>
          </a:extLst>
        </xdr:cNvPr>
        <xdr:cNvSpPr txBox="1"/>
      </xdr:nvSpPr>
      <xdr:spPr>
        <a:xfrm>
          <a:off x="4673600" y="140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114663</xdr:rowOff>
    </xdr:from>
    <xdr:to>
      <xdr:col>20</xdr:col>
      <xdr:colOff>38100</xdr:colOff>
      <xdr:row>83</xdr:row>
      <xdr:rowOff>44813</xdr:rowOff>
    </xdr:to>
    <xdr:sp macro="" textlink="">
      <xdr:nvSpPr>
        <xdr:cNvPr id="294" name="楕円 293">
          <a:extLst>
            <a:ext uri="{FF2B5EF4-FFF2-40B4-BE49-F238E27FC236}">
              <a16:creationId xmlns:a16="http://schemas.microsoft.com/office/drawing/2014/main" id="{B2D46433-6A8D-447F-AFFB-30B44F25B641}"/>
            </a:ext>
          </a:extLst>
        </xdr:cNvPr>
        <xdr:cNvSpPr/>
      </xdr:nvSpPr>
      <xdr:spPr>
        <a:xfrm>
          <a:off x="3746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165463</xdr:rowOff>
    </xdr:from>
    <xdr:to>
      <xdr:col>24</xdr:col>
      <xdr:colOff>63500</xdr:colOff>
      <xdr:row>83</xdr:row>
      <xdr:rowOff>39732</xdr:rowOff>
    </xdr:to>
    <xdr:cxnSp macro="">
      <xdr:nvCxnSpPr>
        <xdr:cNvPr id="295" name="直線コネクタ 294">
          <a:extLst>
            <a:ext uri="{FF2B5EF4-FFF2-40B4-BE49-F238E27FC236}">
              <a16:creationId xmlns:a16="http://schemas.microsoft.com/office/drawing/2014/main" id="{1E1C85EA-F168-4E2E-9F9D-2FE0AD14C515}"/>
            </a:ext>
          </a:extLst>
        </xdr:cNvPr>
        <xdr:cNvCxnSpPr/>
      </xdr:nvCxnSpPr>
      <xdr:spPr>
        <a:xfrm>
          <a:off x="3797300" y="142243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70576</xdr:rowOff>
    </xdr:from>
    <xdr:to>
      <xdr:col>15</xdr:col>
      <xdr:colOff>101600</xdr:colOff>
      <xdr:row>83</xdr:row>
      <xdr:rowOff>726</xdr:rowOff>
    </xdr:to>
    <xdr:sp macro="" textlink="">
      <xdr:nvSpPr>
        <xdr:cNvPr id="296" name="楕円 295">
          <a:extLst>
            <a:ext uri="{FF2B5EF4-FFF2-40B4-BE49-F238E27FC236}">
              <a16:creationId xmlns:a16="http://schemas.microsoft.com/office/drawing/2014/main" id="{CBF69BD6-37AB-4F93-A661-F8563B772DF2}"/>
            </a:ext>
          </a:extLst>
        </xdr:cNvPr>
        <xdr:cNvSpPr/>
      </xdr:nvSpPr>
      <xdr:spPr>
        <a:xfrm>
          <a:off x="2857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121376</xdr:rowOff>
    </xdr:from>
    <xdr:to>
      <xdr:col>19</xdr:col>
      <xdr:colOff>177800</xdr:colOff>
      <xdr:row>82</xdr:row>
      <xdr:rowOff>165463</xdr:rowOff>
    </xdr:to>
    <xdr:cxnSp macro="">
      <xdr:nvCxnSpPr>
        <xdr:cNvPr id="297" name="直線コネクタ 296">
          <a:extLst>
            <a:ext uri="{FF2B5EF4-FFF2-40B4-BE49-F238E27FC236}">
              <a16:creationId xmlns:a16="http://schemas.microsoft.com/office/drawing/2014/main" id="{A7808316-DE67-46D3-A9EF-9942755B2D2F}"/>
            </a:ext>
          </a:extLst>
        </xdr:cNvPr>
        <xdr:cNvCxnSpPr/>
      </xdr:nvCxnSpPr>
      <xdr:spPr>
        <a:xfrm>
          <a:off x="2908300" y="141802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103232</xdr:rowOff>
    </xdr:from>
    <xdr:to>
      <xdr:col>10</xdr:col>
      <xdr:colOff>165100</xdr:colOff>
      <xdr:row>83</xdr:row>
      <xdr:rowOff>33382</xdr:rowOff>
    </xdr:to>
    <xdr:sp macro="" textlink="">
      <xdr:nvSpPr>
        <xdr:cNvPr id="298" name="楕円 297">
          <a:extLst>
            <a:ext uri="{FF2B5EF4-FFF2-40B4-BE49-F238E27FC236}">
              <a16:creationId xmlns:a16="http://schemas.microsoft.com/office/drawing/2014/main" id="{96702DB1-82C6-45AF-B4FB-42C7F19BCC80}"/>
            </a:ext>
          </a:extLst>
        </xdr:cNvPr>
        <xdr:cNvSpPr/>
      </xdr:nvSpPr>
      <xdr:spPr>
        <a:xfrm>
          <a:off x="1968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121376</xdr:rowOff>
    </xdr:from>
    <xdr:to>
      <xdr:col>15</xdr:col>
      <xdr:colOff>50800</xdr:colOff>
      <xdr:row>82</xdr:row>
      <xdr:rowOff>154032</xdr:rowOff>
    </xdr:to>
    <xdr:cxnSp macro="">
      <xdr:nvCxnSpPr>
        <xdr:cNvPr id="299" name="直線コネクタ 298">
          <a:extLst>
            <a:ext uri="{FF2B5EF4-FFF2-40B4-BE49-F238E27FC236}">
              <a16:creationId xmlns:a16="http://schemas.microsoft.com/office/drawing/2014/main" id="{EDEFE106-9634-4CF2-95EE-FCB11F4CF11F}"/>
            </a:ext>
          </a:extLst>
        </xdr:cNvPr>
        <xdr:cNvCxnSpPr/>
      </xdr:nvCxnSpPr>
      <xdr:spPr>
        <a:xfrm flipV="1">
          <a:off x="2019300" y="141802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00" name="n_1aveValue【公営住宅】&#10;有形固定資産減価償却率">
          <a:extLst>
            <a:ext uri="{FF2B5EF4-FFF2-40B4-BE49-F238E27FC236}">
              <a16:creationId xmlns:a16="http://schemas.microsoft.com/office/drawing/2014/main" id="{113E1B0F-B0EE-4891-8826-ED8C4D3B736D}"/>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01" name="n_2aveValue【公営住宅】&#10;有形固定資産減価償却率">
          <a:extLst>
            <a:ext uri="{FF2B5EF4-FFF2-40B4-BE49-F238E27FC236}">
              <a16:creationId xmlns:a16="http://schemas.microsoft.com/office/drawing/2014/main" id="{F7536ED1-E32C-4501-B9C9-44EEDF65FC4F}"/>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02" name="n_3aveValue【公営住宅】&#10;有形固定資産減価償却率">
          <a:extLst>
            <a:ext uri="{FF2B5EF4-FFF2-40B4-BE49-F238E27FC236}">
              <a16:creationId xmlns:a16="http://schemas.microsoft.com/office/drawing/2014/main" id="{B6B7DE75-C52B-45BB-B60D-C4362A63920D}"/>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03" name="n_4aveValue【公営住宅】&#10;有形固定資産減価償却率">
          <a:extLst>
            <a:ext uri="{FF2B5EF4-FFF2-40B4-BE49-F238E27FC236}">
              <a16:creationId xmlns:a16="http://schemas.microsoft.com/office/drawing/2014/main" id="{499E5F33-CD26-4ED7-91DB-BC83E2B27EC0}"/>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61340</xdr:rowOff>
    </xdr:from>
    <xdr:ext cx="405111" cy="259045"/>
    <xdr:sp macro="" textlink="">
      <xdr:nvSpPr>
        <xdr:cNvPr id="304" name="n_1mainValue【公営住宅】&#10;有形固定資産減価償却率">
          <a:extLst>
            <a:ext uri="{FF2B5EF4-FFF2-40B4-BE49-F238E27FC236}">
              <a16:creationId xmlns:a16="http://schemas.microsoft.com/office/drawing/2014/main" id="{33F828BC-83C4-46FE-8D29-975D43CF4065}"/>
            </a:ext>
          </a:extLst>
        </xdr:cNvPr>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17253</xdr:rowOff>
    </xdr:from>
    <xdr:ext cx="405111" cy="259045"/>
    <xdr:sp macro="" textlink="">
      <xdr:nvSpPr>
        <xdr:cNvPr id="305" name="n_2mainValue【公営住宅】&#10;有形固定資産減価償却率">
          <a:extLst>
            <a:ext uri="{FF2B5EF4-FFF2-40B4-BE49-F238E27FC236}">
              <a16:creationId xmlns:a16="http://schemas.microsoft.com/office/drawing/2014/main" id="{7C4E4331-3023-4CE1-B147-7017CEB34FE7}"/>
            </a:ext>
          </a:extLst>
        </xdr:cNvPr>
        <xdr:cNvSpPr txBox="1"/>
      </xdr:nvSpPr>
      <xdr:spPr>
        <a:xfrm>
          <a:off x="2705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49909</xdr:rowOff>
    </xdr:from>
    <xdr:ext cx="405111" cy="259045"/>
    <xdr:sp macro="" textlink="">
      <xdr:nvSpPr>
        <xdr:cNvPr id="306" name="n_3mainValue【公営住宅】&#10;有形固定資産減価償却率">
          <a:extLst>
            <a:ext uri="{FF2B5EF4-FFF2-40B4-BE49-F238E27FC236}">
              <a16:creationId xmlns:a16="http://schemas.microsoft.com/office/drawing/2014/main" id="{ED4D995A-1A95-41CF-938F-FEE7F68A81FA}"/>
            </a:ext>
          </a:extLst>
        </xdr:cNvPr>
        <xdr:cNvSpPr txBox="1"/>
      </xdr:nvSpPr>
      <xdr:spPr>
        <a:xfrm>
          <a:off x="1816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C6BCB22D-63EC-4328-9CC7-3BA16AA1221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1546B7D8-2EC5-461B-9D9E-B29309A9FF5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B45D135C-C197-4AF4-A5A9-D89D5B1A24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31F438F5-1A24-421C-A392-5388340A45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70201DD0-3F7C-447E-B677-126BC54206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3FAC4694-E353-44BE-8230-89191A5567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E0BF172B-19DE-464C-8692-22D68C34B48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73124C7B-78DA-46C0-BAA4-4CBA6699E2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B6B90A23-A8DA-4B28-A4F9-69F197100E7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BDEB892B-A7E9-4D33-9FE6-9B1FB1AB40E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C9963A15-ED93-402E-AF79-5BA05540F5F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A3F5CEF5-160A-4B38-9956-8D825004B3A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483FF12B-4F36-44F3-87D7-2C6F48C9437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17681949-EA9A-41F3-8486-86D104CA110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DDF01066-9C17-4DF6-8C68-E717521E2B2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DD75A397-4D4F-4BE4-A6FF-ED81F7E7586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A52277F5-9BBC-4760-AF4F-9C13DE4BBED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70A1C7AC-00DD-4B3D-8EFF-6A86FE6E4CF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CE01F6A9-3488-43CD-A860-FB34B8E8C5D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6" name="テキスト ボックス 325">
          <a:extLst>
            <a:ext uri="{FF2B5EF4-FFF2-40B4-BE49-F238E27FC236}">
              <a16:creationId xmlns:a16="http://schemas.microsoft.com/office/drawing/2014/main" id="{B97F19C3-0C81-48BA-B2AA-CCF8D668BB6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1D2D9285-FF03-46B5-9727-AB0C666CDE0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8" name="テキスト ボックス 327">
          <a:extLst>
            <a:ext uri="{FF2B5EF4-FFF2-40B4-BE49-F238E27FC236}">
              <a16:creationId xmlns:a16="http://schemas.microsoft.com/office/drawing/2014/main" id="{AE0FFC86-9E66-46AB-A8A7-C5A37098E3F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22687A4E-1992-4357-A320-B58FCFE4C0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a:extLst>
            <a:ext uri="{FF2B5EF4-FFF2-40B4-BE49-F238E27FC236}">
              <a16:creationId xmlns:a16="http://schemas.microsoft.com/office/drawing/2014/main" id="{8FC24392-4006-4FCF-8C4F-3C4E5DE8386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83F6E49E-12F9-4BC2-84A8-446444AD36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32" name="直線コネクタ 331">
          <a:extLst>
            <a:ext uri="{FF2B5EF4-FFF2-40B4-BE49-F238E27FC236}">
              <a16:creationId xmlns:a16="http://schemas.microsoft.com/office/drawing/2014/main" id="{D001D2C6-26AC-4460-819A-16CE21509BD5}"/>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33" name="【公営住宅】&#10;一人当たり面積最小値テキスト">
          <a:extLst>
            <a:ext uri="{FF2B5EF4-FFF2-40B4-BE49-F238E27FC236}">
              <a16:creationId xmlns:a16="http://schemas.microsoft.com/office/drawing/2014/main" id="{42A528C4-8D97-419B-B172-DF8C8E8219CC}"/>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34" name="直線コネクタ 333">
          <a:extLst>
            <a:ext uri="{FF2B5EF4-FFF2-40B4-BE49-F238E27FC236}">
              <a16:creationId xmlns:a16="http://schemas.microsoft.com/office/drawing/2014/main" id="{B08F31D8-16B7-4389-8383-216544CDA9AD}"/>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35" name="【公営住宅】&#10;一人当たり面積最大値テキスト">
          <a:extLst>
            <a:ext uri="{FF2B5EF4-FFF2-40B4-BE49-F238E27FC236}">
              <a16:creationId xmlns:a16="http://schemas.microsoft.com/office/drawing/2014/main" id="{0010BD6E-EAC4-49E5-8D5C-977CFA26D38E}"/>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36" name="直線コネクタ 335">
          <a:extLst>
            <a:ext uri="{FF2B5EF4-FFF2-40B4-BE49-F238E27FC236}">
              <a16:creationId xmlns:a16="http://schemas.microsoft.com/office/drawing/2014/main" id="{2A31F812-B79E-41C0-816E-BBE190E7FFF1}"/>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37" name="【公営住宅】&#10;一人当たり面積平均値テキスト">
          <a:extLst>
            <a:ext uri="{FF2B5EF4-FFF2-40B4-BE49-F238E27FC236}">
              <a16:creationId xmlns:a16="http://schemas.microsoft.com/office/drawing/2014/main" id="{E34501BE-E81C-4F80-ADC7-A09538C9F890}"/>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38" name="フローチャート: 判断 337">
          <a:extLst>
            <a:ext uri="{FF2B5EF4-FFF2-40B4-BE49-F238E27FC236}">
              <a16:creationId xmlns:a16="http://schemas.microsoft.com/office/drawing/2014/main" id="{83624109-C152-4E3E-BC2B-2C9941D3CF4A}"/>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39" name="フローチャート: 判断 338">
          <a:extLst>
            <a:ext uri="{FF2B5EF4-FFF2-40B4-BE49-F238E27FC236}">
              <a16:creationId xmlns:a16="http://schemas.microsoft.com/office/drawing/2014/main" id="{0A5174A5-9B90-42F6-A841-8DC968BEF7DC}"/>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40" name="フローチャート: 判断 339">
          <a:extLst>
            <a:ext uri="{FF2B5EF4-FFF2-40B4-BE49-F238E27FC236}">
              <a16:creationId xmlns:a16="http://schemas.microsoft.com/office/drawing/2014/main" id="{207631B2-9A7C-4A8B-965C-2DEDE36406D1}"/>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41" name="フローチャート: 判断 340">
          <a:extLst>
            <a:ext uri="{FF2B5EF4-FFF2-40B4-BE49-F238E27FC236}">
              <a16:creationId xmlns:a16="http://schemas.microsoft.com/office/drawing/2014/main" id="{96E64568-4B3E-4B05-B99E-0E265CA970B1}"/>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42" name="フローチャート: 判断 341">
          <a:extLst>
            <a:ext uri="{FF2B5EF4-FFF2-40B4-BE49-F238E27FC236}">
              <a16:creationId xmlns:a16="http://schemas.microsoft.com/office/drawing/2014/main" id="{75B77F06-FA13-4CF9-906F-1CFE0A30F70D}"/>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81A724CC-4974-440E-B92A-8FE67CF34C7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460C3541-CF7E-490B-A532-89E7ACD946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CDF99F7E-03AF-437C-B5B0-86A31E4CD45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1976F76C-AE6A-46F5-AFD5-C3EEB92E22F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A35B280F-71C7-4FD0-AD04-65454E1F00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97355</xdr:rowOff>
    </xdr:from>
    <xdr:to>
      <xdr:col>55</xdr:col>
      <xdr:colOff>50800</xdr:colOff>
      <xdr:row>84</xdr:row>
      <xdr:rowOff>27505</xdr:rowOff>
    </xdr:to>
    <xdr:sp macro="" textlink="">
      <xdr:nvSpPr>
        <xdr:cNvPr id="348" name="楕円 347">
          <a:extLst>
            <a:ext uri="{FF2B5EF4-FFF2-40B4-BE49-F238E27FC236}">
              <a16:creationId xmlns:a16="http://schemas.microsoft.com/office/drawing/2014/main" id="{D19F2393-27CE-4B64-9A35-F028B07DACBB}"/>
            </a:ext>
          </a:extLst>
        </xdr:cNvPr>
        <xdr:cNvSpPr/>
      </xdr:nvSpPr>
      <xdr:spPr>
        <a:xfrm>
          <a:off x="10426700" y="143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120232</xdr:rowOff>
    </xdr:from>
    <xdr:ext cx="469744" cy="259045"/>
    <xdr:sp macro="" textlink="">
      <xdr:nvSpPr>
        <xdr:cNvPr id="349" name="【公営住宅】&#10;一人当たり面積該当値テキスト">
          <a:extLst>
            <a:ext uri="{FF2B5EF4-FFF2-40B4-BE49-F238E27FC236}">
              <a16:creationId xmlns:a16="http://schemas.microsoft.com/office/drawing/2014/main" id="{88329418-CA08-4E13-ADDA-4BD195FE21FC}"/>
            </a:ext>
          </a:extLst>
        </xdr:cNvPr>
        <xdr:cNvSpPr txBox="1"/>
      </xdr:nvSpPr>
      <xdr:spPr>
        <a:xfrm>
          <a:off x="10515600" y="1417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112376</xdr:rowOff>
    </xdr:from>
    <xdr:to>
      <xdr:col>50</xdr:col>
      <xdr:colOff>165100</xdr:colOff>
      <xdr:row>84</xdr:row>
      <xdr:rowOff>42526</xdr:rowOff>
    </xdr:to>
    <xdr:sp macro="" textlink="">
      <xdr:nvSpPr>
        <xdr:cNvPr id="350" name="楕円 349">
          <a:extLst>
            <a:ext uri="{FF2B5EF4-FFF2-40B4-BE49-F238E27FC236}">
              <a16:creationId xmlns:a16="http://schemas.microsoft.com/office/drawing/2014/main" id="{C66D6576-DBB7-42BF-B6CE-0352D277BBF4}"/>
            </a:ext>
          </a:extLst>
        </xdr:cNvPr>
        <xdr:cNvSpPr/>
      </xdr:nvSpPr>
      <xdr:spPr>
        <a:xfrm>
          <a:off x="9588500" y="1434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148155</xdr:rowOff>
    </xdr:from>
    <xdr:to>
      <xdr:col>55</xdr:col>
      <xdr:colOff>0</xdr:colOff>
      <xdr:row>83</xdr:row>
      <xdr:rowOff>163176</xdr:rowOff>
    </xdr:to>
    <xdr:cxnSp macro="">
      <xdr:nvCxnSpPr>
        <xdr:cNvPr id="351" name="直線コネクタ 350">
          <a:extLst>
            <a:ext uri="{FF2B5EF4-FFF2-40B4-BE49-F238E27FC236}">
              <a16:creationId xmlns:a16="http://schemas.microsoft.com/office/drawing/2014/main" id="{005BAB62-C68C-4EEC-9F43-2DB95EF92676}"/>
            </a:ext>
          </a:extLst>
        </xdr:cNvPr>
        <xdr:cNvCxnSpPr/>
      </xdr:nvCxnSpPr>
      <xdr:spPr>
        <a:xfrm flipV="1">
          <a:off x="9639300" y="14378505"/>
          <a:ext cx="838200" cy="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118799</xdr:rowOff>
    </xdr:from>
    <xdr:to>
      <xdr:col>46</xdr:col>
      <xdr:colOff>38100</xdr:colOff>
      <xdr:row>84</xdr:row>
      <xdr:rowOff>48949</xdr:rowOff>
    </xdr:to>
    <xdr:sp macro="" textlink="">
      <xdr:nvSpPr>
        <xdr:cNvPr id="352" name="楕円 351">
          <a:extLst>
            <a:ext uri="{FF2B5EF4-FFF2-40B4-BE49-F238E27FC236}">
              <a16:creationId xmlns:a16="http://schemas.microsoft.com/office/drawing/2014/main" id="{92ABE3A8-4E43-458D-AF10-5F3F31103ECB}"/>
            </a:ext>
          </a:extLst>
        </xdr:cNvPr>
        <xdr:cNvSpPr/>
      </xdr:nvSpPr>
      <xdr:spPr>
        <a:xfrm>
          <a:off x="8699500" y="143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163176</xdr:rowOff>
    </xdr:from>
    <xdr:to>
      <xdr:col>50</xdr:col>
      <xdr:colOff>114300</xdr:colOff>
      <xdr:row>83</xdr:row>
      <xdr:rowOff>169599</xdr:rowOff>
    </xdr:to>
    <xdr:cxnSp macro="">
      <xdr:nvCxnSpPr>
        <xdr:cNvPr id="353" name="直線コネクタ 352">
          <a:extLst>
            <a:ext uri="{FF2B5EF4-FFF2-40B4-BE49-F238E27FC236}">
              <a16:creationId xmlns:a16="http://schemas.microsoft.com/office/drawing/2014/main" id="{75E7CD1E-E49E-4FCB-9364-6ED49F98CECC}"/>
            </a:ext>
          </a:extLst>
        </xdr:cNvPr>
        <xdr:cNvCxnSpPr/>
      </xdr:nvCxnSpPr>
      <xdr:spPr>
        <a:xfrm flipV="1">
          <a:off x="8750300" y="14393526"/>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152002</xdr:rowOff>
    </xdr:from>
    <xdr:to>
      <xdr:col>41</xdr:col>
      <xdr:colOff>101600</xdr:colOff>
      <xdr:row>84</xdr:row>
      <xdr:rowOff>82152</xdr:rowOff>
    </xdr:to>
    <xdr:sp macro="" textlink="">
      <xdr:nvSpPr>
        <xdr:cNvPr id="354" name="楕円 353">
          <a:extLst>
            <a:ext uri="{FF2B5EF4-FFF2-40B4-BE49-F238E27FC236}">
              <a16:creationId xmlns:a16="http://schemas.microsoft.com/office/drawing/2014/main" id="{454A2AB0-48A0-4E40-A7D6-CB494A1D2001}"/>
            </a:ext>
          </a:extLst>
        </xdr:cNvPr>
        <xdr:cNvSpPr/>
      </xdr:nvSpPr>
      <xdr:spPr>
        <a:xfrm>
          <a:off x="7810500" y="143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169599</xdr:rowOff>
    </xdr:from>
    <xdr:to>
      <xdr:col>45</xdr:col>
      <xdr:colOff>177800</xdr:colOff>
      <xdr:row>84</xdr:row>
      <xdr:rowOff>31352</xdr:rowOff>
    </xdr:to>
    <xdr:cxnSp macro="">
      <xdr:nvCxnSpPr>
        <xdr:cNvPr id="355" name="直線コネクタ 354">
          <a:extLst>
            <a:ext uri="{FF2B5EF4-FFF2-40B4-BE49-F238E27FC236}">
              <a16:creationId xmlns:a16="http://schemas.microsoft.com/office/drawing/2014/main" id="{4EB741EA-89AC-4C70-98FC-57CB7A25C909}"/>
            </a:ext>
          </a:extLst>
        </xdr:cNvPr>
        <xdr:cNvCxnSpPr/>
      </xdr:nvCxnSpPr>
      <xdr:spPr>
        <a:xfrm flipV="1">
          <a:off x="7861300" y="14399949"/>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56" name="n_1aveValue【公営住宅】&#10;一人当たり面積">
          <a:extLst>
            <a:ext uri="{FF2B5EF4-FFF2-40B4-BE49-F238E27FC236}">
              <a16:creationId xmlns:a16="http://schemas.microsoft.com/office/drawing/2014/main" id="{AF7F64BD-465A-4F41-9EF9-1233427E5EE4}"/>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57" name="n_2aveValue【公営住宅】&#10;一人当たり面積">
          <a:extLst>
            <a:ext uri="{FF2B5EF4-FFF2-40B4-BE49-F238E27FC236}">
              <a16:creationId xmlns:a16="http://schemas.microsoft.com/office/drawing/2014/main" id="{0D61018A-D35A-4FD2-A1DC-711C33FB4DC8}"/>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58" name="n_3aveValue【公営住宅】&#10;一人当たり面積">
          <a:extLst>
            <a:ext uri="{FF2B5EF4-FFF2-40B4-BE49-F238E27FC236}">
              <a16:creationId xmlns:a16="http://schemas.microsoft.com/office/drawing/2014/main" id="{4F28E6B8-9D5B-4E0B-B236-C0B7A61465E8}"/>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59" name="n_4aveValue【公営住宅】&#10;一人当たり面積">
          <a:extLst>
            <a:ext uri="{FF2B5EF4-FFF2-40B4-BE49-F238E27FC236}">
              <a16:creationId xmlns:a16="http://schemas.microsoft.com/office/drawing/2014/main" id="{D684D33E-1EDD-4518-BC0D-EA2D4CC2BBA5}"/>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59053</xdr:rowOff>
    </xdr:from>
    <xdr:ext cx="469744" cy="259045"/>
    <xdr:sp macro="" textlink="">
      <xdr:nvSpPr>
        <xdr:cNvPr id="360" name="n_1mainValue【公営住宅】&#10;一人当たり面積">
          <a:extLst>
            <a:ext uri="{FF2B5EF4-FFF2-40B4-BE49-F238E27FC236}">
              <a16:creationId xmlns:a16="http://schemas.microsoft.com/office/drawing/2014/main" id="{BA4BADC9-B03E-4D4E-AA33-A8B202D02688}"/>
            </a:ext>
          </a:extLst>
        </xdr:cNvPr>
        <xdr:cNvSpPr txBox="1"/>
      </xdr:nvSpPr>
      <xdr:spPr>
        <a:xfrm>
          <a:off x="9391727" y="141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65476</xdr:rowOff>
    </xdr:from>
    <xdr:ext cx="469744" cy="259045"/>
    <xdr:sp macro="" textlink="">
      <xdr:nvSpPr>
        <xdr:cNvPr id="361" name="n_2mainValue【公営住宅】&#10;一人当たり面積">
          <a:extLst>
            <a:ext uri="{FF2B5EF4-FFF2-40B4-BE49-F238E27FC236}">
              <a16:creationId xmlns:a16="http://schemas.microsoft.com/office/drawing/2014/main" id="{45EE4879-EB25-40DB-9443-B18F2F398FF7}"/>
            </a:ext>
          </a:extLst>
        </xdr:cNvPr>
        <xdr:cNvSpPr txBox="1"/>
      </xdr:nvSpPr>
      <xdr:spPr>
        <a:xfrm>
          <a:off x="8515427" y="141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73279</xdr:rowOff>
    </xdr:from>
    <xdr:ext cx="469744" cy="259045"/>
    <xdr:sp macro="" textlink="">
      <xdr:nvSpPr>
        <xdr:cNvPr id="362" name="n_3mainValue【公営住宅】&#10;一人当たり面積">
          <a:extLst>
            <a:ext uri="{FF2B5EF4-FFF2-40B4-BE49-F238E27FC236}">
              <a16:creationId xmlns:a16="http://schemas.microsoft.com/office/drawing/2014/main" id="{67165A04-2B53-4DCE-8D88-18309D47FF9B}"/>
            </a:ext>
          </a:extLst>
        </xdr:cNvPr>
        <xdr:cNvSpPr txBox="1"/>
      </xdr:nvSpPr>
      <xdr:spPr>
        <a:xfrm>
          <a:off x="7626427" y="1447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65B1B63C-8FE0-4F07-9749-3A05714F33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27BC050D-200E-4205-9E7F-074DBE79424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90A93BBF-F675-4A0E-82E8-B339D1EF426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292144AD-2681-4179-971D-2124C4F253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EB8EBDC1-8841-4A84-9CA5-73F8CCAEF3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2ACC244D-9F31-4359-A050-C7215A31BA4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A57157A8-C74D-484B-BF90-63633F83A9C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0CC5CEA2-E823-4F8B-9E0D-6950DC585BA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BDE79B5C-CF00-4E07-89E5-09958FBAABE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1CE7490A-E757-419F-8491-D85641F9AC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FCBDEAC7-1427-4E59-81F7-86EE2E84DC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F9712FA3-D2F3-4956-90AA-B6DB5670CF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7AFE9264-A054-4389-9A4D-B0691127BC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3B064F47-9160-4492-B9D4-9BC35B1C646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460CE984-4A03-4266-B1F1-663880671F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6994DF43-8B9B-4D7B-AFF2-AF71A399A9F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0EFB8EAD-A0AA-42C0-A989-FAFAF1E702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D91BFCA8-4E16-45F9-A988-7577935E92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56325F29-6468-428F-A4FF-88B7BE3ADA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F6011F3C-534B-4D6C-9726-2C341AD68B4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CC5D8002-C392-4CF8-A14C-3A7087C033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F7A609E3-2CB9-4C41-B971-6443D53E83B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44266D55-28F6-44E0-A66E-C02171F335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4D233B50-3DB3-413A-BB65-EE16E9BFAE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88588F19-113B-4FC5-8F17-FB7C474F5B8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98D45E5B-BCC2-4CE5-B2C1-466073A23A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7FD8D0E3-435E-42D8-BF29-0761E29205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0" name="直線コネクタ 389">
          <a:extLst>
            <a:ext uri="{FF2B5EF4-FFF2-40B4-BE49-F238E27FC236}">
              <a16:creationId xmlns:a16="http://schemas.microsoft.com/office/drawing/2014/main" id="{5FF2D6B6-689C-4618-A0FE-46BB51C4416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1" name="テキスト ボックス 390">
          <a:extLst>
            <a:ext uri="{FF2B5EF4-FFF2-40B4-BE49-F238E27FC236}">
              <a16:creationId xmlns:a16="http://schemas.microsoft.com/office/drawing/2014/main" id="{F2A55B53-9137-4576-A9BD-0F0CC16BD5C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2" name="直線コネクタ 391">
          <a:extLst>
            <a:ext uri="{FF2B5EF4-FFF2-40B4-BE49-F238E27FC236}">
              <a16:creationId xmlns:a16="http://schemas.microsoft.com/office/drawing/2014/main" id="{974C7ADF-1270-46A1-AD03-32168C7F637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3" name="テキスト ボックス 392">
          <a:extLst>
            <a:ext uri="{FF2B5EF4-FFF2-40B4-BE49-F238E27FC236}">
              <a16:creationId xmlns:a16="http://schemas.microsoft.com/office/drawing/2014/main" id="{62959BC0-654A-40C6-ABDC-E06BC0B5A20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4" name="直線コネクタ 393">
          <a:extLst>
            <a:ext uri="{FF2B5EF4-FFF2-40B4-BE49-F238E27FC236}">
              <a16:creationId xmlns:a16="http://schemas.microsoft.com/office/drawing/2014/main" id="{D92A116A-A423-4389-AA35-C1B2A01EFEF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5" name="テキスト ボックス 394">
          <a:extLst>
            <a:ext uri="{FF2B5EF4-FFF2-40B4-BE49-F238E27FC236}">
              <a16:creationId xmlns:a16="http://schemas.microsoft.com/office/drawing/2014/main" id="{D7FE868A-7055-43B3-AD94-B67500CDF00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6" name="直線コネクタ 395">
          <a:extLst>
            <a:ext uri="{FF2B5EF4-FFF2-40B4-BE49-F238E27FC236}">
              <a16:creationId xmlns:a16="http://schemas.microsoft.com/office/drawing/2014/main" id="{A344C81B-C6D9-47D9-A63F-281839F42FB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7" name="テキスト ボックス 396">
          <a:extLst>
            <a:ext uri="{FF2B5EF4-FFF2-40B4-BE49-F238E27FC236}">
              <a16:creationId xmlns:a16="http://schemas.microsoft.com/office/drawing/2014/main" id="{A8E72062-294F-49BA-820F-1D8C3A8DB9F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8" name="直線コネクタ 397">
          <a:extLst>
            <a:ext uri="{FF2B5EF4-FFF2-40B4-BE49-F238E27FC236}">
              <a16:creationId xmlns:a16="http://schemas.microsoft.com/office/drawing/2014/main" id="{AF192755-BEDA-4BD2-AADB-C35043E1BCE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9" name="テキスト ボックス 398">
          <a:extLst>
            <a:ext uri="{FF2B5EF4-FFF2-40B4-BE49-F238E27FC236}">
              <a16:creationId xmlns:a16="http://schemas.microsoft.com/office/drawing/2014/main" id="{5A9E19B7-F50B-4A22-B362-66FFF6F78A9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0" name="直線コネクタ 399">
          <a:extLst>
            <a:ext uri="{FF2B5EF4-FFF2-40B4-BE49-F238E27FC236}">
              <a16:creationId xmlns:a16="http://schemas.microsoft.com/office/drawing/2014/main" id="{F88EA220-C4C9-4100-9810-29B12B37F2C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1" name="テキスト ボックス 400">
          <a:extLst>
            <a:ext uri="{FF2B5EF4-FFF2-40B4-BE49-F238E27FC236}">
              <a16:creationId xmlns:a16="http://schemas.microsoft.com/office/drawing/2014/main" id="{02328530-F85D-49F9-89F1-4F37E3FB325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B4CF76C9-4AAA-4A24-BDC5-E4121FCA91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id="{45A2D6D0-1A36-446E-A645-164A44B0321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04" name="直線コネクタ 403">
          <a:extLst>
            <a:ext uri="{FF2B5EF4-FFF2-40B4-BE49-F238E27FC236}">
              <a16:creationId xmlns:a16="http://schemas.microsoft.com/office/drawing/2014/main" id="{110C0E29-59F5-4E7E-A341-5781EDABF647}"/>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id="{D373D39B-17F9-481D-A6B6-7BB34540888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6" name="直線コネクタ 405">
          <a:extLst>
            <a:ext uri="{FF2B5EF4-FFF2-40B4-BE49-F238E27FC236}">
              <a16:creationId xmlns:a16="http://schemas.microsoft.com/office/drawing/2014/main" id="{1B9720E7-3575-491B-B5F9-E6ECC0747BA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id="{670562F7-911F-45F0-9E00-4D810C077562}"/>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08" name="直線コネクタ 407">
          <a:extLst>
            <a:ext uri="{FF2B5EF4-FFF2-40B4-BE49-F238E27FC236}">
              <a16:creationId xmlns:a16="http://schemas.microsoft.com/office/drawing/2014/main" id="{4DC7F96C-9603-49FF-AC6B-97333F3EED84}"/>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id="{10CD3E98-5C45-49A1-A258-9155F4372C27}"/>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10" name="フローチャート: 判断 409">
          <a:extLst>
            <a:ext uri="{FF2B5EF4-FFF2-40B4-BE49-F238E27FC236}">
              <a16:creationId xmlns:a16="http://schemas.microsoft.com/office/drawing/2014/main" id="{79C0E96C-9116-498A-8577-10F57E985EC6}"/>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11" name="フローチャート: 判断 410">
          <a:extLst>
            <a:ext uri="{FF2B5EF4-FFF2-40B4-BE49-F238E27FC236}">
              <a16:creationId xmlns:a16="http://schemas.microsoft.com/office/drawing/2014/main" id="{BFB29847-940D-4666-85FB-D67BAD326B56}"/>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12" name="フローチャート: 判断 411">
          <a:extLst>
            <a:ext uri="{FF2B5EF4-FFF2-40B4-BE49-F238E27FC236}">
              <a16:creationId xmlns:a16="http://schemas.microsoft.com/office/drawing/2014/main" id="{FA9E08AF-A1E1-49F1-A015-0A957FE6CBE8}"/>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13" name="フローチャート: 判断 412">
          <a:extLst>
            <a:ext uri="{FF2B5EF4-FFF2-40B4-BE49-F238E27FC236}">
              <a16:creationId xmlns:a16="http://schemas.microsoft.com/office/drawing/2014/main" id="{E3A04D16-73E0-45A3-BF74-5A9D7EDC70C0}"/>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14" name="フローチャート: 判断 413">
          <a:extLst>
            <a:ext uri="{FF2B5EF4-FFF2-40B4-BE49-F238E27FC236}">
              <a16:creationId xmlns:a16="http://schemas.microsoft.com/office/drawing/2014/main" id="{A19F7CC1-746D-4AE0-A41F-567421D77698}"/>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1764C65D-081C-4859-97C1-D8C10E1D1E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26A2B7A1-6A09-4267-BC75-D465995890A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B9DF3271-0ECE-4D30-9622-350D59E884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5C8BD199-2552-46E7-BBC6-7CA298B190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CA48726-36D8-48D6-906F-D3FC7DD73C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27033</xdr:rowOff>
    </xdr:from>
    <xdr:to>
      <xdr:col>85</xdr:col>
      <xdr:colOff>177800</xdr:colOff>
      <xdr:row>39</xdr:row>
      <xdr:rowOff>128633</xdr:rowOff>
    </xdr:to>
    <xdr:sp macro="" textlink="">
      <xdr:nvSpPr>
        <xdr:cNvPr id="420" name="楕円 419">
          <a:extLst>
            <a:ext uri="{FF2B5EF4-FFF2-40B4-BE49-F238E27FC236}">
              <a16:creationId xmlns:a16="http://schemas.microsoft.com/office/drawing/2014/main" id="{EC4B47F7-9F0D-407D-A620-152ED7181EC7}"/>
            </a:ext>
          </a:extLst>
        </xdr:cNvPr>
        <xdr:cNvSpPr/>
      </xdr:nvSpPr>
      <xdr:spPr>
        <a:xfrm>
          <a:off x="16268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5460</xdr:rowOff>
    </xdr:from>
    <xdr:ext cx="405111" cy="259045"/>
    <xdr:sp macro="" textlink="">
      <xdr:nvSpPr>
        <xdr:cNvPr id="421" name="【認定こども園・幼稚園・保育所】&#10;有形固定資産減価償却率該当値テキスト">
          <a:extLst>
            <a:ext uri="{FF2B5EF4-FFF2-40B4-BE49-F238E27FC236}">
              <a16:creationId xmlns:a16="http://schemas.microsoft.com/office/drawing/2014/main" id="{8432A861-1836-4707-A80E-51F4777DC8CA}"/>
            </a:ext>
          </a:extLst>
        </xdr:cNvPr>
        <xdr:cNvSpPr txBox="1"/>
      </xdr:nvSpPr>
      <xdr:spPr>
        <a:xfrm>
          <a:off x="1635760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146231</xdr:rowOff>
    </xdr:from>
    <xdr:to>
      <xdr:col>81</xdr:col>
      <xdr:colOff>101600</xdr:colOff>
      <xdr:row>37</xdr:row>
      <xdr:rowOff>76381</xdr:rowOff>
    </xdr:to>
    <xdr:sp macro="" textlink="">
      <xdr:nvSpPr>
        <xdr:cNvPr id="422" name="楕円 421">
          <a:extLst>
            <a:ext uri="{FF2B5EF4-FFF2-40B4-BE49-F238E27FC236}">
              <a16:creationId xmlns:a16="http://schemas.microsoft.com/office/drawing/2014/main" id="{B752823A-2126-4C8F-B1BC-20812F70A3EC}"/>
            </a:ext>
          </a:extLst>
        </xdr:cNvPr>
        <xdr:cNvSpPr/>
      </xdr:nvSpPr>
      <xdr:spPr>
        <a:xfrm>
          <a:off x="15430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25581</xdr:rowOff>
    </xdr:from>
    <xdr:to>
      <xdr:col>85</xdr:col>
      <xdr:colOff>127000</xdr:colOff>
      <xdr:row>39</xdr:row>
      <xdr:rowOff>77833</xdr:rowOff>
    </xdr:to>
    <xdr:cxnSp macro="">
      <xdr:nvCxnSpPr>
        <xdr:cNvPr id="423" name="直線コネクタ 422">
          <a:extLst>
            <a:ext uri="{FF2B5EF4-FFF2-40B4-BE49-F238E27FC236}">
              <a16:creationId xmlns:a16="http://schemas.microsoft.com/office/drawing/2014/main" id="{6D0A82EA-DB4E-4E71-B323-9D05770AA349}"/>
            </a:ext>
          </a:extLst>
        </xdr:cNvPr>
        <xdr:cNvCxnSpPr/>
      </xdr:nvCxnSpPr>
      <xdr:spPr>
        <a:xfrm>
          <a:off x="15481300" y="6369231"/>
          <a:ext cx="838200" cy="39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115207</xdr:rowOff>
    </xdr:from>
    <xdr:to>
      <xdr:col>76</xdr:col>
      <xdr:colOff>165100</xdr:colOff>
      <xdr:row>39</xdr:row>
      <xdr:rowOff>45357</xdr:rowOff>
    </xdr:to>
    <xdr:sp macro="" textlink="">
      <xdr:nvSpPr>
        <xdr:cNvPr id="424" name="楕円 423">
          <a:extLst>
            <a:ext uri="{FF2B5EF4-FFF2-40B4-BE49-F238E27FC236}">
              <a16:creationId xmlns:a16="http://schemas.microsoft.com/office/drawing/2014/main" id="{598AE462-11A6-4CC7-8ED3-5E82486F02D2}"/>
            </a:ext>
          </a:extLst>
        </xdr:cNvPr>
        <xdr:cNvSpPr/>
      </xdr:nvSpPr>
      <xdr:spPr>
        <a:xfrm>
          <a:off x="14541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25581</xdr:rowOff>
    </xdr:from>
    <xdr:to>
      <xdr:col>81</xdr:col>
      <xdr:colOff>50800</xdr:colOff>
      <xdr:row>38</xdr:row>
      <xdr:rowOff>166007</xdr:rowOff>
    </xdr:to>
    <xdr:cxnSp macro="">
      <xdr:nvCxnSpPr>
        <xdr:cNvPr id="425" name="直線コネクタ 424">
          <a:extLst>
            <a:ext uri="{FF2B5EF4-FFF2-40B4-BE49-F238E27FC236}">
              <a16:creationId xmlns:a16="http://schemas.microsoft.com/office/drawing/2014/main" id="{DFD90356-6A79-4904-A424-3699EE8243D6}"/>
            </a:ext>
          </a:extLst>
        </xdr:cNvPr>
        <xdr:cNvCxnSpPr/>
      </xdr:nvCxnSpPr>
      <xdr:spPr>
        <a:xfrm flipV="1">
          <a:off x="14592300" y="6369231"/>
          <a:ext cx="889000" cy="3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26" name="楕円 425">
          <a:extLst>
            <a:ext uri="{FF2B5EF4-FFF2-40B4-BE49-F238E27FC236}">
              <a16:creationId xmlns:a16="http://schemas.microsoft.com/office/drawing/2014/main" id="{A8A899E7-C9E2-44F8-93BF-FC12F9494A6A}"/>
            </a:ext>
          </a:extLst>
        </xdr:cNvPr>
        <xdr:cNvSpPr/>
      </xdr:nvSpPr>
      <xdr:spPr>
        <a:xfrm>
          <a:off x="13652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63137</xdr:rowOff>
    </xdr:from>
    <xdr:to>
      <xdr:col>76</xdr:col>
      <xdr:colOff>114300</xdr:colOff>
      <xdr:row>38</xdr:row>
      <xdr:rowOff>166007</xdr:rowOff>
    </xdr:to>
    <xdr:cxnSp macro="">
      <xdr:nvCxnSpPr>
        <xdr:cNvPr id="427" name="直線コネクタ 426">
          <a:extLst>
            <a:ext uri="{FF2B5EF4-FFF2-40B4-BE49-F238E27FC236}">
              <a16:creationId xmlns:a16="http://schemas.microsoft.com/office/drawing/2014/main" id="{286A28DB-6D39-4B72-9CCF-D9D69B6B7CBD}"/>
            </a:ext>
          </a:extLst>
        </xdr:cNvPr>
        <xdr:cNvCxnSpPr/>
      </xdr:nvCxnSpPr>
      <xdr:spPr>
        <a:xfrm>
          <a:off x="13703300" y="6578237"/>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28" name="n_1aveValue【認定こども園・幼稚園・保育所】&#10;有形固定資産減価償却率">
          <a:extLst>
            <a:ext uri="{FF2B5EF4-FFF2-40B4-BE49-F238E27FC236}">
              <a16:creationId xmlns:a16="http://schemas.microsoft.com/office/drawing/2014/main" id="{EE1C9ECF-A44C-46F8-BE4A-5B077845DEFB}"/>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29" name="n_2aveValue【認定こども園・幼稚園・保育所】&#10;有形固定資産減価償却率">
          <a:extLst>
            <a:ext uri="{FF2B5EF4-FFF2-40B4-BE49-F238E27FC236}">
              <a16:creationId xmlns:a16="http://schemas.microsoft.com/office/drawing/2014/main" id="{F0699755-217E-449D-B56D-95D99B245B90}"/>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30" name="n_3aveValue【認定こども園・幼稚園・保育所】&#10;有形固定資産減価償却率">
          <a:extLst>
            <a:ext uri="{FF2B5EF4-FFF2-40B4-BE49-F238E27FC236}">
              <a16:creationId xmlns:a16="http://schemas.microsoft.com/office/drawing/2014/main" id="{87033937-F78D-4214-A0A1-B53F5002E55C}"/>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31" name="n_4aveValue【認定こども園・幼稚園・保育所】&#10;有形固定資産減価償却率">
          <a:extLst>
            <a:ext uri="{FF2B5EF4-FFF2-40B4-BE49-F238E27FC236}">
              <a16:creationId xmlns:a16="http://schemas.microsoft.com/office/drawing/2014/main" id="{2815F428-2775-4E2C-B631-FE273C4F77FA}"/>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92908</xdr:rowOff>
    </xdr:from>
    <xdr:ext cx="405111" cy="259045"/>
    <xdr:sp macro="" textlink="">
      <xdr:nvSpPr>
        <xdr:cNvPr id="432" name="n_1mainValue【認定こども園・幼稚園・保育所】&#10;有形固定資産減価償却率">
          <a:extLst>
            <a:ext uri="{FF2B5EF4-FFF2-40B4-BE49-F238E27FC236}">
              <a16:creationId xmlns:a16="http://schemas.microsoft.com/office/drawing/2014/main" id="{7C5078AF-CBE0-4A27-8267-5291CBB19F36}"/>
            </a:ext>
          </a:extLst>
        </xdr:cNvPr>
        <xdr:cNvSpPr txBox="1"/>
      </xdr:nvSpPr>
      <xdr:spPr>
        <a:xfrm>
          <a:off x="15266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36484</xdr:rowOff>
    </xdr:from>
    <xdr:ext cx="405111" cy="259045"/>
    <xdr:sp macro="" textlink="">
      <xdr:nvSpPr>
        <xdr:cNvPr id="433" name="n_2mainValue【認定こども園・幼稚園・保育所】&#10;有形固定資産減価償却率">
          <a:extLst>
            <a:ext uri="{FF2B5EF4-FFF2-40B4-BE49-F238E27FC236}">
              <a16:creationId xmlns:a16="http://schemas.microsoft.com/office/drawing/2014/main" id="{FF8B5499-3EEA-474D-B5FC-1FACD151BCF0}"/>
            </a:ext>
          </a:extLst>
        </xdr:cNvPr>
        <xdr:cNvSpPr txBox="1"/>
      </xdr:nvSpPr>
      <xdr:spPr>
        <a:xfrm>
          <a:off x="14389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434" name="n_3mainValue【認定こども園・幼稚園・保育所】&#10;有形固定資産減価償却率">
          <a:extLst>
            <a:ext uri="{FF2B5EF4-FFF2-40B4-BE49-F238E27FC236}">
              <a16:creationId xmlns:a16="http://schemas.microsoft.com/office/drawing/2014/main" id="{0BD63AC5-1BCF-473E-B9B2-824110F63C31}"/>
            </a:ext>
          </a:extLst>
        </xdr:cNvPr>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9742A812-C8C6-4950-B8A4-2238F5C157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D9EB7235-96A8-40EA-ACFB-FFA7E58172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EF498DAC-7DD4-4202-8E20-7D960E2BA5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660087BA-C5BE-4A9D-9279-5B662792BD9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31863D0A-5354-4285-A1E4-EE90F56CB60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B930F12E-14F0-4C9F-B47F-A0DA7C3D86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2706B883-E6CB-42BC-876E-9E9D0D5DC3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0E15C848-680A-43DF-9EF3-8930188E3F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A112E33E-1ED9-4014-AC4F-2B094564CF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2D0488A1-09CE-4B26-8048-56B4CC93899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5" name="直線コネクタ 444">
          <a:extLst>
            <a:ext uri="{FF2B5EF4-FFF2-40B4-BE49-F238E27FC236}">
              <a16:creationId xmlns:a16="http://schemas.microsoft.com/office/drawing/2014/main" id="{B372089C-961B-4AB9-A86B-B1A6DFF724B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6" name="テキスト ボックス 445">
          <a:extLst>
            <a:ext uri="{FF2B5EF4-FFF2-40B4-BE49-F238E27FC236}">
              <a16:creationId xmlns:a16="http://schemas.microsoft.com/office/drawing/2014/main" id="{3C8C53E6-DC4C-4535-B20B-BD5398A2661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7" name="直線コネクタ 446">
          <a:extLst>
            <a:ext uri="{FF2B5EF4-FFF2-40B4-BE49-F238E27FC236}">
              <a16:creationId xmlns:a16="http://schemas.microsoft.com/office/drawing/2014/main" id="{42BE4417-4652-446B-A67D-7734A827AE6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8" name="テキスト ボックス 447">
          <a:extLst>
            <a:ext uri="{FF2B5EF4-FFF2-40B4-BE49-F238E27FC236}">
              <a16:creationId xmlns:a16="http://schemas.microsoft.com/office/drawing/2014/main" id="{B5D87F9A-DA98-4B01-8875-603D1B7BD9A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9" name="直線コネクタ 448">
          <a:extLst>
            <a:ext uri="{FF2B5EF4-FFF2-40B4-BE49-F238E27FC236}">
              <a16:creationId xmlns:a16="http://schemas.microsoft.com/office/drawing/2014/main" id="{485D84BF-486F-4C06-BAA7-8C561C4DEF1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0" name="テキスト ボックス 449">
          <a:extLst>
            <a:ext uri="{FF2B5EF4-FFF2-40B4-BE49-F238E27FC236}">
              <a16:creationId xmlns:a16="http://schemas.microsoft.com/office/drawing/2014/main" id="{0E6D7471-3D53-46A3-94BA-3D089A2085D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1" name="直線コネクタ 450">
          <a:extLst>
            <a:ext uri="{FF2B5EF4-FFF2-40B4-BE49-F238E27FC236}">
              <a16:creationId xmlns:a16="http://schemas.microsoft.com/office/drawing/2014/main" id="{B7DA3641-93DB-4D65-B2B8-664CE75629B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2" name="テキスト ボックス 451">
          <a:extLst>
            <a:ext uri="{FF2B5EF4-FFF2-40B4-BE49-F238E27FC236}">
              <a16:creationId xmlns:a16="http://schemas.microsoft.com/office/drawing/2014/main" id="{841A22A9-98CE-44EB-8084-B2643B58FE2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a:extLst>
            <a:ext uri="{FF2B5EF4-FFF2-40B4-BE49-F238E27FC236}">
              <a16:creationId xmlns:a16="http://schemas.microsoft.com/office/drawing/2014/main" id="{58889354-65F5-486F-B6B3-D8A959B6F3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a:extLst>
            <a:ext uri="{FF2B5EF4-FFF2-40B4-BE49-F238E27FC236}">
              <a16:creationId xmlns:a16="http://schemas.microsoft.com/office/drawing/2014/main" id="{111A455C-D235-4173-A861-82074E93446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a:extLst>
            <a:ext uri="{FF2B5EF4-FFF2-40B4-BE49-F238E27FC236}">
              <a16:creationId xmlns:a16="http://schemas.microsoft.com/office/drawing/2014/main" id="{0A150B3D-A316-4690-B3D2-70C2CBB31BA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56" name="直線コネクタ 455">
          <a:extLst>
            <a:ext uri="{FF2B5EF4-FFF2-40B4-BE49-F238E27FC236}">
              <a16:creationId xmlns:a16="http://schemas.microsoft.com/office/drawing/2014/main" id="{D6B9DBE9-D317-47D0-8710-6175C85EF6E8}"/>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57" name="【認定こども園・幼稚園・保育所】&#10;一人当たり面積最小値テキスト">
          <a:extLst>
            <a:ext uri="{FF2B5EF4-FFF2-40B4-BE49-F238E27FC236}">
              <a16:creationId xmlns:a16="http://schemas.microsoft.com/office/drawing/2014/main" id="{22AA4141-CC15-412A-85D2-5E1EC0E824DB}"/>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58" name="直線コネクタ 457">
          <a:extLst>
            <a:ext uri="{FF2B5EF4-FFF2-40B4-BE49-F238E27FC236}">
              <a16:creationId xmlns:a16="http://schemas.microsoft.com/office/drawing/2014/main" id="{6ACB9248-CD5D-457F-9B4D-147495A653E1}"/>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59" name="【認定こども園・幼稚園・保育所】&#10;一人当たり面積最大値テキスト">
          <a:extLst>
            <a:ext uri="{FF2B5EF4-FFF2-40B4-BE49-F238E27FC236}">
              <a16:creationId xmlns:a16="http://schemas.microsoft.com/office/drawing/2014/main" id="{3B672E60-47D3-4555-BFA5-8701D4DB6204}"/>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60" name="直線コネクタ 459">
          <a:extLst>
            <a:ext uri="{FF2B5EF4-FFF2-40B4-BE49-F238E27FC236}">
              <a16:creationId xmlns:a16="http://schemas.microsoft.com/office/drawing/2014/main" id="{FBF83F0D-37DE-4CE8-869A-99F5038DAE21}"/>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61" name="【認定こども園・幼稚園・保育所】&#10;一人当たり面積平均値テキスト">
          <a:extLst>
            <a:ext uri="{FF2B5EF4-FFF2-40B4-BE49-F238E27FC236}">
              <a16:creationId xmlns:a16="http://schemas.microsoft.com/office/drawing/2014/main" id="{CAC3DF72-3DD0-4846-B147-2BD4254F21D7}"/>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62" name="フローチャート: 判断 461">
          <a:extLst>
            <a:ext uri="{FF2B5EF4-FFF2-40B4-BE49-F238E27FC236}">
              <a16:creationId xmlns:a16="http://schemas.microsoft.com/office/drawing/2014/main" id="{9EB77F1D-3148-463D-9911-CD8214F22AC3}"/>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63" name="フローチャート: 判断 462">
          <a:extLst>
            <a:ext uri="{FF2B5EF4-FFF2-40B4-BE49-F238E27FC236}">
              <a16:creationId xmlns:a16="http://schemas.microsoft.com/office/drawing/2014/main" id="{8B2D44CB-4D4D-48AA-A4DA-7E992C6B26BF}"/>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64" name="フローチャート: 判断 463">
          <a:extLst>
            <a:ext uri="{FF2B5EF4-FFF2-40B4-BE49-F238E27FC236}">
              <a16:creationId xmlns:a16="http://schemas.microsoft.com/office/drawing/2014/main" id="{FC76A42E-6D90-4B73-9407-63917B99C996}"/>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65" name="フローチャート: 判断 464">
          <a:extLst>
            <a:ext uri="{FF2B5EF4-FFF2-40B4-BE49-F238E27FC236}">
              <a16:creationId xmlns:a16="http://schemas.microsoft.com/office/drawing/2014/main" id="{E0317013-9B98-4FBF-9815-288A8C4FC74C}"/>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66" name="フローチャート: 判断 465">
          <a:extLst>
            <a:ext uri="{FF2B5EF4-FFF2-40B4-BE49-F238E27FC236}">
              <a16:creationId xmlns:a16="http://schemas.microsoft.com/office/drawing/2014/main" id="{5864E8FE-7171-45C0-8048-62A633BCCD03}"/>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7A50C577-76C6-456C-9826-6C80A5CC092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CC5C78C0-18F4-4464-9FFE-5AF15E7164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55EE6C18-8F43-4665-8E96-29F6C208A43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9183BEEF-0F48-42E1-A09C-5658DD1E410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3C34A010-0A36-4554-B773-82A63C9315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29058</xdr:rowOff>
    </xdr:from>
    <xdr:to>
      <xdr:col>116</xdr:col>
      <xdr:colOff>114300</xdr:colOff>
      <xdr:row>40</xdr:row>
      <xdr:rowOff>130658</xdr:rowOff>
    </xdr:to>
    <xdr:sp macro="" textlink="">
      <xdr:nvSpPr>
        <xdr:cNvPr id="472" name="楕円 471">
          <a:extLst>
            <a:ext uri="{FF2B5EF4-FFF2-40B4-BE49-F238E27FC236}">
              <a16:creationId xmlns:a16="http://schemas.microsoft.com/office/drawing/2014/main" id="{022145C8-EB79-49B3-BD5E-EE9017A5C233}"/>
            </a:ext>
          </a:extLst>
        </xdr:cNvPr>
        <xdr:cNvSpPr/>
      </xdr:nvSpPr>
      <xdr:spPr>
        <a:xfrm>
          <a:off x="22110700" y="68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7485</xdr:rowOff>
    </xdr:from>
    <xdr:ext cx="469744" cy="259045"/>
    <xdr:sp macro="" textlink="">
      <xdr:nvSpPr>
        <xdr:cNvPr id="473" name="【認定こども園・幼稚園・保育所】&#10;一人当たり面積該当値テキスト">
          <a:extLst>
            <a:ext uri="{FF2B5EF4-FFF2-40B4-BE49-F238E27FC236}">
              <a16:creationId xmlns:a16="http://schemas.microsoft.com/office/drawing/2014/main" id="{FEB0FE29-C81C-457F-9FF9-DF3319482AFB}"/>
            </a:ext>
          </a:extLst>
        </xdr:cNvPr>
        <xdr:cNvSpPr txBox="1"/>
      </xdr:nvSpPr>
      <xdr:spPr>
        <a:xfrm>
          <a:off x="22199600"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35458</xdr:rowOff>
    </xdr:from>
    <xdr:to>
      <xdr:col>112</xdr:col>
      <xdr:colOff>38100</xdr:colOff>
      <xdr:row>40</xdr:row>
      <xdr:rowOff>137058</xdr:rowOff>
    </xdr:to>
    <xdr:sp macro="" textlink="">
      <xdr:nvSpPr>
        <xdr:cNvPr id="474" name="楕円 473">
          <a:extLst>
            <a:ext uri="{FF2B5EF4-FFF2-40B4-BE49-F238E27FC236}">
              <a16:creationId xmlns:a16="http://schemas.microsoft.com/office/drawing/2014/main" id="{6B3C95A9-ECD7-4D33-8EF8-F31AD9CAB919}"/>
            </a:ext>
          </a:extLst>
        </xdr:cNvPr>
        <xdr:cNvSpPr/>
      </xdr:nvSpPr>
      <xdr:spPr>
        <a:xfrm>
          <a:off x="21272500" y="68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79858</xdr:rowOff>
    </xdr:from>
    <xdr:to>
      <xdr:col>116</xdr:col>
      <xdr:colOff>63500</xdr:colOff>
      <xdr:row>40</xdr:row>
      <xdr:rowOff>86258</xdr:rowOff>
    </xdr:to>
    <xdr:cxnSp macro="">
      <xdr:nvCxnSpPr>
        <xdr:cNvPr id="475" name="直線コネクタ 474">
          <a:extLst>
            <a:ext uri="{FF2B5EF4-FFF2-40B4-BE49-F238E27FC236}">
              <a16:creationId xmlns:a16="http://schemas.microsoft.com/office/drawing/2014/main" id="{F7A6337E-2376-4E6D-A649-DE504B72A4E2}"/>
            </a:ext>
          </a:extLst>
        </xdr:cNvPr>
        <xdr:cNvCxnSpPr/>
      </xdr:nvCxnSpPr>
      <xdr:spPr>
        <a:xfrm flipV="1">
          <a:off x="21323300" y="6937858"/>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108153</xdr:rowOff>
    </xdr:from>
    <xdr:to>
      <xdr:col>107</xdr:col>
      <xdr:colOff>101600</xdr:colOff>
      <xdr:row>40</xdr:row>
      <xdr:rowOff>38303</xdr:rowOff>
    </xdr:to>
    <xdr:sp macro="" textlink="">
      <xdr:nvSpPr>
        <xdr:cNvPr id="476" name="楕円 475">
          <a:extLst>
            <a:ext uri="{FF2B5EF4-FFF2-40B4-BE49-F238E27FC236}">
              <a16:creationId xmlns:a16="http://schemas.microsoft.com/office/drawing/2014/main" id="{E15BE267-5669-4880-A660-172D9464F366}"/>
            </a:ext>
          </a:extLst>
        </xdr:cNvPr>
        <xdr:cNvSpPr/>
      </xdr:nvSpPr>
      <xdr:spPr>
        <a:xfrm>
          <a:off x="20383500" y="67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158953</xdr:rowOff>
    </xdr:from>
    <xdr:to>
      <xdr:col>111</xdr:col>
      <xdr:colOff>177800</xdr:colOff>
      <xdr:row>40</xdr:row>
      <xdr:rowOff>86258</xdr:rowOff>
    </xdr:to>
    <xdr:cxnSp macro="">
      <xdr:nvCxnSpPr>
        <xdr:cNvPr id="477" name="直線コネクタ 476">
          <a:extLst>
            <a:ext uri="{FF2B5EF4-FFF2-40B4-BE49-F238E27FC236}">
              <a16:creationId xmlns:a16="http://schemas.microsoft.com/office/drawing/2014/main" id="{8C51A037-DBA9-4F3D-B40C-F3E2A6BD0E6F}"/>
            </a:ext>
          </a:extLst>
        </xdr:cNvPr>
        <xdr:cNvCxnSpPr/>
      </xdr:nvCxnSpPr>
      <xdr:spPr>
        <a:xfrm>
          <a:off x="20434300" y="6845503"/>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162103</xdr:rowOff>
    </xdr:from>
    <xdr:to>
      <xdr:col>102</xdr:col>
      <xdr:colOff>165100</xdr:colOff>
      <xdr:row>40</xdr:row>
      <xdr:rowOff>92253</xdr:rowOff>
    </xdr:to>
    <xdr:sp macro="" textlink="">
      <xdr:nvSpPr>
        <xdr:cNvPr id="478" name="楕円 477">
          <a:extLst>
            <a:ext uri="{FF2B5EF4-FFF2-40B4-BE49-F238E27FC236}">
              <a16:creationId xmlns:a16="http://schemas.microsoft.com/office/drawing/2014/main" id="{D0AF8E1B-5983-4ECB-9D23-5636BBD273CD}"/>
            </a:ext>
          </a:extLst>
        </xdr:cNvPr>
        <xdr:cNvSpPr/>
      </xdr:nvSpPr>
      <xdr:spPr>
        <a:xfrm>
          <a:off x="19494500" y="68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158953</xdr:rowOff>
    </xdr:from>
    <xdr:to>
      <xdr:col>107</xdr:col>
      <xdr:colOff>50800</xdr:colOff>
      <xdr:row>40</xdr:row>
      <xdr:rowOff>41453</xdr:rowOff>
    </xdr:to>
    <xdr:cxnSp macro="">
      <xdr:nvCxnSpPr>
        <xdr:cNvPr id="479" name="直線コネクタ 478">
          <a:extLst>
            <a:ext uri="{FF2B5EF4-FFF2-40B4-BE49-F238E27FC236}">
              <a16:creationId xmlns:a16="http://schemas.microsoft.com/office/drawing/2014/main" id="{0FB8EAF2-7B6A-4486-84F2-7DFC3A62F620}"/>
            </a:ext>
          </a:extLst>
        </xdr:cNvPr>
        <xdr:cNvCxnSpPr/>
      </xdr:nvCxnSpPr>
      <xdr:spPr>
        <a:xfrm flipV="1">
          <a:off x="19545300" y="6845503"/>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480" name="n_1aveValue【認定こども園・幼稚園・保育所】&#10;一人当たり面積">
          <a:extLst>
            <a:ext uri="{FF2B5EF4-FFF2-40B4-BE49-F238E27FC236}">
              <a16:creationId xmlns:a16="http://schemas.microsoft.com/office/drawing/2014/main" id="{F5F15A6C-CBC0-4BA4-9781-D2668C9C735C}"/>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81" name="n_2aveValue【認定こども園・幼稚園・保育所】&#10;一人当たり面積">
          <a:extLst>
            <a:ext uri="{FF2B5EF4-FFF2-40B4-BE49-F238E27FC236}">
              <a16:creationId xmlns:a16="http://schemas.microsoft.com/office/drawing/2014/main" id="{DAB7D60B-3010-4262-9705-89EC7656D3FC}"/>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82" name="n_3aveValue【認定こども園・幼稚園・保育所】&#10;一人当たり面積">
          <a:extLst>
            <a:ext uri="{FF2B5EF4-FFF2-40B4-BE49-F238E27FC236}">
              <a16:creationId xmlns:a16="http://schemas.microsoft.com/office/drawing/2014/main" id="{37E60F4E-EFD6-4EDD-A53D-124DC1D4687C}"/>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483" name="n_4aveValue【認定こども園・幼稚園・保育所】&#10;一人当たり面積">
          <a:extLst>
            <a:ext uri="{FF2B5EF4-FFF2-40B4-BE49-F238E27FC236}">
              <a16:creationId xmlns:a16="http://schemas.microsoft.com/office/drawing/2014/main" id="{BDD172E2-D3C8-4906-BBEE-E0E0A9B4AD83}"/>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128185</xdr:rowOff>
    </xdr:from>
    <xdr:ext cx="469744" cy="259045"/>
    <xdr:sp macro="" textlink="">
      <xdr:nvSpPr>
        <xdr:cNvPr id="484" name="n_1mainValue【認定こども園・幼稚園・保育所】&#10;一人当たり面積">
          <a:extLst>
            <a:ext uri="{FF2B5EF4-FFF2-40B4-BE49-F238E27FC236}">
              <a16:creationId xmlns:a16="http://schemas.microsoft.com/office/drawing/2014/main" id="{C22FB984-615D-4B1A-A376-F0B2278208F0}"/>
            </a:ext>
          </a:extLst>
        </xdr:cNvPr>
        <xdr:cNvSpPr txBox="1"/>
      </xdr:nvSpPr>
      <xdr:spPr>
        <a:xfrm>
          <a:off x="21075727" y="698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29430</xdr:rowOff>
    </xdr:from>
    <xdr:ext cx="469744" cy="259045"/>
    <xdr:sp macro="" textlink="">
      <xdr:nvSpPr>
        <xdr:cNvPr id="485" name="n_2mainValue【認定こども園・幼稚園・保育所】&#10;一人当たり面積">
          <a:extLst>
            <a:ext uri="{FF2B5EF4-FFF2-40B4-BE49-F238E27FC236}">
              <a16:creationId xmlns:a16="http://schemas.microsoft.com/office/drawing/2014/main" id="{FF9B367C-11C8-4E8F-A183-A55C044D065F}"/>
            </a:ext>
          </a:extLst>
        </xdr:cNvPr>
        <xdr:cNvSpPr txBox="1"/>
      </xdr:nvSpPr>
      <xdr:spPr>
        <a:xfrm>
          <a:off x="20199427" y="688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83380</xdr:rowOff>
    </xdr:from>
    <xdr:ext cx="469744" cy="259045"/>
    <xdr:sp macro="" textlink="">
      <xdr:nvSpPr>
        <xdr:cNvPr id="486" name="n_3mainValue【認定こども園・幼稚園・保育所】&#10;一人当たり面積">
          <a:extLst>
            <a:ext uri="{FF2B5EF4-FFF2-40B4-BE49-F238E27FC236}">
              <a16:creationId xmlns:a16="http://schemas.microsoft.com/office/drawing/2014/main" id="{A30B80B7-57F0-4E59-9702-54B42F1D6DE6}"/>
            </a:ext>
          </a:extLst>
        </xdr:cNvPr>
        <xdr:cNvSpPr txBox="1"/>
      </xdr:nvSpPr>
      <xdr:spPr>
        <a:xfrm>
          <a:off x="19310427" y="694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83BBC626-558A-4898-BEA5-215CD6DDCE2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1DAD9941-4F32-43EE-845C-1AEFB50EE0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2DA619A3-7C94-424A-9D18-E3C4729C17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7CE24C42-C169-4F99-A4BC-D40C35D750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80CC8FC2-2C57-44CA-91DB-C7178A13C4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6C36C26B-2B03-44AC-89A5-764EE217971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91414191-ACF1-4561-B81A-CD5F2A2EC53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1BE4ECE9-2055-43A7-8286-224D1DBB7C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CB21673E-32AA-478C-A069-66E4B1F32B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D322B60E-9AD4-4CA5-A2DB-382B347AC25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0BBED76B-F9C4-4D5F-8889-D1481BD724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a:extLst>
            <a:ext uri="{FF2B5EF4-FFF2-40B4-BE49-F238E27FC236}">
              <a16:creationId xmlns:a16="http://schemas.microsoft.com/office/drawing/2014/main" id="{8AC938D9-70A1-427A-903E-3DA0692294B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9" name="テキスト ボックス 498">
          <a:extLst>
            <a:ext uri="{FF2B5EF4-FFF2-40B4-BE49-F238E27FC236}">
              <a16:creationId xmlns:a16="http://schemas.microsoft.com/office/drawing/2014/main" id="{C1EA0608-7975-46A2-BBE1-FAF43F3D384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a:extLst>
            <a:ext uri="{FF2B5EF4-FFF2-40B4-BE49-F238E27FC236}">
              <a16:creationId xmlns:a16="http://schemas.microsoft.com/office/drawing/2014/main" id="{74FBC8D7-442D-4EFB-AAFC-E002C782C4B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a:extLst>
            <a:ext uri="{FF2B5EF4-FFF2-40B4-BE49-F238E27FC236}">
              <a16:creationId xmlns:a16="http://schemas.microsoft.com/office/drawing/2014/main" id="{3F55241A-A3E8-4589-B61B-ADDD54859D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a:extLst>
            <a:ext uri="{FF2B5EF4-FFF2-40B4-BE49-F238E27FC236}">
              <a16:creationId xmlns:a16="http://schemas.microsoft.com/office/drawing/2014/main" id="{C063AA4B-D62E-4747-BD08-43B9289243E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a:extLst>
            <a:ext uri="{FF2B5EF4-FFF2-40B4-BE49-F238E27FC236}">
              <a16:creationId xmlns:a16="http://schemas.microsoft.com/office/drawing/2014/main" id="{2FD4F59D-D139-4146-899D-1171D3CA6DC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a:extLst>
            <a:ext uri="{FF2B5EF4-FFF2-40B4-BE49-F238E27FC236}">
              <a16:creationId xmlns:a16="http://schemas.microsoft.com/office/drawing/2014/main" id="{C2CE1060-D36E-4894-ADED-BDF7A8CAEBC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a:extLst>
            <a:ext uri="{FF2B5EF4-FFF2-40B4-BE49-F238E27FC236}">
              <a16:creationId xmlns:a16="http://schemas.microsoft.com/office/drawing/2014/main" id="{E14F8E82-EACF-4C1E-9780-C65119F930B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a:extLst>
            <a:ext uri="{FF2B5EF4-FFF2-40B4-BE49-F238E27FC236}">
              <a16:creationId xmlns:a16="http://schemas.microsoft.com/office/drawing/2014/main" id="{E95CD376-8D51-45B7-88B2-C6351E752E5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a:extLst>
            <a:ext uri="{FF2B5EF4-FFF2-40B4-BE49-F238E27FC236}">
              <a16:creationId xmlns:a16="http://schemas.microsoft.com/office/drawing/2014/main" id="{BD45EBA9-926C-4AE6-8233-DFAA8F398D2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a:extLst>
            <a:ext uri="{FF2B5EF4-FFF2-40B4-BE49-F238E27FC236}">
              <a16:creationId xmlns:a16="http://schemas.microsoft.com/office/drawing/2014/main" id="{E400C250-3895-427B-AE2A-01A8C549D6F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9" name="テキスト ボックス 508">
          <a:extLst>
            <a:ext uri="{FF2B5EF4-FFF2-40B4-BE49-F238E27FC236}">
              <a16:creationId xmlns:a16="http://schemas.microsoft.com/office/drawing/2014/main" id="{F1945DAF-6E31-488A-9C29-AEF91B911B1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AB576C78-0493-42DE-B7AF-0C13EB4DD47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a:extLst>
            <a:ext uri="{FF2B5EF4-FFF2-40B4-BE49-F238E27FC236}">
              <a16:creationId xmlns:a16="http://schemas.microsoft.com/office/drawing/2014/main" id="{42FA0153-BE57-4F0B-89D7-A17D38D1DB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12" name="直線コネクタ 511">
          <a:extLst>
            <a:ext uri="{FF2B5EF4-FFF2-40B4-BE49-F238E27FC236}">
              <a16:creationId xmlns:a16="http://schemas.microsoft.com/office/drawing/2014/main" id="{EEEBCC61-D8A6-4180-A251-835B57A4EA63}"/>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13" name="【学校施設】&#10;有形固定資産減価償却率最小値テキスト">
          <a:extLst>
            <a:ext uri="{FF2B5EF4-FFF2-40B4-BE49-F238E27FC236}">
              <a16:creationId xmlns:a16="http://schemas.microsoft.com/office/drawing/2014/main" id="{B143B5D3-7A4C-4468-A944-54D7E49B421A}"/>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14" name="直線コネクタ 513">
          <a:extLst>
            <a:ext uri="{FF2B5EF4-FFF2-40B4-BE49-F238E27FC236}">
              <a16:creationId xmlns:a16="http://schemas.microsoft.com/office/drawing/2014/main" id="{61104CE1-ED00-4E70-9C8E-7BA2140F67E4}"/>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15" name="【学校施設】&#10;有形固定資産減価償却率最大値テキスト">
          <a:extLst>
            <a:ext uri="{FF2B5EF4-FFF2-40B4-BE49-F238E27FC236}">
              <a16:creationId xmlns:a16="http://schemas.microsoft.com/office/drawing/2014/main" id="{19534DB3-0A6B-49AC-8C37-A6752B4FFF28}"/>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16" name="直線コネクタ 515">
          <a:extLst>
            <a:ext uri="{FF2B5EF4-FFF2-40B4-BE49-F238E27FC236}">
              <a16:creationId xmlns:a16="http://schemas.microsoft.com/office/drawing/2014/main" id="{3BF3CC51-6FDE-4EC6-A8CF-D2551F46422B}"/>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17" name="【学校施設】&#10;有形固定資産減価償却率平均値テキスト">
          <a:extLst>
            <a:ext uri="{FF2B5EF4-FFF2-40B4-BE49-F238E27FC236}">
              <a16:creationId xmlns:a16="http://schemas.microsoft.com/office/drawing/2014/main" id="{CA04E78B-CFDF-41A3-B327-E1C6A8228CC4}"/>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18" name="フローチャート: 判断 517">
          <a:extLst>
            <a:ext uri="{FF2B5EF4-FFF2-40B4-BE49-F238E27FC236}">
              <a16:creationId xmlns:a16="http://schemas.microsoft.com/office/drawing/2014/main" id="{E0BE84E8-207D-4C8E-B6A4-99D66A7756D9}"/>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19" name="フローチャート: 判断 518">
          <a:extLst>
            <a:ext uri="{FF2B5EF4-FFF2-40B4-BE49-F238E27FC236}">
              <a16:creationId xmlns:a16="http://schemas.microsoft.com/office/drawing/2014/main" id="{19ECE23E-11DF-4E33-A8AD-3898D57C172A}"/>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0" name="フローチャート: 判断 519">
          <a:extLst>
            <a:ext uri="{FF2B5EF4-FFF2-40B4-BE49-F238E27FC236}">
              <a16:creationId xmlns:a16="http://schemas.microsoft.com/office/drawing/2014/main" id="{E283A01C-3824-4FC4-9EED-D0005710A1BB}"/>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21" name="フローチャート: 判断 520">
          <a:extLst>
            <a:ext uri="{FF2B5EF4-FFF2-40B4-BE49-F238E27FC236}">
              <a16:creationId xmlns:a16="http://schemas.microsoft.com/office/drawing/2014/main" id="{29EA0CA1-AB4F-4E0D-A66C-7C673C96EC19}"/>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22" name="フローチャート: 判断 521">
          <a:extLst>
            <a:ext uri="{FF2B5EF4-FFF2-40B4-BE49-F238E27FC236}">
              <a16:creationId xmlns:a16="http://schemas.microsoft.com/office/drawing/2014/main" id="{4ECDD4C0-A049-4785-9185-6E7518BE24C5}"/>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902D7206-F31C-47B0-9199-B828B83B4A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404B907E-E894-486C-9D00-9652D0F433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5C6B24B6-4497-463B-BE32-5A87F22B2D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88E5BA84-DACE-4A64-8A35-80E2E470BA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12D8439-7F41-47AE-8CA1-EDDA251AFF0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156573</xdr:rowOff>
    </xdr:from>
    <xdr:to>
      <xdr:col>85</xdr:col>
      <xdr:colOff>177800</xdr:colOff>
      <xdr:row>62</xdr:row>
      <xdr:rowOff>86723</xdr:rowOff>
    </xdr:to>
    <xdr:sp macro="" textlink="">
      <xdr:nvSpPr>
        <xdr:cNvPr id="528" name="楕円 527">
          <a:extLst>
            <a:ext uri="{FF2B5EF4-FFF2-40B4-BE49-F238E27FC236}">
              <a16:creationId xmlns:a16="http://schemas.microsoft.com/office/drawing/2014/main" id="{6D6DA656-3F2C-4F3F-A6D4-A28DFD0EE350}"/>
            </a:ext>
          </a:extLst>
        </xdr:cNvPr>
        <xdr:cNvSpPr/>
      </xdr:nvSpPr>
      <xdr:spPr>
        <a:xfrm>
          <a:off x="16268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135000</xdr:rowOff>
    </xdr:from>
    <xdr:ext cx="405111" cy="259045"/>
    <xdr:sp macro="" textlink="">
      <xdr:nvSpPr>
        <xdr:cNvPr id="529" name="【学校施設】&#10;有形固定資産減価償却率該当値テキスト">
          <a:extLst>
            <a:ext uri="{FF2B5EF4-FFF2-40B4-BE49-F238E27FC236}">
              <a16:creationId xmlns:a16="http://schemas.microsoft.com/office/drawing/2014/main" id="{B8588654-765A-4E6D-8D5D-34009EE7FB2C}"/>
            </a:ext>
          </a:extLst>
        </xdr:cNvPr>
        <xdr:cNvSpPr txBox="1"/>
      </xdr:nvSpPr>
      <xdr:spPr>
        <a:xfrm>
          <a:off x="16357600"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30" name="楕円 529">
          <a:extLst>
            <a:ext uri="{FF2B5EF4-FFF2-40B4-BE49-F238E27FC236}">
              <a16:creationId xmlns:a16="http://schemas.microsoft.com/office/drawing/2014/main" id="{12EBEC29-F914-4173-9369-691471DF1262}"/>
            </a:ext>
          </a:extLst>
        </xdr:cNvPr>
        <xdr:cNvSpPr/>
      </xdr:nvSpPr>
      <xdr:spPr>
        <a:xfrm>
          <a:off x="1543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35923</xdr:rowOff>
    </xdr:to>
    <xdr:cxnSp macro="">
      <xdr:nvCxnSpPr>
        <xdr:cNvPr id="531" name="直線コネクタ 530">
          <a:extLst>
            <a:ext uri="{FF2B5EF4-FFF2-40B4-BE49-F238E27FC236}">
              <a16:creationId xmlns:a16="http://schemas.microsoft.com/office/drawing/2014/main" id="{069DFAE1-252D-47BD-8D3C-F4B721D35DD8}"/>
            </a:ext>
          </a:extLst>
        </xdr:cNvPr>
        <xdr:cNvCxnSpPr/>
      </xdr:nvCxnSpPr>
      <xdr:spPr>
        <a:xfrm>
          <a:off x="15481300" y="106299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84727</xdr:rowOff>
    </xdr:from>
    <xdr:to>
      <xdr:col>76</xdr:col>
      <xdr:colOff>165100</xdr:colOff>
      <xdr:row>62</xdr:row>
      <xdr:rowOff>14877</xdr:rowOff>
    </xdr:to>
    <xdr:sp macro="" textlink="">
      <xdr:nvSpPr>
        <xdr:cNvPr id="532" name="楕円 531">
          <a:extLst>
            <a:ext uri="{FF2B5EF4-FFF2-40B4-BE49-F238E27FC236}">
              <a16:creationId xmlns:a16="http://schemas.microsoft.com/office/drawing/2014/main" id="{2F17B4D2-81FB-4DA1-BFE9-5D2C3F661F26}"/>
            </a:ext>
          </a:extLst>
        </xdr:cNvPr>
        <xdr:cNvSpPr/>
      </xdr:nvSpPr>
      <xdr:spPr>
        <a:xfrm>
          <a:off x="14541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135527</xdr:rowOff>
    </xdr:from>
    <xdr:to>
      <xdr:col>81</xdr:col>
      <xdr:colOff>50800</xdr:colOff>
      <xdr:row>62</xdr:row>
      <xdr:rowOff>0</xdr:rowOff>
    </xdr:to>
    <xdr:cxnSp macro="">
      <xdr:nvCxnSpPr>
        <xdr:cNvPr id="533" name="直線コネクタ 532">
          <a:extLst>
            <a:ext uri="{FF2B5EF4-FFF2-40B4-BE49-F238E27FC236}">
              <a16:creationId xmlns:a16="http://schemas.microsoft.com/office/drawing/2014/main" id="{5215C200-1D8A-440B-9EE7-3EC89148083C}"/>
            </a:ext>
          </a:extLst>
        </xdr:cNvPr>
        <xdr:cNvCxnSpPr/>
      </xdr:nvCxnSpPr>
      <xdr:spPr>
        <a:xfrm>
          <a:off x="14592300" y="105939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86360</xdr:rowOff>
    </xdr:from>
    <xdr:to>
      <xdr:col>72</xdr:col>
      <xdr:colOff>38100</xdr:colOff>
      <xdr:row>62</xdr:row>
      <xdr:rowOff>16510</xdr:rowOff>
    </xdr:to>
    <xdr:sp macro="" textlink="">
      <xdr:nvSpPr>
        <xdr:cNvPr id="534" name="楕円 533">
          <a:extLst>
            <a:ext uri="{FF2B5EF4-FFF2-40B4-BE49-F238E27FC236}">
              <a16:creationId xmlns:a16="http://schemas.microsoft.com/office/drawing/2014/main" id="{B5A60F5D-5396-40F9-BCD2-E97FE5BD7420}"/>
            </a:ext>
          </a:extLst>
        </xdr:cNvPr>
        <xdr:cNvSpPr/>
      </xdr:nvSpPr>
      <xdr:spPr>
        <a:xfrm>
          <a:off x="13652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135527</xdr:rowOff>
    </xdr:from>
    <xdr:to>
      <xdr:col>76</xdr:col>
      <xdr:colOff>114300</xdr:colOff>
      <xdr:row>61</xdr:row>
      <xdr:rowOff>137160</xdr:rowOff>
    </xdr:to>
    <xdr:cxnSp macro="">
      <xdr:nvCxnSpPr>
        <xdr:cNvPr id="535" name="直線コネクタ 534">
          <a:extLst>
            <a:ext uri="{FF2B5EF4-FFF2-40B4-BE49-F238E27FC236}">
              <a16:creationId xmlns:a16="http://schemas.microsoft.com/office/drawing/2014/main" id="{8B0CC531-0049-4E28-9108-E9A667FC065B}"/>
            </a:ext>
          </a:extLst>
        </xdr:cNvPr>
        <xdr:cNvCxnSpPr/>
      </xdr:nvCxnSpPr>
      <xdr:spPr>
        <a:xfrm flipV="1">
          <a:off x="13703300" y="105939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36" name="n_1aveValue【学校施設】&#10;有形固定資産減価償却率">
          <a:extLst>
            <a:ext uri="{FF2B5EF4-FFF2-40B4-BE49-F238E27FC236}">
              <a16:creationId xmlns:a16="http://schemas.microsoft.com/office/drawing/2014/main" id="{F995C98E-E1D1-4D87-A3BE-B4A3E1867649}"/>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37" name="n_2aveValue【学校施設】&#10;有形固定資産減価償却率">
          <a:extLst>
            <a:ext uri="{FF2B5EF4-FFF2-40B4-BE49-F238E27FC236}">
              <a16:creationId xmlns:a16="http://schemas.microsoft.com/office/drawing/2014/main" id="{148D000F-BFCD-4A82-8203-0FA3C2058B4F}"/>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38" name="n_3aveValue【学校施設】&#10;有形固定資産減価償却率">
          <a:extLst>
            <a:ext uri="{FF2B5EF4-FFF2-40B4-BE49-F238E27FC236}">
              <a16:creationId xmlns:a16="http://schemas.microsoft.com/office/drawing/2014/main" id="{2D72012D-7BB5-4106-8031-162C5F69968A}"/>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39" name="n_4aveValue【学校施設】&#10;有形固定資産減価償却率">
          <a:extLst>
            <a:ext uri="{FF2B5EF4-FFF2-40B4-BE49-F238E27FC236}">
              <a16:creationId xmlns:a16="http://schemas.microsoft.com/office/drawing/2014/main" id="{1188F074-1FC4-4647-A7D1-F99E1568AB94}"/>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40" name="n_1mainValue【学校施設】&#10;有形固定資産減価償却率">
          <a:extLst>
            <a:ext uri="{FF2B5EF4-FFF2-40B4-BE49-F238E27FC236}">
              <a16:creationId xmlns:a16="http://schemas.microsoft.com/office/drawing/2014/main" id="{768C1DC3-B61A-4CF0-92C3-98B3B605F6A0}"/>
            </a:ext>
          </a:extLst>
        </xdr:cNvPr>
        <xdr:cNvSpPr txBox="1"/>
      </xdr:nvSpPr>
      <xdr:spPr>
        <a:xfrm>
          <a:off x="15266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6004</xdr:rowOff>
    </xdr:from>
    <xdr:ext cx="405111" cy="259045"/>
    <xdr:sp macro="" textlink="">
      <xdr:nvSpPr>
        <xdr:cNvPr id="541" name="n_2mainValue【学校施設】&#10;有形固定資産減価償却率">
          <a:extLst>
            <a:ext uri="{FF2B5EF4-FFF2-40B4-BE49-F238E27FC236}">
              <a16:creationId xmlns:a16="http://schemas.microsoft.com/office/drawing/2014/main" id="{66DBFDC9-A660-401A-9C76-0C3A0FB95837}"/>
            </a:ext>
          </a:extLst>
        </xdr:cNvPr>
        <xdr:cNvSpPr txBox="1"/>
      </xdr:nvSpPr>
      <xdr:spPr>
        <a:xfrm>
          <a:off x="14389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7637</xdr:rowOff>
    </xdr:from>
    <xdr:ext cx="405111" cy="259045"/>
    <xdr:sp macro="" textlink="">
      <xdr:nvSpPr>
        <xdr:cNvPr id="542" name="n_3mainValue【学校施設】&#10;有形固定資産減価償却率">
          <a:extLst>
            <a:ext uri="{FF2B5EF4-FFF2-40B4-BE49-F238E27FC236}">
              <a16:creationId xmlns:a16="http://schemas.microsoft.com/office/drawing/2014/main" id="{EB0E0DA5-AD5F-4D67-B173-09B13A611175}"/>
            </a:ext>
          </a:extLst>
        </xdr:cNvPr>
        <xdr:cNvSpPr txBox="1"/>
      </xdr:nvSpPr>
      <xdr:spPr>
        <a:xfrm>
          <a:off x="13500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1C90CA8C-71E1-4AC3-96DA-7DD22D83EA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96B7EB93-D3BA-4995-BB96-BC59C4E5A8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86189FEC-DB48-42BC-925B-7F9EEBD14C9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5C9F6C41-A323-4D47-A610-43B7754425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2E71671C-4526-4DF8-8455-4DB56EB8B4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C3B47B9D-6644-4FA5-B7E1-034A00253F2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82C0600D-EF2D-47F9-8B88-DF058391B5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F64EA483-5AD3-446E-A67E-EDAC5B14B7D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4F2AFDCC-F77A-47B8-858E-B7CA7B080E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473608F8-1500-42BD-BD90-5F98E877A99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3" name="直線コネクタ 552">
          <a:extLst>
            <a:ext uri="{FF2B5EF4-FFF2-40B4-BE49-F238E27FC236}">
              <a16:creationId xmlns:a16="http://schemas.microsoft.com/office/drawing/2014/main" id="{A587B191-FAE8-427A-B216-6A38161061F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4" name="テキスト ボックス 553">
          <a:extLst>
            <a:ext uri="{FF2B5EF4-FFF2-40B4-BE49-F238E27FC236}">
              <a16:creationId xmlns:a16="http://schemas.microsoft.com/office/drawing/2014/main" id="{480114BC-9EBC-4064-A513-F2A6DFADD02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5" name="直線コネクタ 554">
          <a:extLst>
            <a:ext uri="{FF2B5EF4-FFF2-40B4-BE49-F238E27FC236}">
              <a16:creationId xmlns:a16="http://schemas.microsoft.com/office/drawing/2014/main" id="{7F6F7E76-DF55-4F69-B468-487B68679E4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6" name="テキスト ボックス 555">
          <a:extLst>
            <a:ext uri="{FF2B5EF4-FFF2-40B4-BE49-F238E27FC236}">
              <a16:creationId xmlns:a16="http://schemas.microsoft.com/office/drawing/2014/main" id="{4040A3BF-7342-4ED2-A1F0-52E1231813F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7" name="直線コネクタ 556">
          <a:extLst>
            <a:ext uri="{FF2B5EF4-FFF2-40B4-BE49-F238E27FC236}">
              <a16:creationId xmlns:a16="http://schemas.microsoft.com/office/drawing/2014/main" id="{2DF315F5-9F87-496A-8FEA-34BD248E20E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8" name="テキスト ボックス 557">
          <a:extLst>
            <a:ext uri="{FF2B5EF4-FFF2-40B4-BE49-F238E27FC236}">
              <a16:creationId xmlns:a16="http://schemas.microsoft.com/office/drawing/2014/main" id="{F894EA36-6022-469F-9E8E-872BBB89F716}"/>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9" name="直線コネクタ 558">
          <a:extLst>
            <a:ext uri="{FF2B5EF4-FFF2-40B4-BE49-F238E27FC236}">
              <a16:creationId xmlns:a16="http://schemas.microsoft.com/office/drawing/2014/main" id="{AF4A1A84-5945-4DD6-AC2D-50354717560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60" name="テキスト ボックス 559">
          <a:extLst>
            <a:ext uri="{FF2B5EF4-FFF2-40B4-BE49-F238E27FC236}">
              <a16:creationId xmlns:a16="http://schemas.microsoft.com/office/drawing/2014/main" id="{B00594A5-E0AD-4BF2-A00B-5EF43D39526A}"/>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C235D98A-51AB-4C68-883B-172C28E6A42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id="{3AC6ACF1-A592-4DAB-B464-7D18F3D076D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C1E0B8CE-6827-4D09-B670-319D71C643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64" name="直線コネクタ 563">
          <a:extLst>
            <a:ext uri="{FF2B5EF4-FFF2-40B4-BE49-F238E27FC236}">
              <a16:creationId xmlns:a16="http://schemas.microsoft.com/office/drawing/2014/main" id="{3AB4F495-5A5D-4FB9-BC64-232410EE0D9D}"/>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65" name="【学校施設】&#10;一人当たり面積最小値テキスト">
          <a:extLst>
            <a:ext uri="{FF2B5EF4-FFF2-40B4-BE49-F238E27FC236}">
              <a16:creationId xmlns:a16="http://schemas.microsoft.com/office/drawing/2014/main" id="{E53D3F33-F7B2-4D5D-BEDD-382D6C077507}"/>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66" name="直線コネクタ 565">
          <a:extLst>
            <a:ext uri="{FF2B5EF4-FFF2-40B4-BE49-F238E27FC236}">
              <a16:creationId xmlns:a16="http://schemas.microsoft.com/office/drawing/2014/main" id="{BE30CB9E-BF69-4F29-9C8A-3C0026850B39}"/>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67" name="【学校施設】&#10;一人当たり面積最大値テキスト">
          <a:extLst>
            <a:ext uri="{FF2B5EF4-FFF2-40B4-BE49-F238E27FC236}">
              <a16:creationId xmlns:a16="http://schemas.microsoft.com/office/drawing/2014/main" id="{47BBF6D6-625A-4237-A01C-68919A4A36E1}"/>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68" name="直線コネクタ 567">
          <a:extLst>
            <a:ext uri="{FF2B5EF4-FFF2-40B4-BE49-F238E27FC236}">
              <a16:creationId xmlns:a16="http://schemas.microsoft.com/office/drawing/2014/main" id="{B6ED7EC3-7F8B-4F48-97A4-8B8D1DB2D255}"/>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69" name="【学校施設】&#10;一人当たり面積平均値テキスト">
          <a:extLst>
            <a:ext uri="{FF2B5EF4-FFF2-40B4-BE49-F238E27FC236}">
              <a16:creationId xmlns:a16="http://schemas.microsoft.com/office/drawing/2014/main" id="{6AFC7AF3-882F-4712-B273-80078F46AD2D}"/>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70" name="フローチャート: 判断 569">
          <a:extLst>
            <a:ext uri="{FF2B5EF4-FFF2-40B4-BE49-F238E27FC236}">
              <a16:creationId xmlns:a16="http://schemas.microsoft.com/office/drawing/2014/main" id="{85B4BFB3-51F0-4D1A-8C0A-6916D9BC4488}"/>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71" name="フローチャート: 判断 570">
          <a:extLst>
            <a:ext uri="{FF2B5EF4-FFF2-40B4-BE49-F238E27FC236}">
              <a16:creationId xmlns:a16="http://schemas.microsoft.com/office/drawing/2014/main" id="{C4B28581-B1A0-4473-BCA7-E2885D602367}"/>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72" name="フローチャート: 判断 571">
          <a:extLst>
            <a:ext uri="{FF2B5EF4-FFF2-40B4-BE49-F238E27FC236}">
              <a16:creationId xmlns:a16="http://schemas.microsoft.com/office/drawing/2014/main" id="{A6B09B05-1A9B-4479-8115-1A034F417298}"/>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73" name="フローチャート: 判断 572">
          <a:extLst>
            <a:ext uri="{FF2B5EF4-FFF2-40B4-BE49-F238E27FC236}">
              <a16:creationId xmlns:a16="http://schemas.microsoft.com/office/drawing/2014/main" id="{2E8D6B4C-0D23-42ED-8549-25A7D21000A1}"/>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74" name="フローチャート: 判断 573">
          <a:extLst>
            <a:ext uri="{FF2B5EF4-FFF2-40B4-BE49-F238E27FC236}">
              <a16:creationId xmlns:a16="http://schemas.microsoft.com/office/drawing/2014/main" id="{0FC81892-D032-4530-B8CA-A5EF90BDFDDC}"/>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35487B91-45BC-4627-8E30-5025B808B59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C664A183-2F00-4A10-803E-685754C527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83F85D69-2563-46D2-8C3C-6358BB479F9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30262BFF-FC03-4F3D-AD7B-A17AA9BF354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8A523445-EC91-4C05-97A9-9B431A1AD91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65420</xdr:rowOff>
    </xdr:from>
    <xdr:to>
      <xdr:col>116</xdr:col>
      <xdr:colOff>114300</xdr:colOff>
      <xdr:row>63</xdr:row>
      <xdr:rowOff>167020</xdr:rowOff>
    </xdr:to>
    <xdr:sp macro="" textlink="">
      <xdr:nvSpPr>
        <xdr:cNvPr id="580" name="楕円 579">
          <a:extLst>
            <a:ext uri="{FF2B5EF4-FFF2-40B4-BE49-F238E27FC236}">
              <a16:creationId xmlns:a16="http://schemas.microsoft.com/office/drawing/2014/main" id="{0D3F21DA-0FC8-4FA9-AE39-9817061BAD07}"/>
            </a:ext>
          </a:extLst>
        </xdr:cNvPr>
        <xdr:cNvSpPr/>
      </xdr:nvSpPr>
      <xdr:spPr>
        <a:xfrm>
          <a:off x="22110700" y="108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151797</xdr:rowOff>
    </xdr:from>
    <xdr:ext cx="469744" cy="259045"/>
    <xdr:sp macro="" textlink="">
      <xdr:nvSpPr>
        <xdr:cNvPr id="581" name="【学校施設】&#10;一人当たり面積該当値テキスト">
          <a:extLst>
            <a:ext uri="{FF2B5EF4-FFF2-40B4-BE49-F238E27FC236}">
              <a16:creationId xmlns:a16="http://schemas.microsoft.com/office/drawing/2014/main" id="{5FA82511-616C-4376-BE0A-536D0092D4FB}"/>
            </a:ext>
          </a:extLst>
        </xdr:cNvPr>
        <xdr:cNvSpPr txBox="1"/>
      </xdr:nvSpPr>
      <xdr:spPr>
        <a:xfrm>
          <a:off x="22199600" y="107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66975</xdr:rowOff>
    </xdr:from>
    <xdr:to>
      <xdr:col>112</xdr:col>
      <xdr:colOff>38100</xdr:colOff>
      <xdr:row>63</xdr:row>
      <xdr:rowOff>168575</xdr:rowOff>
    </xdr:to>
    <xdr:sp macro="" textlink="">
      <xdr:nvSpPr>
        <xdr:cNvPr id="582" name="楕円 581">
          <a:extLst>
            <a:ext uri="{FF2B5EF4-FFF2-40B4-BE49-F238E27FC236}">
              <a16:creationId xmlns:a16="http://schemas.microsoft.com/office/drawing/2014/main" id="{A37298C4-2F20-4656-99F5-A6490135EDB9}"/>
            </a:ext>
          </a:extLst>
        </xdr:cNvPr>
        <xdr:cNvSpPr/>
      </xdr:nvSpPr>
      <xdr:spPr>
        <a:xfrm>
          <a:off x="21272500" y="108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116220</xdr:rowOff>
    </xdr:from>
    <xdr:to>
      <xdr:col>116</xdr:col>
      <xdr:colOff>63500</xdr:colOff>
      <xdr:row>63</xdr:row>
      <xdr:rowOff>117775</xdr:rowOff>
    </xdr:to>
    <xdr:cxnSp macro="">
      <xdr:nvCxnSpPr>
        <xdr:cNvPr id="583" name="直線コネクタ 582">
          <a:extLst>
            <a:ext uri="{FF2B5EF4-FFF2-40B4-BE49-F238E27FC236}">
              <a16:creationId xmlns:a16="http://schemas.microsoft.com/office/drawing/2014/main" id="{6DD41C55-0245-4E4B-A53A-A46A203C8EDA}"/>
            </a:ext>
          </a:extLst>
        </xdr:cNvPr>
        <xdr:cNvCxnSpPr/>
      </xdr:nvCxnSpPr>
      <xdr:spPr>
        <a:xfrm flipV="1">
          <a:off x="21323300" y="10917570"/>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67614</xdr:rowOff>
    </xdr:from>
    <xdr:to>
      <xdr:col>107</xdr:col>
      <xdr:colOff>101600</xdr:colOff>
      <xdr:row>63</xdr:row>
      <xdr:rowOff>169214</xdr:rowOff>
    </xdr:to>
    <xdr:sp macro="" textlink="">
      <xdr:nvSpPr>
        <xdr:cNvPr id="584" name="楕円 583">
          <a:extLst>
            <a:ext uri="{FF2B5EF4-FFF2-40B4-BE49-F238E27FC236}">
              <a16:creationId xmlns:a16="http://schemas.microsoft.com/office/drawing/2014/main" id="{36EA22B9-4008-4AE7-8D93-AEE0B7E9BEE3}"/>
            </a:ext>
          </a:extLst>
        </xdr:cNvPr>
        <xdr:cNvSpPr/>
      </xdr:nvSpPr>
      <xdr:spPr>
        <a:xfrm>
          <a:off x="20383500" y="1086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117775</xdr:rowOff>
    </xdr:from>
    <xdr:to>
      <xdr:col>111</xdr:col>
      <xdr:colOff>177800</xdr:colOff>
      <xdr:row>63</xdr:row>
      <xdr:rowOff>118414</xdr:rowOff>
    </xdr:to>
    <xdr:cxnSp macro="">
      <xdr:nvCxnSpPr>
        <xdr:cNvPr id="585" name="直線コネクタ 584">
          <a:extLst>
            <a:ext uri="{FF2B5EF4-FFF2-40B4-BE49-F238E27FC236}">
              <a16:creationId xmlns:a16="http://schemas.microsoft.com/office/drawing/2014/main" id="{76B262B1-A9D1-4B4A-8476-61EF7AF393A9}"/>
            </a:ext>
          </a:extLst>
        </xdr:cNvPr>
        <xdr:cNvCxnSpPr/>
      </xdr:nvCxnSpPr>
      <xdr:spPr>
        <a:xfrm flipV="1">
          <a:off x="20434300" y="10919125"/>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70678</xdr:rowOff>
    </xdr:from>
    <xdr:to>
      <xdr:col>102</xdr:col>
      <xdr:colOff>165100</xdr:colOff>
      <xdr:row>64</xdr:row>
      <xdr:rowOff>828</xdr:rowOff>
    </xdr:to>
    <xdr:sp macro="" textlink="">
      <xdr:nvSpPr>
        <xdr:cNvPr id="586" name="楕円 585">
          <a:extLst>
            <a:ext uri="{FF2B5EF4-FFF2-40B4-BE49-F238E27FC236}">
              <a16:creationId xmlns:a16="http://schemas.microsoft.com/office/drawing/2014/main" id="{AFD57000-0F13-4B26-B4F7-EE1DD8D15FA3}"/>
            </a:ext>
          </a:extLst>
        </xdr:cNvPr>
        <xdr:cNvSpPr/>
      </xdr:nvSpPr>
      <xdr:spPr>
        <a:xfrm>
          <a:off x="19494500" y="108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118414</xdr:rowOff>
    </xdr:from>
    <xdr:to>
      <xdr:col>107</xdr:col>
      <xdr:colOff>50800</xdr:colOff>
      <xdr:row>63</xdr:row>
      <xdr:rowOff>121478</xdr:rowOff>
    </xdr:to>
    <xdr:cxnSp macro="">
      <xdr:nvCxnSpPr>
        <xdr:cNvPr id="587" name="直線コネクタ 586">
          <a:extLst>
            <a:ext uri="{FF2B5EF4-FFF2-40B4-BE49-F238E27FC236}">
              <a16:creationId xmlns:a16="http://schemas.microsoft.com/office/drawing/2014/main" id="{CA499CB2-359D-4A2E-BB5E-C11AC064309B}"/>
            </a:ext>
          </a:extLst>
        </xdr:cNvPr>
        <xdr:cNvCxnSpPr/>
      </xdr:nvCxnSpPr>
      <xdr:spPr>
        <a:xfrm flipV="1">
          <a:off x="19545300" y="10919764"/>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588" name="n_1aveValue【学校施設】&#10;一人当たり面積">
          <a:extLst>
            <a:ext uri="{FF2B5EF4-FFF2-40B4-BE49-F238E27FC236}">
              <a16:creationId xmlns:a16="http://schemas.microsoft.com/office/drawing/2014/main" id="{6CDE8C90-E713-42E5-B3A2-1D3BCC9AF4A2}"/>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89" name="n_2aveValue【学校施設】&#10;一人当たり面積">
          <a:extLst>
            <a:ext uri="{FF2B5EF4-FFF2-40B4-BE49-F238E27FC236}">
              <a16:creationId xmlns:a16="http://schemas.microsoft.com/office/drawing/2014/main" id="{194B0545-291C-4BE0-9EF3-3AC52A384767}"/>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590" name="n_3aveValue【学校施設】&#10;一人当たり面積">
          <a:extLst>
            <a:ext uri="{FF2B5EF4-FFF2-40B4-BE49-F238E27FC236}">
              <a16:creationId xmlns:a16="http://schemas.microsoft.com/office/drawing/2014/main" id="{56EF9961-4C7B-4F04-AF22-C48A37A09259}"/>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591" name="n_4aveValue【学校施設】&#10;一人当たり面積">
          <a:extLst>
            <a:ext uri="{FF2B5EF4-FFF2-40B4-BE49-F238E27FC236}">
              <a16:creationId xmlns:a16="http://schemas.microsoft.com/office/drawing/2014/main" id="{9F71162B-16F2-4BD9-892F-73B7F472494C}"/>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159702</xdr:rowOff>
    </xdr:from>
    <xdr:ext cx="469744" cy="259045"/>
    <xdr:sp macro="" textlink="">
      <xdr:nvSpPr>
        <xdr:cNvPr id="592" name="n_1mainValue【学校施設】&#10;一人当たり面積">
          <a:extLst>
            <a:ext uri="{FF2B5EF4-FFF2-40B4-BE49-F238E27FC236}">
              <a16:creationId xmlns:a16="http://schemas.microsoft.com/office/drawing/2014/main" id="{CD1A82CA-A3D9-4AFA-BAF6-A4AFA2C51C8F}"/>
            </a:ext>
          </a:extLst>
        </xdr:cNvPr>
        <xdr:cNvSpPr txBox="1"/>
      </xdr:nvSpPr>
      <xdr:spPr>
        <a:xfrm>
          <a:off x="21075727" y="109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160341</xdr:rowOff>
    </xdr:from>
    <xdr:ext cx="469744" cy="259045"/>
    <xdr:sp macro="" textlink="">
      <xdr:nvSpPr>
        <xdr:cNvPr id="593" name="n_2mainValue【学校施設】&#10;一人当たり面積">
          <a:extLst>
            <a:ext uri="{FF2B5EF4-FFF2-40B4-BE49-F238E27FC236}">
              <a16:creationId xmlns:a16="http://schemas.microsoft.com/office/drawing/2014/main" id="{99B5CCEF-372C-4711-9441-213AC5A26738}"/>
            </a:ext>
          </a:extLst>
        </xdr:cNvPr>
        <xdr:cNvSpPr txBox="1"/>
      </xdr:nvSpPr>
      <xdr:spPr>
        <a:xfrm>
          <a:off x="20199427" y="1096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163405</xdr:rowOff>
    </xdr:from>
    <xdr:ext cx="469744" cy="259045"/>
    <xdr:sp macro="" textlink="">
      <xdr:nvSpPr>
        <xdr:cNvPr id="594" name="n_3mainValue【学校施設】&#10;一人当たり面積">
          <a:extLst>
            <a:ext uri="{FF2B5EF4-FFF2-40B4-BE49-F238E27FC236}">
              <a16:creationId xmlns:a16="http://schemas.microsoft.com/office/drawing/2014/main" id="{C80BB821-AEFB-42A0-A336-4805E5E326C5}"/>
            </a:ext>
          </a:extLst>
        </xdr:cNvPr>
        <xdr:cNvSpPr txBox="1"/>
      </xdr:nvSpPr>
      <xdr:spPr>
        <a:xfrm>
          <a:off x="19310427" y="1096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819E169B-D370-46A5-9E13-0CCB873812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D7BBE11B-CC79-44D3-B568-E4D217C472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CB3F525A-3A94-43C9-9752-EFB77CBDBC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03B71B4F-3F89-45BE-B5C0-D064DA0D836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69354331-96DE-4619-A79F-F61F2BADD0C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FDC0F90A-4CBF-401A-9BF7-F064FC96D7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895BF8BA-C42E-4207-8D8D-D51CD0B69E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53EC6D1A-6D89-4F37-8798-67BF876153E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416C9207-E4A1-4499-9478-CBDE113656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A2EED99D-020C-48A7-AB8F-6CF861B2FF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5EEB7A67-C4E3-4596-84BE-A6E7BA05116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4BA62A87-0308-401E-A61C-3FA9F6EBA1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A494C5AB-ED1D-4661-91D2-7E79339D6F4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1A3CBF03-CF08-4E65-B33B-CA175E17DB6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F5BBA39D-11E4-459C-B3F6-7438259AAD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551A1552-D55D-4580-B85A-B3537637AA5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205E4C67-F9E4-45B5-8563-8913E44E8DD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B99F85FC-EA7D-44DB-A9C5-A69C36C6A36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B0EF615D-F793-4228-9766-13927AC84E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0AE3F613-B7DD-495C-BD66-1EC713C8F1D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A903A357-E9BF-4E4D-9EB6-79845EF77DA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15D58721-ACAE-466C-A0AD-75F17EB442C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2FFFCA3C-9540-4CA7-AD1C-9545B6C28E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24980C7B-FD8D-4EA6-A7F2-58C458A8BCD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8735F353-366F-4E7A-8E00-18BE21DB13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C03F98D7-DB3F-4344-9B1B-3CC8C02DC7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CCC2595E-C8FB-4B0F-A252-E7CB47262D2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a:extLst>
            <a:ext uri="{FF2B5EF4-FFF2-40B4-BE49-F238E27FC236}">
              <a16:creationId xmlns:a16="http://schemas.microsoft.com/office/drawing/2014/main" id="{607DF06A-413F-4A85-89EF-49DF794791F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C9A02764-859C-474E-AAD3-19B132842B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a:extLst>
            <a:ext uri="{FF2B5EF4-FFF2-40B4-BE49-F238E27FC236}">
              <a16:creationId xmlns:a16="http://schemas.microsoft.com/office/drawing/2014/main" id="{44201F7C-E1F3-454C-A8B2-99FBAB96D80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a:extLst>
            <a:ext uri="{FF2B5EF4-FFF2-40B4-BE49-F238E27FC236}">
              <a16:creationId xmlns:a16="http://schemas.microsoft.com/office/drawing/2014/main" id="{825B899D-746E-4728-BC33-5C153C36AAD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a:extLst>
            <a:ext uri="{FF2B5EF4-FFF2-40B4-BE49-F238E27FC236}">
              <a16:creationId xmlns:a16="http://schemas.microsoft.com/office/drawing/2014/main" id="{69608300-E9C2-47D7-8FAE-5269FE4D01A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a:extLst>
            <a:ext uri="{FF2B5EF4-FFF2-40B4-BE49-F238E27FC236}">
              <a16:creationId xmlns:a16="http://schemas.microsoft.com/office/drawing/2014/main" id="{2A7C7D46-A818-479A-9236-530B567EE2A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a:extLst>
            <a:ext uri="{FF2B5EF4-FFF2-40B4-BE49-F238E27FC236}">
              <a16:creationId xmlns:a16="http://schemas.microsoft.com/office/drawing/2014/main" id="{1BE21F04-FDAC-4A68-9D81-05C99FB4FDF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a:extLst>
            <a:ext uri="{FF2B5EF4-FFF2-40B4-BE49-F238E27FC236}">
              <a16:creationId xmlns:a16="http://schemas.microsoft.com/office/drawing/2014/main" id="{0C93F141-8B52-4F88-B86D-86B1E047C65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a:extLst>
            <a:ext uri="{FF2B5EF4-FFF2-40B4-BE49-F238E27FC236}">
              <a16:creationId xmlns:a16="http://schemas.microsoft.com/office/drawing/2014/main" id="{28F83EC1-912F-4AA6-912A-2879D8DCE5A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a:extLst>
            <a:ext uri="{FF2B5EF4-FFF2-40B4-BE49-F238E27FC236}">
              <a16:creationId xmlns:a16="http://schemas.microsoft.com/office/drawing/2014/main" id="{F07E2F88-A456-48C0-A2F0-A3F82966752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a:extLst>
            <a:ext uri="{FF2B5EF4-FFF2-40B4-BE49-F238E27FC236}">
              <a16:creationId xmlns:a16="http://schemas.microsoft.com/office/drawing/2014/main" id="{0DA2870C-ABC9-4419-AD9E-1D3FD6190AE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a:extLst>
            <a:ext uri="{FF2B5EF4-FFF2-40B4-BE49-F238E27FC236}">
              <a16:creationId xmlns:a16="http://schemas.microsoft.com/office/drawing/2014/main" id="{1BCD263D-CCAD-44A9-8FEF-32EFBE5FD8C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a:extLst>
            <a:ext uri="{FF2B5EF4-FFF2-40B4-BE49-F238E27FC236}">
              <a16:creationId xmlns:a16="http://schemas.microsoft.com/office/drawing/2014/main" id="{EC743B18-7082-45DE-B4EC-5AB76801D26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0A347E39-7F3C-4BCE-93C8-1503D1B5CE8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36" name="直線コネクタ 635">
          <a:extLst>
            <a:ext uri="{FF2B5EF4-FFF2-40B4-BE49-F238E27FC236}">
              <a16:creationId xmlns:a16="http://schemas.microsoft.com/office/drawing/2014/main" id="{C99937B1-8796-45B8-8DC5-E90C66978AC2}"/>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公民館】&#10;有形固定資産減価償却率最小値テキスト">
          <a:extLst>
            <a:ext uri="{FF2B5EF4-FFF2-40B4-BE49-F238E27FC236}">
              <a16:creationId xmlns:a16="http://schemas.microsoft.com/office/drawing/2014/main" id="{045D985C-8AD7-4295-B37F-007319F882C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a:extLst>
            <a:ext uri="{FF2B5EF4-FFF2-40B4-BE49-F238E27FC236}">
              <a16:creationId xmlns:a16="http://schemas.microsoft.com/office/drawing/2014/main" id="{7CAC86BD-5F20-4D0D-921D-088229926F7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39" name="【公民館】&#10;有形固定資産減価償却率最大値テキスト">
          <a:extLst>
            <a:ext uri="{FF2B5EF4-FFF2-40B4-BE49-F238E27FC236}">
              <a16:creationId xmlns:a16="http://schemas.microsoft.com/office/drawing/2014/main" id="{75EF8AE3-F45B-48C5-BB6B-555294A385D3}"/>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40" name="直線コネクタ 639">
          <a:extLst>
            <a:ext uri="{FF2B5EF4-FFF2-40B4-BE49-F238E27FC236}">
              <a16:creationId xmlns:a16="http://schemas.microsoft.com/office/drawing/2014/main" id="{9142A4D8-B5F7-4606-9A40-051F1D79C720}"/>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41" name="【公民館】&#10;有形固定資産減価償却率平均値テキスト">
          <a:extLst>
            <a:ext uri="{FF2B5EF4-FFF2-40B4-BE49-F238E27FC236}">
              <a16:creationId xmlns:a16="http://schemas.microsoft.com/office/drawing/2014/main" id="{8FB6E7D8-6B4D-46FE-BE00-B043F91BFC8B}"/>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42" name="フローチャート: 判断 641">
          <a:extLst>
            <a:ext uri="{FF2B5EF4-FFF2-40B4-BE49-F238E27FC236}">
              <a16:creationId xmlns:a16="http://schemas.microsoft.com/office/drawing/2014/main" id="{1114B38C-986B-4831-AF1C-B296E060A645}"/>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43" name="フローチャート: 判断 642">
          <a:extLst>
            <a:ext uri="{FF2B5EF4-FFF2-40B4-BE49-F238E27FC236}">
              <a16:creationId xmlns:a16="http://schemas.microsoft.com/office/drawing/2014/main" id="{7DF077DB-7466-48A8-BFA1-84C4344E264F}"/>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44" name="フローチャート: 判断 643">
          <a:extLst>
            <a:ext uri="{FF2B5EF4-FFF2-40B4-BE49-F238E27FC236}">
              <a16:creationId xmlns:a16="http://schemas.microsoft.com/office/drawing/2014/main" id="{66CEB92B-2843-44A0-A26F-9DA38127FF97}"/>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45" name="フローチャート: 判断 644">
          <a:extLst>
            <a:ext uri="{FF2B5EF4-FFF2-40B4-BE49-F238E27FC236}">
              <a16:creationId xmlns:a16="http://schemas.microsoft.com/office/drawing/2014/main" id="{2A0243FC-680A-49FE-B70B-02F2FF0A77F9}"/>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46" name="フローチャート: 判断 645">
          <a:extLst>
            <a:ext uri="{FF2B5EF4-FFF2-40B4-BE49-F238E27FC236}">
              <a16:creationId xmlns:a16="http://schemas.microsoft.com/office/drawing/2014/main" id="{528A3BE0-70DF-4BD9-A836-BC8FE2E43E76}"/>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E6A29C3C-1440-46FE-9A0B-D4EF1CF9E4C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38DFBACA-DD41-45D1-A3F3-948DCC9B794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75523D5-CDFD-46D3-A96B-01524DACF4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CF0221A4-61B8-425D-96E7-9F56806043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43B41D32-4EB3-4A8E-934D-050326D1B1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652" name="楕円 651">
          <a:extLst>
            <a:ext uri="{FF2B5EF4-FFF2-40B4-BE49-F238E27FC236}">
              <a16:creationId xmlns:a16="http://schemas.microsoft.com/office/drawing/2014/main" id="{4F058F0D-91C2-4403-B743-1BA397AA3502}"/>
            </a:ext>
          </a:extLst>
        </xdr:cNvPr>
        <xdr:cNvSpPr/>
      </xdr:nvSpPr>
      <xdr:spPr>
        <a:xfrm>
          <a:off x="16268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653" name="【公民館】&#10;有形固定資産減価償却率該当値テキスト">
          <a:extLst>
            <a:ext uri="{FF2B5EF4-FFF2-40B4-BE49-F238E27FC236}">
              <a16:creationId xmlns:a16="http://schemas.microsoft.com/office/drawing/2014/main" id="{BC480CDD-5EE3-4940-894A-52ADF7A8F13A}"/>
            </a:ext>
          </a:extLst>
        </xdr:cNvPr>
        <xdr:cNvSpPr txBox="1"/>
      </xdr:nvSpPr>
      <xdr:spPr>
        <a:xfrm>
          <a:off x="16357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157662</xdr:rowOff>
    </xdr:from>
    <xdr:to>
      <xdr:col>81</xdr:col>
      <xdr:colOff>101600</xdr:colOff>
      <xdr:row>107</xdr:row>
      <xdr:rowOff>87812</xdr:rowOff>
    </xdr:to>
    <xdr:sp macro="" textlink="">
      <xdr:nvSpPr>
        <xdr:cNvPr id="654" name="楕円 653">
          <a:extLst>
            <a:ext uri="{FF2B5EF4-FFF2-40B4-BE49-F238E27FC236}">
              <a16:creationId xmlns:a16="http://schemas.microsoft.com/office/drawing/2014/main" id="{DDFBE090-1260-429D-8370-5FD62CAE7346}"/>
            </a:ext>
          </a:extLst>
        </xdr:cNvPr>
        <xdr:cNvSpPr/>
      </xdr:nvSpPr>
      <xdr:spPr>
        <a:xfrm>
          <a:off x="15430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37012</xdr:rowOff>
    </xdr:from>
    <xdr:to>
      <xdr:col>85</xdr:col>
      <xdr:colOff>127000</xdr:colOff>
      <xdr:row>107</xdr:row>
      <xdr:rowOff>59871</xdr:rowOff>
    </xdr:to>
    <xdr:cxnSp macro="">
      <xdr:nvCxnSpPr>
        <xdr:cNvPr id="655" name="直線コネクタ 654">
          <a:extLst>
            <a:ext uri="{FF2B5EF4-FFF2-40B4-BE49-F238E27FC236}">
              <a16:creationId xmlns:a16="http://schemas.microsoft.com/office/drawing/2014/main" id="{2A2288E6-B9C8-4544-B83A-B7C135EC034A}"/>
            </a:ext>
          </a:extLst>
        </xdr:cNvPr>
        <xdr:cNvCxnSpPr/>
      </xdr:nvCxnSpPr>
      <xdr:spPr>
        <a:xfrm>
          <a:off x="15481300" y="1838216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134801</xdr:rowOff>
    </xdr:from>
    <xdr:to>
      <xdr:col>76</xdr:col>
      <xdr:colOff>165100</xdr:colOff>
      <xdr:row>107</xdr:row>
      <xdr:rowOff>64951</xdr:rowOff>
    </xdr:to>
    <xdr:sp macro="" textlink="">
      <xdr:nvSpPr>
        <xdr:cNvPr id="656" name="楕円 655">
          <a:extLst>
            <a:ext uri="{FF2B5EF4-FFF2-40B4-BE49-F238E27FC236}">
              <a16:creationId xmlns:a16="http://schemas.microsoft.com/office/drawing/2014/main" id="{906A625B-B211-4C78-9740-0C039E970DFF}"/>
            </a:ext>
          </a:extLst>
        </xdr:cNvPr>
        <xdr:cNvSpPr/>
      </xdr:nvSpPr>
      <xdr:spPr>
        <a:xfrm>
          <a:off x="14541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14151</xdr:rowOff>
    </xdr:from>
    <xdr:to>
      <xdr:col>81</xdr:col>
      <xdr:colOff>50800</xdr:colOff>
      <xdr:row>107</xdr:row>
      <xdr:rowOff>37012</xdr:rowOff>
    </xdr:to>
    <xdr:cxnSp macro="">
      <xdr:nvCxnSpPr>
        <xdr:cNvPr id="657" name="直線コネクタ 656">
          <a:extLst>
            <a:ext uri="{FF2B5EF4-FFF2-40B4-BE49-F238E27FC236}">
              <a16:creationId xmlns:a16="http://schemas.microsoft.com/office/drawing/2014/main" id="{590441EE-0D48-4A20-B3C1-E8B5B2A57999}"/>
            </a:ext>
          </a:extLst>
        </xdr:cNvPr>
        <xdr:cNvCxnSpPr/>
      </xdr:nvCxnSpPr>
      <xdr:spPr>
        <a:xfrm>
          <a:off x="14592300" y="183593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89081</xdr:rowOff>
    </xdr:from>
    <xdr:to>
      <xdr:col>72</xdr:col>
      <xdr:colOff>38100</xdr:colOff>
      <xdr:row>107</xdr:row>
      <xdr:rowOff>19231</xdr:rowOff>
    </xdr:to>
    <xdr:sp macro="" textlink="">
      <xdr:nvSpPr>
        <xdr:cNvPr id="658" name="楕円 657">
          <a:extLst>
            <a:ext uri="{FF2B5EF4-FFF2-40B4-BE49-F238E27FC236}">
              <a16:creationId xmlns:a16="http://schemas.microsoft.com/office/drawing/2014/main" id="{E30B3594-A5F2-419F-847F-32518DACC59F}"/>
            </a:ext>
          </a:extLst>
        </xdr:cNvPr>
        <xdr:cNvSpPr/>
      </xdr:nvSpPr>
      <xdr:spPr>
        <a:xfrm>
          <a:off x="13652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139881</xdr:rowOff>
    </xdr:from>
    <xdr:to>
      <xdr:col>76</xdr:col>
      <xdr:colOff>114300</xdr:colOff>
      <xdr:row>107</xdr:row>
      <xdr:rowOff>14151</xdr:rowOff>
    </xdr:to>
    <xdr:cxnSp macro="">
      <xdr:nvCxnSpPr>
        <xdr:cNvPr id="659" name="直線コネクタ 658">
          <a:extLst>
            <a:ext uri="{FF2B5EF4-FFF2-40B4-BE49-F238E27FC236}">
              <a16:creationId xmlns:a16="http://schemas.microsoft.com/office/drawing/2014/main" id="{B074F5CB-6143-402F-B6F3-EBE1895F5009}"/>
            </a:ext>
          </a:extLst>
        </xdr:cNvPr>
        <xdr:cNvCxnSpPr/>
      </xdr:nvCxnSpPr>
      <xdr:spPr>
        <a:xfrm>
          <a:off x="13703300" y="1831358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60" name="n_1aveValue【公民館】&#10;有形固定資産減価償却率">
          <a:extLst>
            <a:ext uri="{FF2B5EF4-FFF2-40B4-BE49-F238E27FC236}">
              <a16:creationId xmlns:a16="http://schemas.microsoft.com/office/drawing/2014/main" id="{3849F8A1-2B43-4A89-961A-201E86FC537F}"/>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61" name="n_2aveValue【公民館】&#10;有形固定資産減価償却率">
          <a:extLst>
            <a:ext uri="{FF2B5EF4-FFF2-40B4-BE49-F238E27FC236}">
              <a16:creationId xmlns:a16="http://schemas.microsoft.com/office/drawing/2014/main" id="{3AE65E4F-4F95-4B64-BA58-690619AB89D2}"/>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62" name="n_3aveValue【公民館】&#10;有形固定資産減価償却率">
          <a:extLst>
            <a:ext uri="{FF2B5EF4-FFF2-40B4-BE49-F238E27FC236}">
              <a16:creationId xmlns:a16="http://schemas.microsoft.com/office/drawing/2014/main" id="{2062F482-05BE-4438-800A-D5CB6C8930AA}"/>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63" name="n_4aveValue【公民館】&#10;有形固定資産減価償却率">
          <a:extLst>
            <a:ext uri="{FF2B5EF4-FFF2-40B4-BE49-F238E27FC236}">
              <a16:creationId xmlns:a16="http://schemas.microsoft.com/office/drawing/2014/main" id="{64C61FFC-8D98-4E93-BC3B-D1F7641F11DC}"/>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78939</xdr:rowOff>
    </xdr:from>
    <xdr:ext cx="405111" cy="259045"/>
    <xdr:sp macro="" textlink="">
      <xdr:nvSpPr>
        <xdr:cNvPr id="664" name="n_1mainValue【公民館】&#10;有形固定資産減価償却率">
          <a:extLst>
            <a:ext uri="{FF2B5EF4-FFF2-40B4-BE49-F238E27FC236}">
              <a16:creationId xmlns:a16="http://schemas.microsoft.com/office/drawing/2014/main" id="{ED2AF69B-9B61-4866-95DC-CDFAB05958FD}"/>
            </a:ext>
          </a:extLst>
        </xdr:cNvPr>
        <xdr:cNvSpPr txBox="1"/>
      </xdr:nvSpPr>
      <xdr:spPr>
        <a:xfrm>
          <a:off x="152660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56078</xdr:rowOff>
    </xdr:from>
    <xdr:ext cx="405111" cy="259045"/>
    <xdr:sp macro="" textlink="">
      <xdr:nvSpPr>
        <xdr:cNvPr id="665" name="n_2mainValue【公民館】&#10;有形固定資産減価償却率">
          <a:extLst>
            <a:ext uri="{FF2B5EF4-FFF2-40B4-BE49-F238E27FC236}">
              <a16:creationId xmlns:a16="http://schemas.microsoft.com/office/drawing/2014/main" id="{0FA49D9F-D528-42B4-9AD8-3329EF8CA54C}"/>
            </a:ext>
          </a:extLst>
        </xdr:cNvPr>
        <xdr:cNvSpPr txBox="1"/>
      </xdr:nvSpPr>
      <xdr:spPr>
        <a:xfrm>
          <a:off x="14389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10358</xdr:rowOff>
    </xdr:from>
    <xdr:ext cx="405111" cy="259045"/>
    <xdr:sp macro="" textlink="">
      <xdr:nvSpPr>
        <xdr:cNvPr id="666" name="n_3mainValue【公民館】&#10;有形固定資産減価償却率">
          <a:extLst>
            <a:ext uri="{FF2B5EF4-FFF2-40B4-BE49-F238E27FC236}">
              <a16:creationId xmlns:a16="http://schemas.microsoft.com/office/drawing/2014/main" id="{FE057ACC-3081-4C75-A5BE-0AC11E55CDF2}"/>
            </a:ext>
          </a:extLst>
        </xdr:cNvPr>
        <xdr:cNvSpPr txBox="1"/>
      </xdr:nvSpPr>
      <xdr:spPr>
        <a:xfrm>
          <a:off x="13500744"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94E716B2-1446-4315-9D04-9BA176C81D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37B0B4BB-B615-4443-9E23-01CA9C6A84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9145960E-F5B2-438E-BD8F-DEB4FBA0227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7C270081-6A5B-4294-B11A-42278A7D68A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F8D066DA-0A61-4449-8A35-214E38B7A0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42970B91-E145-4D2C-B200-087F14E692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C574CEB9-4781-4DB0-8C81-17E4E1FAEC4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C54276D2-022D-432E-99A1-AF0419F0131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8E05284A-7517-4526-AC45-DCC2143967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9A8E9AF9-590D-4B41-A065-16BB5A22821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7" name="直線コネクタ 676">
          <a:extLst>
            <a:ext uri="{FF2B5EF4-FFF2-40B4-BE49-F238E27FC236}">
              <a16:creationId xmlns:a16="http://schemas.microsoft.com/office/drawing/2014/main" id="{2D2BF18F-C28A-4BF8-818A-A2E4E7EBA86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8" name="テキスト ボックス 677">
          <a:extLst>
            <a:ext uri="{FF2B5EF4-FFF2-40B4-BE49-F238E27FC236}">
              <a16:creationId xmlns:a16="http://schemas.microsoft.com/office/drawing/2014/main" id="{93E175B0-DC0E-4E0D-829A-8BFBF58EBB8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9" name="直線コネクタ 678">
          <a:extLst>
            <a:ext uri="{FF2B5EF4-FFF2-40B4-BE49-F238E27FC236}">
              <a16:creationId xmlns:a16="http://schemas.microsoft.com/office/drawing/2014/main" id="{4916E643-0E0D-44AA-8E37-316DA695D45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0" name="テキスト ボックス 679">
          <a:extLst>
            <a:ext uri="{FF2B5EF4-FFF2-40B4-BE49-F238E27FC236}">
              <a16:creationId xmlns:a16="http://schemas.microsoft.com/office/drawing/2014/main" id="{E116C8BC-28E7-4DCF-80B4-465022BF0C7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1" name="直線コネクタ 680">
          <a:extLst>
            <a:ext uri="{FF2B5EF4-FFF2-40B4-BE49-F238E27FC236}">
              <a16:creationId xmlns:a16="http://schemas.microsoft.com/office/drawing/2014/main" id="{3557AB6C-ECE6-4AA3-ADC7-EDC28FEE3D1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82" name="テキスト ボックス 681">
          <a:extLst>
            <a:ext uri="{FF2B5EF4-FFF2-40B4-BE49-F238E27FC236}">
              <a16:creationId xmlns:a16="http://schemas.microsoft.com/office/drawing/2014/main" id="{F885D171-0FD7-40C5-9891-B387C6AF8FEA}"/>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3" name="直線コネクタ 682">
          <a:extLst>
            <a:ext uri="{FF2B5EF4-FFF2-40B4-BE49-F238E27FC236}">
              <a16:creationId xmlns:a16="http://schemas.microsoft.com/office/drawing/2014/main" id="{1BEDC731-67B1-4CFD-B95C-945473FEE4F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84" name="テキスト ボックス 683">
          <a:extLst>
            <a:ext uri="{FF2B5EF4-FFF2-40B4-BE49-F238E27FC236}">
              <a16:creationId xmlns:a16="http://schemas.microsoft.com/office/drawing/2014/main" id="{0A4DFA11-81A5-4CE7-A4F2-EE3331FBAEF9}"/>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5" name="直線コネクタ 684">
          <a:extLst>
            <a:ext uri="{FF2B5EF4-FFF2-40B4-BE49-F238E27FC236}">
              <a16:creationId xmlns:a16="http://schemas.microsoft.com/office/drawing/2014/main" id="{8C16F0D5-EF90-4F2F-A2A1-48E5C10461B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6" name="テキスト ボックス 685">
          <a:extLst>
            <a:ext uri="{FF2B5EF4-FFF2-40B4-BE49-F238E27FC236}">
              <a16:creationId xmlns:a16="http://schemas.microsoft.com/office/drawing/2014/main" id="{1DA33B51-9550-4F00-9435-5F713E5CFA74}"/>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a:extLst>
            <a:ext uri="{FF2B5EF4-FFF2-40B4-BE49-F238E27FC236}">
              <a16:creationId xmlns:a16="http://schemas.microsoft.com/office/drawing/2014/main" id="{D306C71B-B30D-4F11-A201-275A224561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8" name="テキスト ボックス 687">
          <a:extLst>
            <a:ext uri="{FF2B5EF4-FFF2-40B4-BE49-F238E27FC236}">
              <a16:creationId xmlns:a16="http://schemas.microsoft.com/office/drawing/2014/main" id="{5AEF3C1C-D39A-40B6-BC78-983724704F4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a:extLst>
            <a:ext uri="{FF2B5EF4-FFF2-40B4-BE49-F238E27FC236}">
              <a16:creationId xmlns:a16="http://schemas.microsoft.com/office/drawing/2014/main" id="{6BD21FF8-31CE-4836-9981-362DEBE4772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90" name="直線コネクタ 689">
          <a:extLst>
            <a:ext uri="{FF2B5EF4-FFF2-40B4-BE49-F238E27FC236}">
              <a16:creationId xmlns:a16="http://schemas.microsoft.com/office/drawing/2014/main" id="{91098F62-EE5B-4F0C-B514-9C8521D958E8}"/>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91" name="【公民館】&#10;一人当たり面積最小値テキスト">
          <a:extLst>
            <a:ext uri="{FF2B5EF4-FFF2-40B4-BE49-F238E27FC236}">
              <a16:creationId xmlns:a16="http://schemas.microsoft.com/office/drawing/2014/main" id="{74459728-A772-4F4C-A0BA-E6AD24D56FE7}"/>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92" name="直線コネクタ 691">
          <a:extLst>
            <a:ext uri="{FF2B5EF4-FFF2-40B4-BE49-F238E27FC236}">
              <a16:creationId xmlns:a16="http://schemas.microsoft.com/office/drawing/2014/main" id="{1903E23E-BB37-4236-8CC9-20A7EB94440B}"/>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93" name="【公民館】&#10;一人当たり面積最大値テキスト">
          <a:extLst>
            <a:ext uri="{FF2B5EF4-FFF2-40B4-BE49-F238E27FC236}">
              <a16:creationId xmlns:a16="http://schemas.microsoft.com/office/drawing/2014/main" id="{23733A3B-7DF9-49B3-93A2-212A1D63732F}"/>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94" name="直線コネクタ 693">
          <a:extLst>
            <a:ext uri="{FF2B5EF4-FFF2-40B4-BE49-F238E27FC236}">
              <a16:creationId xmlns:a16="http://schemas.microsoft.com/office/drawing/2014/main" id="{27CCB60A-2304-4831-ADEB-218F3DB1AC2A}"/>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695" name="【公民館】&#10;一人当たり面積平均値テキスト">
          <a:extLst>
            <a:ext uri="{FF2B5EF4-FFF2-40B4-BE49-F238E27FC236}">
              <a16:creationId xmlns:a16="http://schemas.microsoft.com/office/drawing/2014/main" id="{E155C4B8-1806-4F26-821E-535955F4A4F0}"/>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96" name="フローチャート: 判断 695">
          <a:extLst>
            <a:ext uri="{FF2B5EF4-FFF2-40B4-BE49-F238E27FC236}">
              <a16:creationId xmlns:a16="http://schemas.microsoft.com/office/drawing/2014/main" id="{CB69C0CF-0422-41C3-BD27-1958D17B032A}"/>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97" name="フローチャート: 判断 696">
          <a:extLst>
            <a:ext uri="{FF2B5EF4-FFF2-40B4-BE49-F238E27FC236}">
              <a16:creationId xmlns:a16="http://schemas.microsoft.com/office/drawing/2014/main" id="{568956B7-BDF4-4752-8596-5F71E50DFBD7}"/>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98" name="フローチャート: 判断 697">
          <a:extLst>
            <a:ext uri="{FF2B5EF4-FFF2-40B4-BE49-F238E27FC236}">
              <a16:creationId xmlns:a16="http://schemas.microsoft.com/office/drawing/2014/main" id="{A7845DD2-1B58-4011-B39D-F86657FC6422}"/>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99" name="フローチャート: 判断 698">
          <a:extLst>
            <a:ext uri="{FF2B5EF4-FFF2-40B4-BE49-F238E27FC236}">
              <a16:creationId xmlns:a16="http://schemas.microsoft.com/office/drawing/2014/main" id="{53B4BE77-AFCE-4CF9-9693-FC4E1F904401}"/>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00" name="フローチャート: 判断 699">
          <a:extLst>
            <a:ext uri="{FF2B5EF4-FFF2-40B4-BE49-F238E27FC236}">
              <a16:creationId xmlns:a16="http://schemas.microsoft.com/office/drawing/2014/main" id="{78CD2849-7661-4340-A145-CB21217007F2}"/>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44EAD616-D2DC-4AD9-AAAC-0CFDEF3223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68DBD62C-5F0E-4ED6-AA8F-BFD3E0787CD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6F5E59B2-D5FC-4FB8-8297-33C81A2A0D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F57CCD6A-C0AB-43C7-AE02-C37809C02F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30BFB0B9-8CF1-46BB-B283-B754AB6330B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68148</xdr:rowOff>
    </xdr:from>
    <xdr:to>
      <xdr:col>116</xdr:col>
      <xdr:colOff>114300</xdr:colOff>
      <xdr:row>108</xdr:row>
      <xdr:rowOff>169748</xdr:rowOff>
    </xdr:to>
    <xdr:sp macro="" textlink="">
      <xdr:nvSpPr>
        <xdr:cNvPr id="706" name="楕円 705">
          <a:extLst>
            <a:ext uri="{FF2B5EF4-FFF2-40B4-BE49-F238E27FC236}">
              <a16:creationId xmlns:a16="http://schemas.microsoft.com/office/drawing/2014/main" id="{6AD95107-F5CD-43BE-A6CF-F31837EDDBD8}"/>
            </a:ext>
          </a:extLst>
        </xdr:cNvPr>
        <xdr:cNvSpPr/>
      </xdr:nvSpPr>
      <xdr:spPr>
        <a:xfrm>
          <a:off x="22110700" y="185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707" name="【公民館】&#10;一人当たり面積該当値テキスト">
          <a:extLst>
            <a:ext uri="{FF2B5EF4-FFF2-40B4-BE49-F238E27FC236}">
              <a16:creationId xmlns:a16="http://schemas.microsoft.com/office/drawing/2014/main" id="{F9658B57-3065-4479-9864-77B34256787F}"/>
            </a:ext>
          </a:extLst>
        </xdr:cNvPr>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69062</xdr:rowOff>
    </xdr:from>
    <xdr:to>
      <xdr:col>112</xdr:col>
      <xdr:colOff>38100</xdr:colOff>
      <xdr:row>108</xdr:row>
      <xdr:rowOff>170662</xdr:rowOff>
    </xdr:to>
    <xdr:sp macro="" textlink="">
      <xdr:nvSpPr>
        <xdr:cNvPr id="708" name="楕円 707">
          <a:extLst>
            <a:ext uri="{FF2B5EF4-FFF2-40B4-BE49-F238E27FC236}">
              <a16:creationId xmlns:a16="http://schemas.microsoft.com/office/drawing/2014/main" id="{0B1C5DE5-4BD7-4043-A119-AA5BD1D0424A}"/>
            </a:ext>
          </a:extLst>
        </xdr:cNvPr>
        <xdr:cNvSpPr/>
      </xdr:nvSpPr>
      <xdr:spPr>
        <a:xfrm>
          <a:off x="21272500" y="185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118948</xdr:rowOff>
    </xdr:from>
    <xdr:to>
      <xdr:col>116</xdr:col>
      <xdr:colOff>63500</xdr:colOff>
      <xdr:row>108</xdr:row>
      <xdr:rowOff>119862</xdr:rowOff>
    </xdr:to>
    <xdr:cxnSp macro="">
      <xdr:nvCxnSpPr>
        <xdr:cNvPr id="709" name="直線コネクタ 708">
          <a:extLst>
            <a:ext uri="{FF2B5EF4-FFF2-40B4-BE49-F238E27FC236}">
              <a16:creationId xmlns:a16="http://schemas.microsoft.com/office/drawing/2014/main" id="{45A51C78-5DF7-4A9B-BD9C-4B43D4A97B22}"/>
            </a:ext>
          </a:extLst>
        </xdr:cNvPr>
        <xdr:cNvCxnSpPr/>
      </xdr:nvCxnSpPr>
      <xdr:spPr>
        <a:xfrm flipV="1">
          <a:off x="21323300" y="1863554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69444</xdr:rowOff>
    </xdr:from>
    <xdr:to>
      <xdr:col>107</xdr:col>
      <xdr:colOff>101600</xdr:colOff>
      <xdr:row>108</xdr:row>
      <xdr:rowOff>171044</xdr:rowOff>
    </xdr:to>
    <xdr:sp macro="" textlink="">
      <xdr:nvSpPr>
        <xdr:cNvPr id="710" name="楕円 709">
          <a:extLst>
            <a:ext uri="{FF2B5EF4-FFF2-40B4-BE49-F238E27FC236}">
              <a16:creationId xmlns:a16="http://schemas.microsoft.com/office/drawing/2014/main" id="{B8F9DF6F-2E0D-4386-8AA6-6FE5C368CA8D}"/>
            </a:ext>
          </a:extLst>
        </xdr:cNvPr>
        <xdr:cNvSpPr/>
      </xdr:nvSpPr>
      <xdr:spPr>
        <a:xfrm>
          <a:off x="20383500" y="185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119862</xdr:rowOff>
    </xdr:from>
    <xdr:to>
      <xdr:col>111</xdr:col>
      <xdr:colOff>177800</xdr:colOff>
      <xdr:row>108</xdr:row>
      <xdr:rowOff>120244</xdr:rowOff>
    </xdr:to>
    <xdr:cxnSp macro="">
      <xdr:nvCxnSpPr>
        <xdr:cNvPr id="711" name="直線コネクタ 710">
          <a:extLst>
            <a:ext uri="{FF2B5EF4-FFF2-40B4-BE49-F238E27FC236}">
              <a16:creationId xmlns:a16="http://schemas.microsoft.com/office/drawing/2014/main" id="{501C5590-589F-4931-97C2-A2CD6AC7619B}"/>
            </a:ext>
          </a:extLst>
        </xdr:cNvPr>
        <xdr:cNvCxnSpPr/>
      </xdr:nvCxnSpPr>
      <xdr:spPr>
        <a:xfrm flipV="1">
          <a:off x="20434300" y="18636462"/>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70205</xdr:rowOff>
    </xdr:from>
    <xdr:to>
      <xdr:col>102</xdr:col>
      <xdr:colOff>165100</xdr:colOff>
      <xdr:row>109</xdr:row>
      <xdr:rowOff>355</xdr:rowOff>
    </xdr:to>
    <xdr:sp macro="" textlink="">
      <xdr:nvSpPr>
        <xdr:cNvPr id="712" name="楕円 711">
          <a:extLst>
            <a:ext uri="{FF2B5EF4-FFF2-40B4-BE49-F238E27FC236}">
              <a16:creationId xmlns:a16="http://schemas.microsoft.com/office/drawing/2014/main" id="{C0FC29B4-47BD-495B-9481-34C3B59B73C3}"/>
            </a:ext>
          </a:extLst>
        </xdr:cNvPr>
        <xdr:cNvSpPr/>
      </xdr:nvSpPr>
      <xdr:spPr>
        <a:xfrm>
          <a:off x="19494500" y="185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120244</xdr:rowOff>
    </xdr:from>
    <xdr:to>
      <xdr:col>107</xdr:col>
      <xdr:colOff>50800</xdr:colOff>
      <xdr:row>108</xdr:row>
      <xdr:rowOff>121005</xdr:rowOff>
    </xdr:to>
    <xdr:cxnSp macro="">
      <xdr:nvCxnSpPr>
        <xdr:cNvPr id="713" name="直線コネクタ 712">
          <a:extLst>
            <a:ext uri="{FF2B5EF4-FFF2-40B4-BE49-F238E27FC236}">
              <a16:creationId xmlns:a16="http://schemas.microsoft.com/office/drawing/2014/main" id="{1F932664-B6E3-493E-9F06-F7DB8AAAA50B}"/>
            </a:ext>
          </a:extLst>
        </xdr:cNvPr>
        <xdr:cNvCxnSpPr/>
      </xdr:nvCxnSpPr>
      <xdr:spPr>
        <a:xfrm flipV="1">
          <a:off x="19545300" y="1863684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14" name="n_1aveValue【公民館】&#10;一人当たり面積">
          <a:extLst>
            <a:ext uri="{FF2B5EF4-FFF2-40B4-BE49-F238E27FC236}">
              <a16:creationId xmlns:a16="http://schemas.microsoft.com/office/drawing/2014/main" id="{67FA01AD-72B0-44EB-9E5E-9CD92C2081CD}"/>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15" name="n_2aveValue【公民館】&#10;一人当たり面積">
          <a:extLst>
            <a:ext uri="{FF2B5EF4-FFF2-40B4-BE49-F238E27FC236}">
              <a16:creationId xmlns:a16="http://schemas.microsoft.com/office/drawing/2014/main" id="{B6743D67-C911-4946-92A1-64152ECF6058}"/>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16" name="n_3aveValue【公民館】&#10;一人当たり面積">
          <a:extLst>
            <a:ext uri="{FF2B5EF4-FFF2-40B4-BE49-F238E27FC236}">
              <a16:creationId xmlns:a16="http://schemas.microsoft.com/office/drawing/2014/main" id="{BA54140D-6EC9-4971-9774-E09AE6ED4CB3}"/>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17" name="n_4aveValue【公民館】&#10;一人当たり面積">
          <a:extLst>
            <a:ext uri="{FF2B5EF4-FFF2-40B4-BE49-F238E27FC236}">
              <a16:creationId xmlns:a16="http://schemas.microsoft.com/office/drawing/2014/main" id="{1D61782C-7A39-4155-B8EA-9E571717BE62}"/>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161789</xdr:rowOff>
    </xdr:from>
    <xdr:ext cx="469744" cy="259045"/>
    <xdr:sp macro="" textlink="">
      <xdr:nvSpPr>
        <xdr:cNvPr id="718" name="n_1mainValue【公民館】&#10;一人当たり面積">
          <a:extLst>
            <a:ext uri="{FF2B5EF4-FFF2-40B4-BE49-F238E27FC236}">
              <a16:creationId xmlns:a16="http://schemas.microsoft.com/office/drawing/2014/main" id="{7D84ABAD-3A54-4837-BBA5-3EE5CCAC806E}"/>
            </a:ext>
          </a:extLst>
        </xdr:cNvPr>
        <xdr:cNvSpPr txBox="1"/>
      </xdr:nvSpPr>
      <xdr:spPr>
        <a:xfrm>
          <a:off x="21075727" y="186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162171</xdr:rowOff>
    </xdr:from>
    <xdr:ext cx="469744" cy="259045"/>
    <xdr:sp macro="" textlink="">
      <xdr:nvSpPr>
        <xdr:cNvPr id="719" name="n_2mainValue【公民館】&#10;一人当たり面積">
          <a:extLst>
            <a:ext uri="{FF2B5EF4-FFF2-40B4-BE49-F238E27FC236}">
              <a16:creationId xmlns:a16="http://schemas.microsoft.com/office/drawing/2014/main" id="{0023C483-34D7-4752-96BB-693C3DCF94F5}"/>
            </a:ext>
          </a:extLst>
        </xdr:cNvPr>
        <xdr:cNvSpPr txBox="1"/>
      </xdr:nvSpPr>
      <xdr:spPr>
        <a:xfrm>
          <a:off x="20199427" y="186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162932</xdr:rowOff>
    </xdr:from>
    <xdr:ext cx="469744" cy="259045"/>
    <xdr:sp macro="" textlink="">
      <xdr:nvSpPr>
        <xdr:cNvPr id="720" name="n_3mainValue【公民館】&#10;一人当たり面積">
          <a:extLst>
            <a:ext uri="{FF2B5EF4-FFF2-40B4-BE49-F238E27FC236}">
              <a16:creationId xmlns:a16="http://schemas.microsoft.com/office/drawing/2014/main" id="{2E212EBE-6AF7-428D-8881-F4D1298EA90C}"/>
            </a:ext>
          </a:extLst>
        </xdr:cNvPr>
        <xdr:cNvSpPr txBox="1"/>
      </xdr:nvSpPr>
      <xdr:spPr>
        <a:xfrm>
          <a:off x="19310427" y="186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a:extLst>
            <a:ext uri="{FF2B5EF4-FFF2-40B4-BE49-F238E27FC236}">
              <a16:creationId xmlns:a16="http://schemas.microsoft.com/office/drawing/2014/main" id="{47358785-6CEC-4A52-BD16-E8621928D9D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a:extLst>
            <a:ext uri="{FF2B5EF4-FFF2-40B4-BE49-F238E27FC236}">
              <a16:creationId xmlns:a16="http://schemas.microsoft.com/office/drawing/2014/main" id="{1BA87E07-07A8-4B4B-A5F5-05590E4DF9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a:extLst>
            <a:ext uri="{FF2B5EF4-FFF2-40B4-BE49-F238E27FC236}">
              <a16:creationId xmlns:a16="http://schemas.microsoft.com/office/drawing/2014/main" id="{A7622E08-2D1D-41E2-B90B-A308C749EB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本町の建物の総面積は、約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千㎡で、一人当たりの面積は全国平均よりも高めとなっている。他の自治体に比べると学校施設の割合が低く、産業系施設の割合が高いのが特徴といえる。</a:t>
          </a:r>
        </a:p>
        <a:p>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割が旧耐震基準時代に建設されたもので、有形固定資産減価償却率を見ると公民館の</a:t>
          </a:r>
          <a:r>
            <a:rPr kumimoji="1" lang="en-US" altLang="ja-JP" sz="1300">
              <a:latin typeface="ＭＳ Ｐゴシック" panose="020B0600070205080204" pitchFamily="50" charset="-128"/>
              <a:ea typeface="ＭＳ Ｐゴシック" panose="020B0600070205080204" pitchFamily="50" charset="-128"/>
            </a:rPr>
            <a:t>80.5</a:t>
          </a:r>
          <a:r>
            <a:rPr kumimoji="1" lang="ja-JP" altLang="en-US" sz="1300">
              <a:latin typeface="ＭＳ Ｐゴシック" panose="020B0600070205080204" pitchFamily="50" charset="-128"/>
              <a:ea typeface="ＭＳ Ｐゴシック" panose="020B0600070205080204" pitchFamily="50" charset="-128"/>
            </a:rPr>
            <a:t>％が全国平均</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ポイント、類似団体</a:t>
          </a:r>
          <a:r>
            <a:rPr kumimoji="1" lang="en-US" altLang="ja-JP" sz="1300">
              <a:latin typeface="ＭＳ Ｐゴシック" panose="020B0600070205080204" pitchFamily="50" charset="-128"/>
              <a:ea typeface="ＭＳ Ｐゴシック" panose="020B0600070205080204" pitchFamily="50" charset="-128"/>
            </a:rPr>
            <a:t>66.3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ポイント、橋りょう・道路の</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％が全国平均</a:t>
          </a:r>
          <a:r>
            <a:rPr kumimoji="1" lang="en-US" altLang="ja-JP" sz="1300">
              <a:latin typeface="ＭＳ Ｐゴシック" panose="020B0600070205080204" pitchFamily="50" charset="-128"/>
              <a:ea typeface="ＭＳ Ｐゴシック" panose="020B0600070205080204" pitchFamily="50" charset="-128"/>
            </a:rPr>
            <a:t>64.5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ポイント、類似団体</a:t>
          </a:r>
          <a:r>
            <a:rPr kumimoji="1" lang="en-US" altLang="ja-JP" sz="1300">
              <a:latin typeface="ＭＳ Ｐゴシック" panose="020B0600070205080204" pitchFamily="50" charset="-128"/>
              <a:ea typeface="ＭＳ Ｐゴシック" panose="020B0600070205080204" pitchFamily="50" charset="-128"/>
            </a:rPr>
            <a:t>62.8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ポイント上回っている。その他教育関連施設等についても老朽化が進んでいることが分かる。</a:t>
          </a:r>
        </a:p>
        <a:p>
          <a:r>
            <a:rPr kumimoji="1" lang="ja-JP" altLang="en-US" sz="1300">
              <a:latin typeface="ＭＳ Ｐゴシック" panose="020B0600070205080204" pitchFamily="50" charset="-128"/>
              <a:ea typeface="ＭＳ Ｐゴシック" panose="020B0600070205080204" pitchFamily="50" charset="-128"/>
            </a:rPr>
            <a:t>本山町公共施設等総合管理計画に基づく個別施設計画を策定し、財政に負担をかけないように整備していく必要がある。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4D4082-31CD-46D2-8D94-7C447EEE88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2393D9-1642-478D-B695-7B7DF5147F6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B07CEA-F99F-472D-850A-B30D4F2F5BC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7C06C6-2A4C-4997-B532-ADD352AAB9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70D258-6936-492C-AA60-C1E3A0530F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D3986F-37CB-4177-8B62-C70B074259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1AFB7B-0444-4888-BDF9-678F1A159A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4D084F-5445-4479-9C5F-6F670105C2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EC5068-2F02-4345-BDF1-9E84A17E1EA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1D55EA-C353-4301-AC30-404E9DFFD9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3,161
134.22
4,546,827
4,462,063
63,525
2,742,567
6,494,956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E9C6D9-D691-4E2C-9221-C602E835A2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50C863-964A-4B13-85CC-665116AE3BB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AD1653-8C22-4230-8CF8-5B9C12D92A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EFB62D-EDE7-47E6-9C36-682E11A20B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5C2326-E46A-457B-94F3-B66AAF69C6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2E7BB9E-A4B2-4633-B3A7-D73B49CDA22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D9EF3E-5007-4946-A006-15EF07FC8A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6C9433-CB8C-4B25-9077-19031B5C44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69DB47-52F9-4120-8672-0EDA30EA1D9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F5D7FD-ABCE-4E4E-B535-5145FE7977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27DD02-5CB3-4F1B-8761-80A5F88E68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A2A917-C96C-43E7-9089-576FB45B0F3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74C314-001B-4063-980B-01C8578C78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777314-A8A8-44BF-892F-1F3C0DBDBD2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3E6BFE-6558-4926-8043-DE8C324703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185930-5282-4D2C-8A5E-D20CF2159AB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38CA21-3B79-4D35-B59F-6C5BC5F96C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93B14A-B52F-42AE-912B-3EE6262B6D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F955B4-F4D7-4B92-A048-100475985E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C80FB9-5FFE-4560-82F5-D376D0416E4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B7B367-B3EF-4AA6-B7E9-9FE7B967FD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763915-DC84-41F6-8B5C-36F9DC07D4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81C5486-DDC0-49FB-85F7-49B2A69B6E5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7CDCD0-34D4-481E-B6C1-D2AEE9AD07F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9B5A075-C600-41A9-94F1-97B7C2FCABD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AE2C0F-D3B6-4D29-8FA7-09107101A2F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98641A-A647-4057-A6C8-B6094F77F3F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2991807-3FAC-425E-8709-E830480580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80493E-CCF3-464F-A024-9C2C524928E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BC5FC4E-6768-4886-B8C2-DE6B60CBCB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A000C04-3E18-4650-AECB-57C0C9256E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8FB62D8-9551-432F-A2D9-831E1C4255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12CF839-31C7-4503-9099-B43D3048B4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9A3A11D-4BAA-43A4-9858-7A38851197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3663114-B0DC-4B8A-83D4-AF8480936D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B586E9A-ADAA-45F6-8D85-B8D5F774A7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7EA8F66-7118-4F01-92DD-85867B3A995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04D79BD-8290-4B27-A791-B8818CF6A7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10C65AC-563E-4014-9780-A1C928F8E91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1894145-7389-4E79-93EB-1B448C6A66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5BA07A1-2DFC-400B-8A10-AB259995AF2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BF74D8A-2328-4864-8D9E-25D7169D2A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7704E60-F420-4440-9CFD-9EA68FDD9E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ACFBD9C-AF10-4A83-A41B-455099920E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A28D8A5-BD98-4BF5-A030-A5E809104D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F171886-CA6D-4D7A-BCA9-135FF6A66AC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C32614C-12DD-4E9E-AAE0-CD09D2EDB2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B1F8B4A-7865-46E7-83C1-F8AB07EF6D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5C2F830F-7E69-4783-9660-0AEA4B028CF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AFDFCF71-F7A6-47A1-8EF7-B0133B14ED6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6D6FE12-45D9-44FC-B392-988EF94623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4B8DB82D-FE92-4D1C-B7A3-1538758C745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FC1E876-9998-4CF7-808B-63515F52665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1806894-AB0B-4F09-8EB4-720E5E87956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2343395C-1224-4D93-BEFD-C3EEEDABA83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3B35093-D678-4A12-B7DA-230C243A6E9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088CBA3-B0DC-4B88-AC55-290C7927F21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92A0AB2F-60EE-495A-B390-FA63708942B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461D2AD-59F0-4670-97D3-5DBB97CF71C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40F91BD-885F-436C-BF1E-2F2B0C4CB60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322816C-7A97-42C9-9F22-CD96ED47FD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E036D8A-D577-42C8-AFB8-501A131033DA}"/>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7D80428D-7FBC-49F2-AA4C-FDCAF56AB26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A0172364-36E6-4559-A87D-C6D32EA4F39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912B3552-686D-4350-B3A4-84EEE305795A}"/>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B0F6D512-F391-424A-BD89-19B11FB6C721}"/>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5B0D1A6-B071-4B5D-8661-0F618616B5D3}"/>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118AD9D9-92AC-4893-A71E-1C2090B74724}"/>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3EF0DCB3-E700-4FA9-B81F-0683C4E65E77}"/>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3681649F-A9A0-44A8-971F-C943BD2E3156}"/>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FD480369-9B34-4E42-BCC4-45313606DEC3}"/>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F309F497-DDAE-4989-BCA4-25A74730B8EB}"/>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DF68E7B5-D974-4284-AD61-CF2EB0D554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5B5F114-5806-4C58-A789-6A561BC7AFB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EA6EFD4-9A04-43AB-9930-1B5277BE19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00BDBD8-BD99-4B42-B8D4-20E40CE766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A3770F8-EB2F-4D0F-9C81-EDA1E398FD3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89" name="楕円 88">
          <a:extLst>
            <a:ext uri="{FF2B5EF4-FFF2-40B4-BE49-F238E27FC236}">
              <a16:creationId xmlns:a16="http://schemas.microsoft.com/office/drawing/2014/main" id="{F7F4FF27-448A-479D-8FE0-9420F2298F2B}"/>
            </a:ext>
          </a:extLst>
        </xdr:cNvPr>
        <xdr:cNvSpPr/>
      </xdr:nvSpPr>
      <xdr:spPr>
        <a:xfrm>
          <a:off x="4584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101617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BAC8134-E370-41EE-9A03-71BED1DFCFB8}"/>
            </a:ext>
          </a:extLst>
        </xdr:cNvPr>
        <xdr:cNvSpPr txBox="1"/>
      </xdr:nvSpPr>
      <xdr:spPr>
        <a:xfrm>
          <a:off x="4673600"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91" name="楕円 90">
          <a:extLst>
            <a:ext uri="{FF2B5EF4-FFF2-40B4-BE49-F238E27FC236}">
              <a16:creationId xmlns:a16="http://schemas.microsoft.com/office/drawing/2014/main" id="{6F94167A-85AB-4F45-BBA1-EDF4FF6CF94B}"/>
            </a:ext>
          </a:extLst>
        </xdr:cNvPr>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129540</xdr:rowOff>
    </xdr:to>
    <xdr:cxnSp macro="">
      <xdr:nvCxnSpPr>
        <xdr:cNvPr id="92" name="直線コネクタ 91">
          <a:extLst>
            <a:ext uri="{FF2B5EF4-FFF2-40B4-BE49-F238E27FC236}">
              <a16:creationId xmlns:a16="http://schemas.microsoft.com/office/drawing/2014/main" id="{6D2DB1A2-BD4D-4460-A29D-F3A313A29B57}"/>
            </a:ext>
          </a:extLst>
        </xdr:cNvPr>
        <xdr:cNvCxnSpPr/>
      </xdr:nvCxnSpPr>
      <xdr:spPr>
        <a:xfrm>
          <a:off x="3797300" y="103974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93" name="楕円 92">
          <a:extLst>
            <a:ext uri="{FF2B5EF4-FFF2-40B4-BE49-F238E27FC236}">
              <a16:creationId xmlns:a16="http://schemas.microsoft.com/office/drawing/2014/main" id="{EEA15C31-5F10-4E52-90FC-1FA2C8DB05D8}"/>
            </a:ext>
          </a:extLst>
        </xdr:cNvPr>
        <xdr:cNvSpPr/>
      </xdr:nvSpPr>
      <xdr:spPr>
        <a:xfrm>
          <a:off x="2857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110490</xdr:rowOff>
    </xdr:to>
    <xdr:cxnSp macro="">
      <xdr:nvCxnSpPr>
        <xdr:cNvPr id="94" name="直線コネクタ 93">
          <a:extLst>
            <a:ext uri="{FF2B5EF4-FFF2-40B4-BE49-F238E27FC236}">
              <a16:creationId xmlns:a16="http://schemas.microsoft.com/office/drawing/2014/main" id="{A5D7F5F5-AA19-4BE3-B6A4-5E45489D6BC7}"/>
            </a:ext>
          </a:extLst>
        </xdr:cNvPr>
        <xdr:cNvCxnSpPr/>
      </xdr:nvCxnSpPr>
      <xdr:spPr>
        <a:xfrm>
          <a:off x="2908300" y="10378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21590</xdr:rowOff>
    </xdr:from>
    <xdr:to>
      <xdr:col>10</xdr:col>
      <xdr:colOff>165100</xdr:colOff>
      <xdr:row>60</xdr:row>
      <xdr:rowOff>123190</xdr:rowOff>
    </xdr:to>
    <xdr:sp macro="" textlink="">
      <xdr:nvSpPr>
        <xdr:cNvPr id="95" name="楕円 94">
          <a:extLst>
            <a:ext uri="{FF2B5EF4-FFF2-40B4-BE49-F238E27FC236}">
              <a16:creationId xmlns:a16="http://schemas.microsoft.com/office/drawing/2014/main" id="{145AB279-88EE-4A9E-9516-AEC9F7667E02}"/>
            </a:ext>
          </a:extLst>
        </xdr:cNvPr>
        <xdr:cNvSpPr/>
      </xdr:nvSpPr>
      <xdr:spPr>
        <a:xfrm>
          <a:off x="1968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72390</xdr:rowOff>
    </xdr:from>
    <xdr:to>
      <xdr:col>15</xdr:col>
      <xdr:colOff>50800</xdr:colOff>
      <xdr:row>60</xdr:row>
      <xdr:rowOff>91440</xdr:rowOff>
    </xdr:to>
    <xdr:cxnSp macro="">
      <xdr:nvCxnSpPr>
        <xdr:cNvPr id="96" name="直線コネクタ 95">
          <a:extLst>
            <a:ext uri="{FF2B5EF4-FFF2-40B4-BE49-F238E27FC236}">
              <a16:creationId xmlns:a16="http://schemas.microsoft.com/office/drawing/2014/main" id="{66EE4A03-2EBD-4FD8-B160-08A98BAF5053}"/>
            </a:ext>
          </a:extLst>
        </xdr:cNvPr>
        <xdr:cNvCxnSpPr/>
      </xdr:nvCxnSpPr>
      <xdr:spPr>
        <a:xfrm>
          <a:off x="2019300" y="10359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7" name="n_1aveValue【体育館・プール】&#10;有形固定資産減価償却率">
          <a:extLst>
            <a:ext uri="{FF2B5EF4-FFF2-40B4-BE49-F238E27FC236}">
              <a16:creationId xmlns:a16="http://schemas.microsoft.com/office/drawing/2014/main" id="{07E6143C-DC06-4DAC-9E9E-995402EFC50F}"/>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98" name="n_2aveValue【体育館・プール】&#10;有形固定資産減価償却率">
          <a:extLst>
            <a:ext uri="{FF2B5EF4-FFF2-40B4-BE49-F238E27FC236}">
              <a16:creationId xmlns:a16="http://schemas.microsoft.com/office/drawing/2014/main" id="{8427E989-7F0E-436C-8A63-DE4364ED9400}"/>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99" name="n_3aveValue【体育館・プール】&#10;有形固定資産減価償却率">
          <a:extLst>
            <a:ext uri="{FF2B5EF4-FFF2-40B4-BE49-F238E27FC236}">
              <a16:creationId xmlns:a16="http://schemas.microsoft.com/office/drawing/2014/main" id="{F69B9ED3-05FB-415B-BFE3-C285340E2A07}"/>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0" name="n_4aveValue【体育館・プール】&#10;有形固定資産減価償却率">
          <a:extLst>
            <a:ext uri="{FF2B5EF4-FFF2-40B4-BE49-F238E27FC236}">
              <a16:creationId xmlns:a16="http://schemas.microsoft.com/office/drawing/2014/main" id="{6CAF5038-846F-4585-AC4C-F57A7C8F5A27}"/>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6367</xdr:rowOff>
    </xdr:from>
    <xdr:ext cx="405111" cy="259045"/>
    <xdr:sp macro="" textlink="">
      <xdr:nvSpPr>
        <xdr:cNvPr id="101" name="n_1mainValue【体育館・プール】&#10;有形固定資産減価償却率">
          <a:extLst>
            <a:ext uri="{FF2B5EF4-FFF2-40B4-BE49-F238E27FC236}">
              <a16:creationId xmlns:a16="http://schemas.microsoft.com/office/drawing/2014/main" id="{A3B7DEB9-6522-49F2-B2FC-78C88B691391}"/>
            </a:ext>
          </a:extLst>
        </xdr:cNvPr>
        <xdr:cNvSpPr txBox="1"/>
      </xdr:nvSpPr>
      <xdr:spPr>
        <a:xfrm>
          <a:off x="35820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02" name="n_2mainValue【体育館・プール】&#10;有形固定資産減価償却率">
          <a:extLst>
            <a:ext uri="{FF2B5EF4-FFF2-40B4-BE49-F238E27FC236}">
              <a16:creationId xmlns:a16="http://schemas.microsoft.com/office/drawing/2014/main" id="{A85143F6-3AD7-44A7-998C-CAC1CC4A658F}"/>
            </a:ext>
          </a:extLst>
        </xdr:cNvPr>
        <xdr:cNvSpPr txBox="1"/>
      </xdr:nvSpPr>
      <xdr:spPr>
        <a:xfrm>
          <a:off x="2705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03" name="n_3mainValue【体育館・プール】&#10;有形固定資産減価償却率">
          <a:extLst>
            <a:ext uri="{FF2B5EF4-FFF2-40B4-BE49-F238E27FC236}">
              <a16:creationId xmlns:a16="http://schemas.microsoft.com/office/drawing/2014/main" id="{B85FADCA-2558-4AFF-BBD0-DE7934872EB9}"/>
            </a:ext>
          </a:extLst>
        </xdr:cNvPr>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F47BB9DF-B26D-4D52-BCC2-C94A95F0A7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31E54DB0-D092-43D6-97E0-23CA39C992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6F1A146C-07CB-4135-BC65-B3D88FC539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4AE91EB5-BCFC-4659-B225-6CBD32C5A4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C52BAB65-D2BE-4DD6-9326-DC91EB8F2E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69B7D169-EDAD-40A4-B1A6-7E72185841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5CFC55D4-7B98-4CED-AA17-C51FBA9273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2F56FDEC-3202-4DA2-85CA-C58F67F7FE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DDF1F76A-84A1-4D26-B7E6-BF52DA0D3B7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EE63F84B-8441-4EFC-90F9-2841D0BE733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F17545EE-5BB8-4A81-9AC8-8FC95A14CC0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49841E53-19C0-408F-A6B5-68539E8FCFE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89C72B49-36B6-4367-81EA-DA5C3D42F1B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D3BF0737-88D7-416E-96E6-CC7A4474A84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58E222EA-D975-4C42-8474-17B4E609276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2B9443F9-0345-40C3-8710-895F15A6C14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8E5ED91B-1B56-4024-8B22-5E378D81738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16D90548-6A78-46B5-99BB-DD42442FF86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A4A57146-7E04-4038-8356-E5B5A861B9F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17C148C9-A9D7-43DE-976D-EA6F1E76986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9D7C2015-298C-48E0-B207-4350099B475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0ECDBF6F-382F-4B66-8171-2E1FF3326A3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2C7C4034-8B24-402A-A1EF-C7E100CD8D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8D114BD2-BFBE-426C-A585-857F85C8E2E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51AAB287-A383-4E35-A11D-20413648F9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29" name="直線コネクタ 128">
          <a:extLst>
            <a:ext uri="{FF2B5EF4-FFF2-40B4-BE49-F238E27FC236}">
              <a16:creationId xmlns:a16="http://schemas.microsoft.com/office/drawing/2014/main" id="{D48C8E11-6DA4-4E7F-AB49-23395C1D96D6}"/>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0" name="【体育館・プール】&#10;一人当たり面積最小値テキスト">
          <a:extLst>
            <a:ext uri="{FF2B5EF4-FFF2-40B4-BE49-F238E27FC236}">
              <a16:creationId xmlns:a16="http://schemas.microsoft.com/office/drawing/2014/main" id="{D96133B1-CA23-4D29-9A33-7D6E82318AF1}"/>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1" name="直線コネクタ 130">
          <a:extLst>
            <a:ext uri="{FF2B5EF4-FFF2-40B4-BE49-F238E27FC236}">
              <a16:creationId xmlns:a16="http://schemas.microsoft.com/office/drawing/2014/main" id="{05F9C6D4-7A0A-474F-B7AA-3E23CDF530A4}"/>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2" name="【体育館・プール】&#10;一人当たり面積最大値テキスト">
          <a:extLst>
            <a:ext uri="{FF2B5EF4-FFF2-40B4-BE49-F238E27FC236}">
              <a16:creationId xmlns:a16="http://schemas.microsoft.com/office/drawing/2014/main" id="{FB710C4F-1B87-472D-A57C-45F003C594F6}"/>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3" name="直線コネクタ 132">
          <a:extLst>
            <a:ext uri="{FF2B5EF4-FFF2-40B4-BE49-F238E27FC236}">
              <a16:creationId xmlns:a16="http://schemas.microsoft.com/office/drawing/2014/main" id="{987FBDB9-5F1A-4649-863C-D8DB2EADB825}"/>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4" name="【体育館・プール】&#10;一人当たり面積平均値テキスト">
          <a:extLst>
            <a:ext uri="{FF2B5EF4-FFF2-40B4-BE49-F238E27FC236}">
              <a16:creationId xmlns:a16="http://schemas.microsoft.com/office/drawing/2014/main" id="{5F740116-BA2C-4F02-9F69-B16DE4149874}"/>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5" name="フローチャート: 判断 134">
          <a:extLst>
            <a:ext uri="{FF2B5EF4-FFF2-40B4-BE49-F238E27FC236}">
              <a16:creationId xmlns:a16="http://schemas.microsoft.com/office/drawing/2014/main" id="{435B9143-B632-4857-9EF6-5D5F9FD6834D}"/>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6" name="フローチャート: 判断 135">
          <a:extLst>
            <a:ext uri="{FF2B5EF4-FFF2-40B4-BE49-F238E27FC236}">
              <a16:creationId xmlns:a16="http://schemas.microsoft.com/office/drawing/2014/main" id="{2BDA00F6-2217-4FA2-B147-67B8ABC5A74E}"/>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37" name="フローチャート: 判断 136">
          <a:extLst>
            <a:ext uri="{FF2B5EF4-FFF2-40B4-BE49-F238E27FC236}">
              <a16:creationId xmlns:a16="http://schemas.microsoft.com/office/drawing/2014/main" id="{B232ACB6-2BFE-46D9-AFDF-8D4E7094C35A}"/>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38" name="フローチャート: 判断 137">
          <a:extLst>
            <a:ext uri="{FF2B5EF4-FFF2-40B4-BE49-F238E27FC236}">
              <a16:creationId xmlns:a16="http://schemas.microsoft.com/office/drawing/2014/main" id="{351FA4C3-CE93-41DE-85E8-04978F1A06EA}"/>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39" name="フローチャート: 判断 138">
          <a:extLst>
            <a:ext uri="{FF2B5EF4-FFF2-40B4-BE49-F238E27FC236}">
              <a16:creationId xmlns:a16="http://schemas.microsoft.com/office/drawing/2014/main" id="{01DEC17F-69C5-4BB0-8B75-61661BBC53BB}"/>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F3D08002-EB61-40CB-9E74-5A6ED049419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9640A80-7B6C-4337-804A-95DEB4988D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B125DCF-911B-4164-9429-CB34D7B6776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841D22E-1CC0-4185-A13E-0EC7D65DAB1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8DD87FF-B04E-4680-83D0-948C12E5EB1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43906</xdr:rowOff>
    </xdr:from>
    <xdr:to>
      <xdr:col>55</xdr:col>
      <xdr:colOff>50800</xdr:colOff>
      <xdr:row>63</xdr:row>
      <xdr:rowOff>145506</xdr:rowOff>
    </xdr:to>
    <xdr:sp macro="" textlink="">
      <xdr:nvSpPr>
        <xdr:cNvPr id="145" name="楕円 144">
          <a:extLst>
            <a:ext uri="{FF2B5EF4-FFF2-40B4-BE49-F238E27FC236}">
              <a16:creationId xmlns:a16="http://schemas.microsoft.com/office/drawing/2014/main" id="{93752308-1081-4988-935C-D39CEC239AF4}"/>
            </a:ext>
          </a:extLst>
        </xdr:cNvPr>
        <xdr:cNvSpPr/>
      </xdr:nvSpPr>
      <xdr:spPr>
        <a:xfrm>
          <a:off x="10426700" y="108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22333</xdr:rowOff>
    </xdr:from>
    <xdr:ext cx="469744" cy="259045"/>
    <xdr:sp macro="" textlink="">
      <xdr:nvSpPr>
        <xdr:cNvPr id="146" name="【体育館・プール】&#10;一人当たり面積該当値テキスト">
          <a:extLst>
            <a:ext uri="{FF2B5EF4-FFF2-40B4-BE49-F238E27FC236}">
              <a16:creationId xmlns:a16="http://schemas.microsoft.com/office/drawing/2014/main" id="{333B3D14-6408-45CC-AFF5-8F1354AE22E5}"/>
            </a:ext>
          </a:extLst>
        </xdr:cNvPr>
        <xdr:cNvSpPr txBox="1"/>
      </xdr:nvSpPr>
      <xdr:spPr>
        <a:xfrm>
          <a:off x="10515600" y="1082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49784</xdr:rowOff>
    </xdr:from>
    <xdr:to>
      <xdr:col>50</xdr:col>
      <xdr:colOff>165100</xdr:colOff>
      <xdr:row>63</xdr:row>
      <xdr:rowOff>151384</xdr:rowOff>
    </xdr:to>
    <xdr:sp macro="" textlink="">
      <xdr:nvSpPr>
        <xdr:cNvPr id="147" name="楕円 146">
          <a:extLst>
            <a:ext uri="{FF2B5EF4-FFF2-40B4-BE49-F238E27FC236}">
              <a16:creationId xmlns:a16="http://schemas.microsoft.com/office/drawing/2014/main" id="{CD1C7822-5BB2-4B86-8423-89B50A3869CB}"/>
            </a:ext>
          </a:extLst>
        </xdr:cNvPr>
        <xdr:cNvSpPr/>
      </xdr:nvSpPr>
      <xdr:spPr>
        <a:xfrm>
          <a:off x="9588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94706</xdr:rowOff>
    </xdr:from>
    <xdr:to>
      <xdr:col>55</xdr:col>
      <xdr:colOff>0</xdr:colOff>
      <xdr:row>63</xdr:row>
      <xdr:rowOff>100584</xdr:rowOff>
    </xdr:to>
    <xdr:cxnSp macro="">
      <xdr:nvCxnSpPr>
        <xdr:cNvPr id="148" name="直線コネクタ 147">
          <a:extLst>
            <a:ext uri="{FF2B5EF4-FFF2-40B4-BE49-F238E27FC236}">
              <a16:creationId xmlns:a16="http://schemas.microsoft.com/office/drawing/2014/main" id="{ACB799EF-21D9-47AA-A453-DECC35C50BD6}"/>
            </a:ext>
          </a:extLst>
        </xdr:cNvPr>
        <xdr:cNvCxnSpPr/>
      </xdr:nvCxnSpPr>
      <xdr:spPr>
        <a:xfrm flipV="1">
          <a:off x="9639300" y="10896056"/>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52070</xdr:rowOff>
    </xdr:from>
    <xdr:to>
      <xdr:col>46</xdr:col>
      <xdr:colOff>38100</xdr:colOff>
      <xdr:row>63</xdr:row>
      <xdr:rowOff>153670</xdr:rowOff>
    </xdr:to>
    <xdr:sp macro="" textlink="">
      <xdr:nvSpPr>
        <xdr:cNvPr id="149" name="楕円 148">
          <a:extLst>
            <a:ext uri="{FF2B5EF4-FFF2-40B4-BE49-F238E27FC236}">
              <a16:creationId xmlns:a16="http://schemas.microsoft.com/office/drawing/2014/main" id="{C955FAEF-BEB2-46AB-8E46-8907DB208826}"/>
            </a:ext>
          </a:extLst>
        </xdr:cNvPr>
        <xdr:cNvSpPr/>
      </xdr:nvSpPr>
      <xdr:spPr>
        <a:xfrm>
          <a:off x="869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100584</xdr:rowOff>
    </xdr:from>
    <xdr:to>
      <xdr:col>50</xdr:col>
      <xdr:colOff>114300</xdr:colOff>
      <xdr:row>63</xdr:row>
      <xdr:rowOff>102870</xdr:rowOff>
    </xdr:to>
    <xdr:cxnSp macro="">
      <xdr:nvCxnSpPr>
        <xdr:cNvPr id="150" name="直線コネクタ 149">
          <a:extLst>
            <a:ext uri="{FF2B5EF4-FFF2-40B4-BE49-F238E27FC236}">
              <a16:creationId xmlns:a16="http://schemas.microsoft.com/office/drawing/2014/main" id="{C4B0A375-8641-41AC-A3F5-7595B778C69D}"/>
            </a:ext>
          </a:extLst>
        </xdr:cNvPr>
        <xdr:cNvCxnSpPr/>
      </xdr:nvCxnSpPr>
      <xdr:spPr>
        <a:xfrm flipV="1">
          <a:off x="8750300" y="109019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57295</xdr:rowOff>
    </xdr:from>
    <xdr:to>
      <xdr:col>41</xdr:col>
      <xdr:colOff>101600</xdr:colOff>
      <xdr:row>63</xdr:row>
      <xdr:rowOff>158895</xdr:rowOff>
    </xdr:to>
    <xdr:sp macro="" textlink="">
      <xdr:nvSpPr>
        <xdr:cNvPr id="151" name="楕円 150">
          <a:extLst>
            <a:ext uri="{FF2B5EF4-FFF2-40B4-BE49-F238E27FC236}">
              <a16:creationId xmlns:a16="http://schemas.microsoft.com/office/drawing/2014/main" id="{51D8BC67-76A3-4043-9C91-65ACBEEA85AE}"/>
            </a:ext>
          </a:extLst>
        </xdr:cNvPr>
        <xdr:cNvSpPr/>
      </xdr:nvSpPr>
      <xdr:spPr>
        <a:xfrm>
          <a:off x="7810500" y="108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102870</xdr:rowOff>
    </xdr:from>
    <xdr:to>
      <xdr:col>45</xdr:col>
      <xdr:colOff>177800</xdr:colOff>
      <xdr:row>63</xdr:row>
      <xdr:rowOff>108095</xdr:rowOff>
    </xdr:to>
    <xdr:cxnSp macro="">
      <xdr:nvCxnSpPr>
        <xdr:cNvPr id="152" name="直線コネクタ 151">
          <a:extLst>
            <a:ext uri="{FF2B5EF4-FFF2-40B4-BE49-F238E27FC236}">
              <a16:creationId xmlns:a16="http://schemas.microsoft.com/office/drawing/2014/main" id="{B5A84B16-1895-4E16-90AD-CB1F43C16711}"/>
            </a:ext>
          </a:extLst>
        </xdr:cNvPr>
        <xdr:cNvCxnSpPr/>
      </xdr:nvCxnSpPr>
      <xdr:spPr>
        <a:xfrm flipV="1">
          <a:off x="7861300" y="1090422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3" name="n_1aveValue【体育館・プール】&#10;一人当たり面積">
          <a:extLst>
            <a:ext uri="{FF2B5EF4-FFF2-40B4-BE49-F238E27FC236}">
              <a16:creationId xmlns:a16="http://schemas.microsoft.com/office/drawing/2014/main" id="{0FA793DC-9D3C-45D4-B42F-79465F28B7C2}"/>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4" name="n_2aveValue【体育館・プール】&#10;一人当たり面積">
          <a:extLst>
            <a:ext uri="{FF2B5EF4-FFF2-40B4-BE49-F238E27FC236}">
              <a16:creationId xmlns:a16="http://schemas.microsoft.com/office/drawing/2014/main" id="{5BBD31AE-B394-4449-A393-F3A12D92EB23}"/>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55" name="n_3aveValue【体育館・プール】&#10;一人当たり面積">
          <a:extLst>
            <a:ext uri="{FF2B5EF4-FFF2-40B4-BE49-F238E27FC236}">
              <a16:creationId xmlns:a16="http://schemas.microsoft.com/office/drawing/2014/main" id="{F64AF22D-A9D2-4668-A0A0-018292F4AE4E}"/>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56" name="n_4aveValue【体育館・プール】&#10;一人当たり面積">
          <a:extLst>
            <a:ext uri="{FF2B5EF4-FFF2-40B4-BE49-F238E27FC236}">
              <a16:creationId xmlns:a16="http://schemas.microsoft.com/office/drawing/2014/main" id="{6970F88C-9ED7-4411-A266-35429BEC10D7}"/>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142511</xdr:rowOff>
    </xdr:from>
    <xdr:ext cx="469744" cy="259045"/>
    <xdr:sp macro="" textlink="">
      <xdr:nvSpPr>
        <xdr:cNvPr id="157" name="n_1mainValue【体育館・プール】&#10;一人当たり面積">
          <a:extLst>
            <a:ext uri="{FF2B5EF4-FFF2-40B4-BE49-F238E27FC236}">
              <a16:creationId xmlns:a16="http://schemas.microsoft.com/office/drawing/2014/main" id="{F112F1A2-AC0E-4067-9DD8-990CAF411EE2}"/>
            </a:ext>
          </a:extLst>
        </xdr:cNvPr>
        <xdr:cNvSpPr txBox="1"/>
      </xdr:nvSpPr>
      <xdr:spPr>
        <a:xfrm>
          <a:off x="93917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144797</xdr:rowOff>
    </xdr:from>
    <xdr:ext cx="469744" cy="259045"/>
    <xdr:sp macro="" textlink="">
      <xdr:nvSpPr>
        <xdr:cNvPr id="158" name="n_2mainValue【体育館・プール】&#10;一人当たり面積">
          <a:extLst>
            <a:ext uri="{FF2B5EF4-FFF2-40B4-BE49-F238E27FC236}">
              <a16:creationId xmlns:a16="http://schemas.microsoft.com/office/drawing/2014/main" id="{302E9320-6565-401A-924D-017A1A3BA2F9}"/>
            </a:ext>
          </a:extLst>
        </xdr:cNvPr>
        <xdr:cNvSpPr txBox="1"/>
      </xdr:nvSpPr>
      <xdr:spPr>
        <a:xfrm>
          <a:off x="8515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150022</xdr:rowOff>
    </xdr:from>
    <xdr:ext cx="469744" cy="259045"/>
    <xdr:sp macro="" textlink="">
      <xdr:nvSpPr>
        <xdr:cNvPr id="159" name="n_3mainValue【体育館・プール】&#10;一人当たり面積">
          <a:extLst>
            <a:ext uri="{FF2B5EF4-FFF2-40B4-BE49-F238E27FC236}">
              <a16:creationId xmlns:a16="http://schemas.microsoft.com/office/drawing/2014/main" id="{761E921D-9EE5-4D9E-A843-D68F3AF2C9BD}"/>
            </a:ext>
          </a:extLst>
        </xdr:cNvPr>
        <xdr:cNvSpPr txBox="1"/>
      </xdr:nvSpPr>
      <xdr:spPr>
        <a:xfrm>
          <a:off x="7626427" y="109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14A8B022-6CB4-4EDC-AE68-1B0AFCFBE2B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F1656E4A-9D52-478F-AEA1-94F2DC6371F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6C28E9EA-06DB-4263-A357-C1806A3CC9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D823ECD9-8AC5-4790-9D9F-3116EF6FD2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7F6FA2A8-4967-4E72-ADE1-699A1D6A72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EC20769A-1966-4B66-AB6B-7C6AEBBE9AB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8BBD7287-AB28-4D6C-946B-4B48F0C7C60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B09DCDBE-AE8D-4C85-A067-EB8364316E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A1844C5F-C3E4-4D9B-BA7F-76EE3A1DB9F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F0A2A87A-0DAA-4726-A3EA-EEBCCCB504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5326BCB3-8C3B-4FF1-A820-9CFB429E2D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1" name="直線コネクタ 170">
          <a:extLst>
            <a:ext uri="{FF2B5EF4-FFF2-40B4-BE49-F238E27FC236}">
              <a16:creationId xmlns:a16="http://schemas.microsoft.com/office/drawing/2014/main" id="{CBC88EAA-CF43-4097-A044-48B97B66ED4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2" name="テキスト ボックス 171">
          <a:extLst>
            <a:ext uri="{FF2B5EF4-FFF2-40B4-BE49-F238E27FC236}">
              <a16:creationId xmlns:a16="http://schemas.microsoft.com/office/drawing/2014/main" id="{A065C813-7726-473E-8695-DA3D3B345E3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3" name="直線コネクタ 172">
          <a:extLst>
            <a:ext uri="{FF2B5EF4-FFF2-40B4-BE49-F238E27FC236}">
              <a16:creationId xmlns:a16="http://schemas.microsoft.com/office/drawing/2014/main" id="{E1770D7A-BD1F-413B-96BB-BFA65AFCB14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4" name="テキスト ボックス 173">
          <a:extLst>
            <a:ext uri="{FF2B5EF4-FFF2-40B4-BE49-F238E27FC236}">
              <a16:creationId xmlns:a16="http://schemas.microsoft.com/office/drawing/2014/main" id="{E4E9BE6E-326A-4B4C-94E4-0F600992D1D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5" name="直線コネクタ 174">
          <a:extLst>
            <a:ext uri="{FF2B5EF4-FFF2-40B4-BE49-F238E27FC236}">
              <a16:creationId xmlns:a16="http://schemas.microsoft.com/office/drawing/2014/main" id="{D8CBB93F-8AB5-41F6-B8A6-8FDCCB3D2D5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6" name="テキスト ボックス 175">
          <a:extLst>
            <a:ext uri="{FF2B5EF4-FFF2-40B4-BE49-F238E27FC236}">
              <a16:creationId xmlns:a16="http://schemas.microsoft.com/office/drawing/2014/main" id="{105FE754-D0FB-4932-9A90-2792803CF20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7" name="直線コネクタ 176">
          <a:extLst>
            <a:ext uri="{FF2B5EF4-FFF2-40B4-BE49-F238E27FC236}">
              <a16:creationId xmlns:a16="http://schemas.microsoft.com/office/drawing/2014/main" id="{C41674B7-92DB-458E-AD08-F1B0616BD8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8" name="テキスト ボックス 177">
          <a:extLst>
            <a:ext uri="{FF2B5EF4-FFF2-40B4-BE49-F238E27FC236}">
              <a16:creationId xmlns:a16="http://schemas.microsoft.com/office/drawing/2014/main" id="{48847CB7-C9EB-46FE-8276-3748113C32D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9" name="直線コネクタ 178">
          <a:extLst>
            <a:ext uri="{FF2B5EF4-FFF2-40B4-BE49-F238E27FC236}">
              <a16:creationId xmlns:a16="http://schemas.microsoft.com/office/drawing/2014/main" id="{1D2A6EF9-42CA-4CE1-8781-A7338BCA0C8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0" name="テキスト ボックス 179">
          <a:extLst>
            <a:ext uri="{FF2B5EF4-FFF2-40B4-BE49-F238E27FC236}">
              <a16:creationId xmlns:a16="http://schemas.microsoft.com/office/drawing/2014/main" id="{1BE755E4-DB95-4E9C-BBC6-AB91192EEC1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1" name="直線コネクタ 180">
          <a:extLst>
            <a:ext uri="{FF2B5EF4-FFF2-40B4-BE49-F238E27FC236}">
              <a16:creationId xmlns:a16="http://schemas.microsoft.com/office/drawing/2014/main" id="{04007B3E-E0B2-4F64-9BAB-44015350BE0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2" name="テキスト ボックス 181">
          <a:extLst>
            <a:ext uri="{FF2B5EF4-FFF2-40B4-BE49-F238E27FC236}">
              <a16:creationId xmlns:a16="http://schemas.microsoft.com/office/drawing/2014/main" id="{67EAA3BB-7174-466D-9DB7-7B15844AE3B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8F5A5DFD-C7FD-42EF-BC5B-A12CE500502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95952AE2-1E44-4BF1-B970-1449C332089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85" name="直線コネクタ 184">
          <a:extLst>
            <a:ext uri="{FF2B5EF4-FFF2-40B4-BE49-F238E27FC236}">
              <a16:creationId xmlns:a16="http://schemas.microsoft.com/office/drawing/2014/main" id="{8FF234D8-6D6C-4A6D-9883-A1D3AE4FA177}"/>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F06919FB-C7CE-4FF8-9817-71C26D37264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7" name="直線コネクタ 186">
          <a:extLst>
            <a:ext uri="{FF2B5EF4-FFF2-40B4-BE49-F238E27FC236}">
              <a16:creationId xmlns:a16="http://schemas.microsoft.com/office/drawing/2014/main" id="{FA61908F-E2D9-42FA-B078-C20B575E072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AAC3A108-360D-4983-B10F-03ABD79F1E97}"/>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89" name="直線コネクタ 188">
          <a:extLst>
            <a:ext uri="{FF2B5EF4-FFF2-40B4-BE49-F238E27FC236}">
              <a16:creationId xmlns:a16="http://schemas.microsoft.com/office/drawing/2014/main" id="{0E717944-E3B3-4980-90A9-76BEA1EFE6EE}"/>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C8481B15-28E2-4F4C-939E-1FA76008A526}"/>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1" name="フローチャート: 判断 190">
          <a:extLst>
            <a:ext uri="{FF2B5EF4-FFF2-40B4-BE49-F238E27FC236}">
              <a16:creationId xmlns:a16="http://schemas.microsoft.com/office/drawing/2014/main" id="{85A92F91-46EF-41D5-99C8-F263AC0BFACB}"/>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2" name="フローチャート: 判断 191">
          <a:extLst>
            <a:ext uri="{FF2B5EF4-FFF2-40B4-BE49-F238E27FC236}">
              <a16:creationId xmlns:a16="http://schemas.microsoft.com/office/drawing/2014/main" id="{77A11BF6-346B-47F9-AD30-2FD9D2FA83D5}"/>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3" name="フローチャート: 判断 192">
          <a:extLst>
            <a:ext uri="{FF2B5EF4-FFF2-40B4-BE49-F238E27FC236}">
              <a16:creationId xmlns:a16="http://schemas.microsoft.com/office/drawing/2014/main" id="{9BD3FDA2-05FF-40F4-8EE2-74B0FD272884}"/>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194" name="フローチャート: 判断 193">
          <a:extLst>
            <a:ext uri="{FF2B5EF4-FFF2-40B4-BE49-F238E27FC236}">
              <a16:creationId xmlns:a16="http://schemas.microsoft.com/office/drawing/2014/main" id="{290287AD-E8ED-44ED-8DDE-A4708485E5BE}"/>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95" name="フローチャート: 判断 194">
          <a:extLst>
            <a:ext uri="{FF2B5EF4-FFF2-40B4-BE49-F238E27FC236}">
              <a16:creationId xmlns:a16="http://schemas.microsoft.com/office/drawing/2014/main" id="{CE1BE34D-CED8-4935-9499-694C1801AB6B}"/>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9A482AE1-BE55-40AF-958A-F3DF141ECCD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76B2D028-7D9D-422A-8499-50DD7988D38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4C046F5B-1D5B-45EA-86B9-BE1EFDC0852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E3B43D6-4055-490C-A3CE-B51BF5B27B6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0BD2C31-B814-46E7-9CA2-47646560BD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01" name="楕円 200">
          <a:extLst>
            <a:ext uri="{FF2B5EF4-FFF2-40B4-BE49-F238E27FC236}">
              <a16:creationId xmlns:a16="http://schemas.microsoft.com/office/drawing/2014/main" id="{30AC8427-C5C9-4183-82FA-6148FB5AB7A7}"/>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02" name="【福祉施設】&#10;有形固定資産減価償却率該当値テキスト">
          <a:extLst>
            <a:ext uri="{FF2B5EF4-FFF2-40B4-BE49-F238E27FC236}">
              <a16:creationId xmlns:a16="http://schemas.microsoft.com/office/drawing/2014/main" id="{8DACDBEA-4336-451A-B288-5883EF1057FB}"/>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03" name="楕円 202">
          <a:extLst>
            <a:ext uri="{FF2B5EF4-FFF2-40B4-BE49-F238E27FC236}">
              <a16:creationId xmlns:a16="http://schemas.microsoft.com/office/drawing/2014/main" id="{9DF02C6F-9A1F-4A33-A67B-BB837E0BCD15}"/>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04" name="直線コネクタ 203">
          <a:extLst>
            <a:ext uri="{FF2B5EF4-FFF2-40B4-BE49-F238E27FC236}">
              <a16:creationId xmlns:a16="http://schemas.microsoft.com/office/drawing/2014/main" id="{305B465C-1269-494B-9928-710DC99D32DC}"/>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05" name="楕円 204">
          <a:extLst>
            <a:ext uri="{FF2B5EF4-FFF2-40B4-BE49-F238E27FC236}">
              <a16:creationId xmlns:a16="http://schemas.microsoft.com/office/drawing/2014/main" id="{59CD770E-B0E0-4D10-82A8-0FB40BB42A5A}"/>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06" name="直線コネクタ 205">
          <a:extLst>
            <a:ext uri="{FF2B5EF4-FFF2-40B4-BE49-F238E27FC236}">
              <a16:creationId xmlns:a16="http://schemas.microsoft.com/office/drawing/2014/main" id="{1AC9B866-3F02-419D-937F-29DA488C35C3}"/>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07" name="楕円 206">
          <a:extLst>
            <a:ext uri="{FF2B5EF4-FFF2-40B4-BE49-F238E27FC236}">
              <a16:creationId xmlns:a16="http://schemas.microsoft.com/office/drawing/2014/main" id="{BF8498CA-07A4-43BC-8624-837E4F8779E1}"/>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08" name="直線コネクタ 207">
          <a:extLst>
            <a:ext uri="{FF2B5EF4-FFF2-40B4-BE49-F238E27FC236}">
              <a16:creationId xmlns:a16="http://schemas.microsoft.com/office/drawing/2014/main" id="{494B162E-E4B1-4D23-A044-753C805F8F55}"/>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09" name="n_1aveValue【福祉施設】&#10;有形固定資産減価償却率">
          <a:extLst>
            <a:ext uri="{FF2B5EF4-FFF2-40B4-BE49-F238E27FC236}">
              <a16:creationId xmlns:a16="http://schemas.microsoft.com/office/drawing/2014/main" id="{85206420-5BDB-4912-95B4-62718A00C0F5}"/>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0" name="n_2aveValue【福祉施設】&#10;有形固定資産減価償却率">
          <a:extLst>
            <a:ext uri="{FF2B5EF4-FFF2-40B4-BE49-F238E27FC236}">
              <a16:creationId xmlns:a16="http://schemas.microsoft.com/office/drawing/2014/main" id="{4272A10A-B10C-46CA-88AD-2563F38E4819}"/>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1" name="n_3aveValue【福祉施設】&#10;有形固定資産減価償却率">
          <a:extLst>
            <a:ext uri="{FF2B5EF4-FFF2-40B4-BE49-F238E27FC236}">
              <a16:creationId xmlns:a16="http://schemas.microsoft.com/office/drawing/2014/main" id="{6F5B85C0-69A8-4BAF-9E10-86611F47FFA6}"/>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12" name="n_4aveValue【福祉施設】&#10;有形固定資産減価償却率">
          <a:extLst>
            <a:ext uri="{FF2B5EF4-FFF2-40B4-BE49-F238E27FC236}">
              <a16:creationId xmlns:a16="http://schemas.microsoft.com/office/drawing/2014/main" id="{94BA6188-E402-4342-8F8D-4EC6CE649820}"/>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213" name="n_1mainValue【福祉施設】&#10;有形固定資産減価償却率">
          <a:extLst>
            <a:ext uri="{FF2B5EF4-FFF2-40B4-BE49-F238E27FC236}">
              <a16:creationId xmlns:a16="http://schemas.microsoft.com/office/drawing/2014/main" id="{EFB8D98D-1034-4565-BC1C-7C37B2DA64D3}"/>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14" name="n_2mainValue【福祉施設】&#10;有形固定資産減価償却率">
          <a:extLst>
            <a:ext uri="{FF2B5EF4-FFF2-40B4-BE49-F238E27FC236}">
              <a16:creationId xmlns:a16="http://schemas.microsoft.com/office/drawing/2014/main" id="{172EBBD6-D19B-4F19-A499-BD9727688D3E}"/>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15" name="n_3mainValue【福祉施設】&#10;有形固定資産減価償却率">
          <a:extLst>
            <a:ext uri="{FF2B5EF4-FFF2-40B4-BE49-F238E27FC236}">
              <a16:creationId xmlns:a16="http://schemas.microsoft.com/office/drawing/2014/main" id="{4BE7C912-2BC9-4F72-80C0-4F9C5E4CEAD8}"/>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a:extLst>
            <a:ext uri="{FF2B5EF4-FFF2-40B4-BE49-F238E27FC236}">
              <a16:creationId xmlns:a16="http://schemas.microsoft.com/office/drawing/2014/main" id="{BDCAD26B-D0B6-4B7A-8245-3014035293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a:extLst>
            <a:ext uri="{FF2B5EF4-FFF2-40B4-BE49-F238E27FC236}">
              <a16:creationId xmlns:a16="http://schemas.microsoft.com/office/drawing/2014/main" id="{834D8B32-6599-4EA6-8055-57325A0461F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a:extLst>
            <a:ext uri="{FF2B5EF4-FFF2-40B4-BE49-F238E27FC236}">
              <a16:creationId xmlns:a16="http://schemas.microsoft.com/office/drawing/2014/main" id="{8E36C901-1F75-4951-8B52-D4BB9B99C0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a:extLst>
            <a:ext uri="{FF2B5EF4-FFF2-40B4-BE49-F238E27FC236}">
              <a16:creationId xmlns:a16="http://schemas.microsoft.com/office/drawing/2014/main" id="{D1837799-5F93-4B85-8DA9-0DB612BC66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a:extLst>
            <a:ext uri="{FF2B5EF4-FFF2-40B4-BE49-F238E27FC236}">
              <a16:creationId xmlns:a16="http://schemas.microsoft.com/office/drawing/2014/main" id="{F9665357-D488-44FF-8895-1948775268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a:extLst>
            <a:ext uri="{FF2B5EF4-FFF2-40B4-BE49-F238E27FC236}">
              <a16:creationId xmlns:a16="http://schemas.microsoft.com/office/drawing/2014/main" id="{AE10AF00-1C96-4A0D-B1CE-A204D24404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a:extLst>
            <a:ext uri="{FF2B5EF4-FFF2-40B4-BE49-F238E27FC236}">
              <a16:creationId xmlns:a16="http://schemas.microsoft.com/office/drawing/2014/main" id="{D0F69E73-C42B-4D97-BA43-AD7957565A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a:extLst>
            <a:ext uri="{FF2B5EF4-FFF2-40B4-BE49-F238E27FC236}">
              <a16:creationId xmlns:a16="http://schemas.microsoft.com/office/drawing/2014/main" id="{CABF5CDA-0BB0-43A1-B032-44A470C0FEB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a:extLst>
            <a:ext uri="{FF2B5EF4-FFF2-40B4-BE49-F238E27FC236}">
              <a16:creationId xmlns:a16="http://schemas.microsoft.com/office/drawing/2014/main" id="{DEAF4FD8-1746-4357-AB6D-07CCAF5A48B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D5850BAD-9381-4F1F-BAAC-6E33D100A0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a:extLst>
            <a:ext uri="{FF2B5EF4-FFF2-40B4-BE49-F238E27FC236}">
              <a16:creationId xmlns:a16="http://schemas.microsoft.com/office/drawing/2014/main" id="{1CA1C2B9-0560-438E-8C11-C0BCEB6568C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a:extLst>
            <a:ext uri="{FF2B5EF4-FFF2-40B4-BE49-F238E27FC236}">
              <a16:creationId xmlns:a16="http://schemas.microsoft.com/office/drawing/2014/main" id="{7FBFA4A8-3850-420B-ABA9-287C491E4EC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a:extLst>
            <a:ext uri="{FF2B5EF4-FFF2-40B4-BE49-F238E27FC236}">
              <a16:creationId xmlns:a16="http://schemas.microsoft.com/office/drawing/2014/main" id="{B35D2B5F-2604-40E3-927E-5CED3EE20B0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a:extLst>
            <a:ext uri="{FF2B5EF4-FFF2-40B4-BE49-F238E27FC236}">
              <a16:creationId xmlns:a16="http://schemas.microsoft.com/office/drawing/2014/main" id="{C1E6D926-61E8-4E65-9730-A055E23FA52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a:extLst>
            <a:ext uri="{FF2B5EF4-FFF2-40B4-BE49-F238E27FC236}">
              <a16:creationId xmlns:a16="http://schemas.microsoft.com/office/drawing/2014/main" id="{241DA5CB-2A7B-4854-A498-94E32861D58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a:extLst>
            <a:ext uri="{FF2B5EF4-FFF2-40B4-BE49-F238E27FC236}">
              <a16:creationId xmlns:a16="http://schemas.microsoft.com/office/drawing/2014/main" id="{C51BB03E-CFCE-4F61-B3C3-2BBD30AC108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a:extLst>
            <a:ext uri="{FF2B5EF4-FFF2-40B4-BE49-F238E27FC236}">
              <a16:creationId xmlns:a16="http://schemas.microsoft.com/office/drawing/2014/main" id="{5416B21C-A5A3-4C70-9B4E-756ACFFEDD3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a:extLst>
            <a:ext uri="{FF2B5EF4-FFF2-40B4-BE49-F238E27FC236}">
              <a16:creationId xmlns:a16="http://schemas.microsoft.com/office/drawing/2014/main" id="{EA650547-DC09-4640-AED5-DEEF0980936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a:extLst>
            <a:ext uri="{FF2B5EF4-FFF2-40B4-BE49-F238E27FC236}">
              <a16:creationId xmlns:a16="http://schemas.microsoft.com/office/drawing/2014/main" id="{7FB8BA26-0EB1-41DD-A375-FDA9FAC81A9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a:extLst>
            <a:ext uri="{FF2B5EF4-FFF2-40B4-BE49-F238E27FC236}">
              <a16:creationId xmlns:a16="http://schemas.microsoft.com/office/drawing/2014/main" id="{B1324CCB-0293-4BB5-947E-CED8804A8D9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E5EB59B5-194C-404B-A072-A5FD17A5D27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7EE22848-02AD-42DE-80C0-55A660724DD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13D0DCFB-5D39-4437-8EB6-D1448506890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39" name="直線コネクタ 238">
          <a:extLst>
            <a:ext uri="{FF2B5EF4-FFF2-40B4-BE49-F238E27FC236}">
              <a16:creationId xmlns:a16="http://schemas.microsoft.com/office/drawing/2014/main" id="{7BA52BD0-1209-4D21-B2EA-46A47F866CC5}"/>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0" name="【福祉施設】&#10;一人当たり面積最小値テキスト">
          <a:extLst>
            <a:ext uri="{FF2B5EF4-FFF2-40B4-BE49-F238E27FC236}">
              <a16:creationId xmlns:a16="http://schemas.microsoft.com/office/drawing/2014/main" id="{7E46B65F-F12A-4194-9CE4-9FE5E297FB44}"/>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41" name="直線コネクタ 240">
          <a:extLst>
            <a:ext uri="{FF2B5EF4-FFF2-40B4-BE49-F238E27FC236}">
              <a16:creationId xmlns:a16="http://schemas.microsoft.com/office/drawing/2014/main" id="{7F4EDCAD-500F-4D29-B64F-8761686DF346}"/>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42" name="【福祉施設】&#10;一人当たり面積最大値テキスト">
          <a:extLst>
            <a:ext uri="{FF2B5EF4-FFF2-40B4-BE49-F238E27FC236}">
              <a16:creationId xmlns:a16="http://schemas.microsoft.com/office/drawing/2014/main" id="{33269816-5931-4604-8ABE-96C7DC3DB38D}"/>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43" name="直線コネクタ 242">
          <a:extLst>
            <a:ext uri="{FF2B5EF4-FFF2-40B4-BE49-F238E27FC236}">
              <a16:creationId xmlns:a16="http://schemas.microsoft.com/office/drawing/2014/main" id="{3C2A1896-A734-4309-B5F6-6D58A923742B}"/>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44" name="【福祉施設】&#10;一人当たり面積平均値テキスト">
          <a:extLst>
            <a:ext uri="{FF2B5EF4-FFF2-40B4-BE49-F238E27FC236}">
              <a16:creationId xmlns:a16="http://schemas.microsoft.com/office/drawing/2014/main" id="{C66C9F2C-7582-40D7-88FA-175ECA0257E5}"/>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45" name="フローチャート: 判断 244">
          <a:extLst>
            <a:ext uri="{FF2B5EF4-FFF2-40B4-BE49-F238E27FC236}">
              <a16:creationId xmlns:a16="http://schemas.microsoft.com/office/drawing/2014/main" id="{A9603910-52D0-43A9-9EC6-EE9F0DD828F6}"/>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46" name="フローチャート: 判断 245">
          <a:extLst>
            <a:ext uri="{FF2B5EF4-FFF2-40B4-BE49-F238E27FC236}">
              <a16:creationId xmlns:a16="http://schemas.microsoft.com/office/drawing/2014/main" id="{6CA78D1C-D364-416F-B634-EC076A3B5151}"/>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47" name="フローチャート: 判断 246">
          <a:extLst>
            <a:ext uri="{FF2B5EF4-FFF2-40B4-BE49-F238E27FC236}">
              <a16:creationId xmlns:a16="http://schemas.microsoft.com/office/drawing/2014/main" id="{811321DE-A089-46EC-A89C-FC3CA4DBDA99}"/>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48" name="フローチャート: 判断 247">
          <a:extLst>
            <a:ext uri="{FF2B5EF4-FFF2-40B4-BE49-F238E27FC236}">
              <a16:creationId xmlns:a16="http://schemas.microsoft.com/office/drawing/2014/main" id="{5238BCF5-D126-42A2-A79D-F07A47BE4CA4}"/>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49" name="フローチャート: 判断 248">
          <a:extLst>
            <a:ext uri="{FF2B5EF4-FFF2-40B4-BE49-F238E27FC236}">
              <a16:creationId xmlns:a16="http://schemas.microsoft.com/office/drawing/2014/main" id="{9C1FA6B8-4E38-4A26-852F-98F07A6C84D6}"/>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48695F33-D435-4DB5-BCF7-5F8812639F1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136C30A2-FA9A-4C0A-B65C-9B40294CA7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EF103B5-692F-457E-AD77-56747DB2E3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E9023DCA-6958-4EE5-B663-8DCFD481B2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F2781701-96F1-4298-8CFC-70AD1634585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31877</xdr:rowOff>
    </xdr:from>
    <xdr:to>
      <xdr:col>55</xdr:col>
      <xdr:colOff>50800</xdr:colOff>
      <xdr:row>86</xdr:row>
      <xdr:rowOff>133477</xdr:rowOff>
    </xdr:to>
    <xdr:sp macro="" textlink="">
      <xdr:nvSpPr>
        <xdr:cNvPr id="255" name="楕円 254">
          <a:extLst>
            <a:ext uri="{FF2B5EF4-FFF2-40B4-BE49-F238E27FC236}">
              <a16:creationId xmlns:a16="http://schemas.microsoft.com/office/drawing/2014/main" id="{570BFDA6-A844-470A-86F8-8D602DB0181B}"/>
            </a:ext>
          </a:extLst>
        </xdr:cNvPr>
        <xdr:cNvSpPr/>
      </xdr:nvSpPr>
      <xdr:spPr>
        <a:xfrm>
          <a:off x="10426700" y="1477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118254</xdr:rowOff>
    </xdr:from>
    <xdr:ext cx="469744" cy="259045"/>
    <xdr:sp macro="" textlink="">
      <xdr:nvSpPr>
        <xdr:cNvPr id="256" name="【福祉施設】&#10;一人当たり面積該当値テキスト">
          <a:extLst>
            <a:ext uri="{FF2B5EF4-FFF2-40B4-BE49-F238E27FC236}">
              <a16:creationId xmlns:a16="http://schemas.microsoft.com/office/drawing/2014/main" id="{0DE7AF77-0846-4317-9FDD-2D588BF5C377}"/>
            </a:ext>
          </a:extLst>
        </xdr:cNvPr>
        <xdr:cNvSpPr txBox="1"/>
      </xdr:nvSpPr>
      <xdr:spPr>
        <a:xfrm>
          <a:off x="10515600" y="1469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32638</xdr:rowOff>
    </xdr:from>
    <xdr:to>
      <xdr:col>50</xdr:col>
      <xdr:colOff>165100</xdr:colOff>
      <xdr:row>86</xdr:row>
      <xdr:rowOff>134238</xdr:rowOff>
    </xdr:to>
    <xdr:sp macro="" textlink="">
      <xdr:nvSpPr>
        <xdr:cNvPr id="257" name="楕円 256">
          <a:extLst>
            <a:ext uri="{FF2B5EF4-FFF2-40B4-BE49-F238E27FC236}">
              <a16:creationId xmlns:a16="http://schemas.microsoft.com/office/drawing/2014/main" id="{D7454591-844A-4493-B215-771CF23EC78F}"/>
            </a:ext>
          </a:extLst>
        </xdr:cNvPr>
        <xdr:cNvSpPr/>
      </xdr:nvSpPr>
      <xdr:spPr>
        <a:xfrm>
          <a:off x="9588500" y="147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82677</xdr:rowOff>
    </xdr:from>
    <xdr:to>
      <xdr:col>55</xdr:col>
      <xdr:colOff>0</xdr:colOff>
      <xdr:row>86</xdr:row>
      <xdr:rowOff>83438</xdr:rowOff>
    </xdr:to>
    <xdr:cxnSp macro="">
      <xdr:nvCxnSpPr>
        <xdr:cNvPr id="258" name="直線コネクタ 257">
          <a:extLst>
            <a:ext uri="{FF2B5EF4-FFF2-40B4-BE49-F238E27FC236}">
              <a16:creationId xmlns:a16="http://schemas.microsoft.com/office/drawing/2014/main" id="{48150AFD-1B2D-462D-8859-B706AAEAB0B4}"/>
            </a:ext>
          </a:extLst>
        </xdr:cNvPr>
        <xdr:cNvCxnSpPr/>
      </xdr:nvCxnSpPr>
      <xdr:spPr>
        <a:xfrm flipV="1">
          <a:off x="9639300" y="14827377"/>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33020</xdr:rowOff>
    </xdr:from>
    <xdr:to>
      <xdr:col>46</xdr:col>
      <xdr:colOff>38100</xdr:colOff>
      <xdr:row>86</xdr:row>
      <xdr:rowOff>134620</xdr:rowOff>
    </xdr:to>
    <xdr:sp macro="" textlink="">
      <xdr:nvSpPr>
        <xdr:cNvPr id="259" name="楕円 258">
          <a:extLst>
            <a:ext uri="{FF2B5EF4-FFF2-40B4-BE49-F238E27FC236}">
              <a16:creationId xmlns:a16="http://schemas.microsoft.com/office/drawing/2014/main" id="{7759B75B-2E8C-416F-9EAB-C807372D03BD}"/>
            </a:ext>
          </a:extLst>
        </xdr:cNvPr>
        <xdr:cNvSpPr/>
      </xdr:nvSpPr>
      <xdr:spPr>
        <a:xfrm>
          <a:off x="8699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83438</xdr:rowOff>
    </xdr:from>
    <xdr:to>
      <xdr:col>50</xdr:col>
      <xdr:colOff>114300</xdr:colOff>
      <xdr:row>86</xdr:row>
      <xdr:rowOff>83820</xdr:rowOff>
    </xdr:to>
    <xdr:cxnSp macro="">
      <xdr:nvCxnSpPr>
        <xdr:cNvPr id="260" name="直線コネクタ 259">
          <a:extLst>
            <a:ext uri="{FF2B5EF4-FFF2-40B4-BE49-F238E27FC236}">
              <a16:creationId xmlns:a16="http://schemas.microsoft.com/office/drawing/2014/main" id="{F7CEE48C-0004-4D58-A9E4-9FE14A66C3EB}"/>
            </a:ext>
          </a:extLst>
        </xdr:cNvPr>
        <xdr:cNvCxnSpPr/>
      </xdr:nvCxnSpPr>
      <xdr:spPr>
        <a:xfrm flipV="1">
          <a:off x="8750300" y="1482813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33782</xdr:rowOff>
    </xdr:from>
    <xdr:to>
      <xdr:col>41</xdr:col>
      <xdr:colOff>101600</xdr:colOff>
      <xdr:row>86</xdr:row>
      <xdr:rowOff>135382</xdr:rowOff>
    </xdr:to>
    <xdr:sp macro="" textlink="">
      <xdr:nvSpPr>
        <xdr:cNvPr id="261" name="楕円 260">
          <a:extLst>
            <a:ext uri="{FF2B5EF4-FFF2-40B4-BE49-F238E27FC236}">
              <a16:creationId xmlns:a16="http://schemas.microsoft.com/office/drawing/2014/main" id="{DBD05119-8766-4162-9F96-3C67B2272838}"/>
            </a:ext>
          </a:extLst>
        </xdr:cNvPr>
        <xdr:cNvSpPr/>
      </xdr:nvSpPr>
      <xdr:spPr>
        <a:xfrm>
          <a:off x="7810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83820</xdr:rowOff>
    </xdr:from>
    <xdr:to>
      <xdr:col>45</xdr:col>
      <xdr:colOff>177800</xdr:colOff>
      <xdr:row>86</xdr:row>
      <xdr:rowOff>84582</xdr:rowOff>
    </xdr:to>
    <xdr:cxnSp macro="">
      <xdr:nvCxnSpPr>
        <xdr:cNvPr id="262" name="直線コネクタ 261">
          <a:extLst>
            <a:ext uri="{FF2B5EF4-FFF2-40B4-BE49-F238E27FC236}">
              <a16:creationId xmlns:a16="http://schemas.microsoft.com/office/drawing/2014/main" id="{699410B1-AE6C-45C6-98D4-42650202ED6E}"/>
            </a:ext>
          </a:extLst>
        </xdr:cNvPr>
        <xdr:cNvCxnSpPr/>
      </xdr:nvCxnSpPr>
      <xdr:spPr>
        <a:xfrm flipV="1">
          <a:off x="7861300" y="148285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63" name="n_1aveValue【福祉施設】&#10;一人当たり面積">
          <a:extLst>
            <a:ext uri="{FF2B5EF4-FFF2-40B4-BE49-F238E27FC236}">
              <a16:creationId xmlns:a16="http://schemas.microsoft.com/office/drawing/2014/main" id="{56F7DC61-8427-4AB4-8FFF-5E75B81FD785}"/>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64" name="n_2aveValue【福祉施設】&#10;一人当たり面積">
          <a:extLst>
            <a:ext uri="{FF2B5EF4-FFF2-40B4-BE49-F238E27FC236}">
              <a16:creationId xmlns:a16="http://schemas.microsoft.com/office/drawing/2014/main" id="{24186A07-BE0A-4609-8BCD-009CB073B221}"/>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65" name="n_3aveValue【福祉施設】&#10;一人当たり面積">
          <a:extLst>
            <a:ext uri="{FF2B5EF4-FFF2-40B4-BE49-F238E27FC236}">
              <a16:creationId xmlns:a16="http://schemas.microsoft.com/office/drawing/2014/main" id="{5C2AE220-C2AB-437A-B84E-4DAC97D3FCDE}"/>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66" name="n_4aveValue【福祉施設】&#10;一人当たり面積">
          <a:extLst>
            <a:ext uri="{FF2B5EF4-FFF2-40B4-BE49-F238E27FC236}">
              <a16:creationId xmlns:a16="http://schemas.microsoft.com/office/drawing/2014/main" id="{6185EC64-34B5-43AE-9D6D-A4235CAE9AA8}"/>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125365</xdr:rowOff>
    </xdr:from>
    <xdr:ext cx="469744" cy="259045"/>
    <xdr:sp macro="" textlink="">
      <xdr:nvSpPr>
        <xdr:cNvPr id="267" name="n_1mainValue【福祉施設】&#10;一人当たり面積">
          <a:extLst>
            <a:ext uri="{FF2B5EF4-FFF2-40B4-BE49-F238E27FC236}">
              <a16:creationId xmlns:a16="http://schemas.microsoft.com/office/drawing/2014/main" id="{78CDE1A9-FF85-42D8-B11A-B8A2446B22C0}"/>
            </a:ext>
          </a:extLst>
        </xdr:cNvPr>
        <xdr:cNvSpPr txBox="1"/>
      </xdr:nvSpPr>
      <xdr:spPr>
        <a:xfrm>
          <a:off x="9391727" y="1487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125747</xdr:rowOff>
    </xdr:from>
    <xdr:ext cx="469744" cy="259045"/>
    <xdr:sp macro="" textlink="">
      <xdr:nvSpPr>
        <xdr:cNvPr id="268" name="n_2mainValue【福祉施設】&#10;一人当たり面積">
          <a:extLst>
            <a:ext uri="{FF2B5EF4-FFF2-40B4-BE49-F238E27FC236}">
              <a16:creationId xmlns:a16="http://schemas.microsoft.com/office/drawing/2014/main" id="{C33D39F6-B267-4523-9883-D42C4A185C01}"/>
            </a:ext>
          </a:extLst>
        </xdr:cNvPr>
        <xdr:cNvSpPr txBox="1"/>
      </xdr:nvSpPr>
      <xdr:spPr>
        <a:xfrm>
          <a:off x="8515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126509</xdr:rowOff>
    </xdr:from>
    <xdr:ext cx="469744" cy="259045"/>
    <xdr:sp macro="" textlink="">
      <xdr:nvSpPr>
        <xdr:cNvPr id="269" name="n_3mainValue【福祉施設】&#10;一人当たり面積">
          <a:extLst>
            <a:ext uri="{FF2B5EF4-FFF2-40B4-BE49-F238E27FC236}">
              <a16:creationId xmlns:a16="http://schemas.microsoft.com/office/drawing/2014/main" id="{AAF1A599-F998-466F-880C-1A65A4654CEA}"/>
            </a:ext>
          </a:extLst>
        </xdr:cNvPr>
        <xdr:cNvSpPr txBox="1"/>
      </xdr:nvSpPr>
      <xdr:spPr>
        <a:xfrm>
          <a:off x="76264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6DF1E3A7-8E54-44BC-A87E-75ADD2DCA3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7970D498-094A-4927-9E92-437E59E7AD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3F59642D-DFFE-4579-A0C3-E5C062D5F1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A0B1FDA3-0EFA-4DAE-8540-5CD6CBDF5C5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A0B1CE53-9169-4BCE-81A9-AE9A471EF7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89E5469D-AFA0-4EFD-99F1-9C682F3E32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CDB4C7CC-E541-4715-9A95-37BADD6A66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7AE0C6B7-61F3-40BE-8099-53BFC0857C4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a:extLst>
            <a:ext uri="{FF2B5EF4-FFF2-40B4-BE49-F238E27FC236}">
              <a16:creationId xmlns:a16="http://schemas.microsoft.com/office/drawing/2014/main" id="{877F6880-8D4B-48BB-8E44-E26132D677A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a:extLst>
            <a:ext uri="{FF2B5EF4-FFF2-40B4-BE49-F238E27FC236}">
              <a16:creationId xmlns:a16="http://schemas.microsoft.com/office/drawing/2014/main" id="{0717010F-F939-4EA8-990C-A7C2C679285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0" name="テキスト ボックス 279">
          <a:extLst>
            <a:ext uri="{FF2B5EF4-FFF2-40B4-BE49-F238E27FC236}">
              <a16:creationId xmlns:a16="http://schemas.microsoft.com/office/drawing/2014/main" id="{7765A23E-AA34-4E90-97CF-83E48571ABA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1" name="直線コネクタ 280">
          <a:extLst>
            <a:ext uri="{FF2B5EF4-FFF2-40B4-BE49-F238E27FC236}">
              <a16:creationId xmlns:a16="http://schemas.microsoft.com/office/drawing/2014/main" id="{834FDF72-F8D1-4690-B755-70318908625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2" name="テキスト ボックス 281">
          <a:extLst>
            <a:ext uri="{FF2B5EF4-FFF2-40B4-BE49-F238E27FC236}">
              <a16:creationId xmlns:a16="http://schemas.microsoft.com/office/drawing/2014/main" id="{E659AC34-F461-4172-A558-2390ACE8CA5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3" name="直線コネクタ 282">
          <a:extLst>
            <a:ext uri="{FF2B5EF4-FFF2-40B4-BE49-F238E27FC236}">
              <a16:creationId xmlns:a16="http://schemas.microsoft.com/office/drawing/2014/main" id="{341EB354-0729-4C1B-9754-69EE498D91A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4" name="テキスト ボックス 283">
          <a:extLst>
            <a:ext uri="{FF2B5EF4-FFF2-40B4-BE49-F238E27FC236}">
              <a16:creationId xmlns:a16="http://schemas.microsoft.com/office/drawing/2014/main" id="{5F5E2A9B-A6C3-46D5-B36D-C5666CDB97A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5" name="直線コネクタ 284">
          <a:extLst>
            <a:ext uri="{FF2B5EF4-FFF2-40B4-BE49-F238E27FC236}">
              <a16:creationId xmlns:a16="http://schemas.microsoft.com/office/drawing/2014/main" id="{A482CB13-8476-470F-AAB6-B7C28FBE87F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6" name="テキスト ボックス 285">
          <a:extLst>
            <a:ext uri="{FF2B5EF4-FFF2-40B4-BE49-F238E27FC236}">
              <a16:creationId xmlns:a16="http://schemas.microsoft.com/office/drawing/2014/main" id="{144A0396-C532-4959-82A9-EE4EAD3A952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7" name="直線コネクタ 286">
          <a:extLst>
            <a:ext uri="{FF2B5EF4-FFF2-40B4-BE49-F238E27FC236}">
              <a16:creationId xmlns:a16="http://schemas.microsoft.com/office/drawing/2014/main" id="{CA0DCB91-837F-4C60-A7C5-B1D29DD0164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8" name="テキスト ボックス 287">
          <a:extLst>
            <a:ext uri="{FF2B5EF4-FFF2-40B4-BE49-F238E27FC236}">
              <a16:creationId xmlns:a16="http://schemas.microsoft.com/office/drawing/2014/main" id="{1928162B-A006-4070-86F5-02C0E953033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9" name="直線コネクタ 288">
          <a:extLst>
            <a:ext uri="{FF2B5EF4-FFF2-40B4-BE49-F238E27FC236}">
              <a16:creationId xmlns:a16="http://schemas.microsoft.com/office/drawing/2014/main" id="{3E01D9B9-F2CD-4614-80BD-B4D0F844B07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0" name="テキスト ボックス 289">
          <a:extLst>
            <a:ext uri="{FF2B5EF4-FFF2-40B4-BE49-F238E27FC236}">
              <a16:creationId xmlns:a16="http://schemas.microsoft.com/office/drawing/2014/main" id="{318B0497-89D9-40A9-A1C7-59AB48BD331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a:extLst>
            <a:ext uri="{FF2B5EF4-FFF2-40B4-BE49-F238E27FC236}">
              <a16:creationId xmlns:a16="http://schemas.microsoft.com/office/drawing/2014/main" id="{1F9EC2E8-3479-4868-9583-EDC743B78EB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2" name="テキスト ボックス 291">
          <a:extLst>
            <a:ext uri="{FF2B5EF4-FFF2-40B4-BE49-F238E27FC236}">
              <a16:creationId xmlns:a16="http://schemas.microsoft.com/office/drawing/2014/main" id="{F2CB65E9-8E8F-4925-8E73-DC7E784262E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a:extLst>
            <a:ext uri="{FF2B5EF4-FFF2-40B4-BE49-F238E27FC236}">
              <a16:creationId xmlns:a16="http://schemas.microsoft.com/office/drawing/2014/main" id="{592BD2FC-1F13-40DA-A011-C8AB90973B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294" name="直線コネクタ 293">
          <a:extLst>
            <a:ext uri="{FF2B5EF4-FFF2-40B4-BE49-F238E27FC236}">
              <a16:creationId xmlns:a16="http://schemas.microsoft.com/office/drawing/2014/main" id="{BB1D098F-EA90-42CC-B33B-72F99223B517}"/>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95" name="【市民会館】&#10;有形固定資産減価償却率最小値テキスト">
          <a:extLst>
            <a:ext uri="{FF2B5EF4-FFF2-40B4-BE49-F238E27FC236}">
              <a16:creationId xmlns:a16="http://schemas.microsoft.com/office/drawing/2014/main" id="{05F729CF-1E55-4ECE-8BA9-046EBC2AC84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96" name="直線コネクタ 295">
          <a:extLst>
            <a:ext uri="{FF2B5EF4-FFF2-40B4-BE49-F238E27FC236}">
              <a16:creationId xmlns:a16="http://schemas.microsoft.com/office/drawing/2014/main" id="{E3750152-667B-4848-87D0-513F3443A29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297" name="【市民会館】&#10;有形固定資産減価償却率最大値テキスト">
          <a:extLst>
            <a:ext uri="{FF2B5EF4-FFF2-40B4-BE49-F238E27FC236}">
              <a16:creationId xmlns:a16="http://schemas.microsoft.com/office/drawing/2014/main" id="{4E74B039-C693-45AB-B761-0F307078F432}"/>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298" name="直線コネクタ 297">
          <a:extLst>
            <a:ext uri="{FF2B5EF4-FFF2-40B4-BE49-F238E27FC236}">
              <a16:creationId xmlns:a16="http://schemas.microsoft.com/office/drawing/2014/main" id="{5A9E7D62-E58D-40FC-AFBC-D6A00459F30F}"/>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299" name="【市民会館】&#10;有形固定資産減価償却率平均値テキスト">
          <a:extLst>
            <a:ext uri="{FF2B5EF4-FFF2-40B4-BE49-F238E27FC236}">
              <a16:creationId xmlns:a16="http://schemas.microsoft.com/office/drawing/2014/main" id="{931F5B7D-6004-4746-BDCD-38408A11F9B1}"/>
            </a:ext>
          </a:extLst>
        </xdr:cNvPr>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00" name="フローチャート: 判断 299">
          <a:extLst>
            <a:ext uri="{FF2B5EF4-FFF2-40B4-BE49-F238E27FC236}">
              <a16:creationId xmlns:a16="http://schemas.microsoft.com/office/drawing/2014/main" id="{5AB2561B-9B9E-47D2-8201-4F81340D927E}"/>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01" name="フローチャート: 判断 300">
          <a:extLst>
            <a:ext uri="{FF2B5EF4-FFF2-40B4-BE49-F238E27FC236}">
              <a16:creationId xmlns:a16="http://schemas.microsoft.com/office/drawing/2014/main" id="{508B6EB9-50CC-47FB-91D8-80813B5015EB}"/>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02" name="フローチャート: 判断 301">
          <a:extLst>
            <a:ext uri="{FF2B5EF4-FFF2-40B4-BE49-F238E27FC236}">
              <a16:creationId xmlns:a16="http://schemas.microsoft.com/office/drawing/2014/main" id="{3B58ABE0-B79A-4EB0-B3D0-DF9A91997E2F}"/>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03" name="フローチャート: 判断 302">
          <a:extLst>
            <a:ext uri="{FF2B5EF4-FFF2-40B4-BE49-F238E27FC236}">
              <a16:creationId xmlns:a16="http://schemas.microsoft.com/office/drawing/2014/main" id="{E8D53241-814E-4592-A87D-AB9FCB2D7537}"/>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04" name="フローチャート: 判断 303">
          <a:extLst>
            <a:ext uri="{FF2B5EF4-FFF2-40B4-BE49-F238E27FC236}">
              <a16:creationId xmlns:a16="http://schemas.microsoft.com/office/drawing/2014/main" id="{74A5E1A1-E833-4B01-989D-84D55E1941A5}"/>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515852C8-CD0D-4B52-8628-528768434C8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BC27C3D9-16D5-4AD0-BA65-F7B75A6A704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68E4EACB-CAC0-45B7-95D3-B35647CE493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EA274C45-5532-46D7-A835-C4A2858183F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27D61E5B-FDE2-41C0-9C07-B0711F6077C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636</xdr:rowOff>
    </xdr:from>
    <xdr:to>
      <xdr:col>24</xdr:col>
      <xdr:colOff>114300</xdr:colOff>
      <xdr:row>106</xdr:row>
      <xdr:rowOff>102236</xdr:rowOff>
    </xdr:to>
    <xdr:sp macro="" textlink="">
      <xdr:nvSpPr>
        <xdr:cNvPr id="310" name="楕円 309">
          <a:extLst>
            <a:ext uri="{FF2B5EF4-FFF2-40B4-BE49-F238E27FC236}">
              <a16:creationId xmlns:a16="http://schemas.microsoft.com/office/drawing/2014/main" id="{EBFCB03E-B82F-4018-954F-97D6F8E63E9C}"/>
            </a:ext>
          </a:extLst>
        </xdr:cNvPr>
        <xdr:cNvSpPr/>
      </xdr:nvSpPr>
      <xdr:spPr>
        <a:xfrm>
          <a:off x="45847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150513</xdr:rowOff>
    </xdr:from>
    <xdr:ext cx="405111" cy="259045"/>
    <xdr:sp macro="" textlink="">
      <xdr:nvSpPr>
        <xdr:cNvPr id="311" name="【市民会館】&#10;有形固定資産減価償却率該当値テキスト">
          <a:extLst>
            <a:ext uri="{FF2B5EF4-FFF2-40B4-BE49-F238E27FC236}">
              <a16:creationId xmlns:a16="http://schemas.microsoft.com/office/drawing/2014/main" id="{D31F2086-D376-4AF1-BC73-2D0CDBD9EAE1}"/>
            </a:ext>
          </a:extLst>
        </xdr:cNvPr>
        <xdr:cNvSpPr txBox="1"/>
      </xdr:nvSpPr>
      <xdr:spPr>
        <a:xfrm>
          <a:off x="4673600"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147320</xdr:rowOff>
    </xdr:from>
    <xdr:to>
      <xdr:col>20</xdr:col>
      <xdr:colOff>38100</xdr:colOff>
      <xdr:row>106</xdr:row>
      <xdr:rowOff>77470</xdr:rowOff>
    </xdr:to>
    <xdr:sp macro="" textlink="">
      <xdr:nvSpPr>
        <xdr:cNvPr id="312" name="楕円 311">
          <a:extLst>
            <a:ext uri="{FF2B5EF4-FFF2-40B4-BE49-F238E27FC236}">
              <a16:creationId xmlns:a16="http://schemas.microsoft.com/office/drawing/2014/main" id="{C1556701-6458-49CE-8945-3557500214FA}"/>
            </a:ext>
          </a:extLst>
        </xdr:cNvPr>
        <xdr:cNvSpPr/>
      </xdr:nvSpPr>
      <xdr:spPr>
        <a:xfrm>
          <a:off x="3746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26670</xdr:rowOff>
    </xdr:from>
    <xdr:to>
      <xdr:col>24</xdr:col>
      <xdr:colOff>63500</xdr:colOff>
      <xdr:row>106</xdr:row>
      <xdr:rowOff>51436</xdr:rowOff>
    </xdr:to>
    <xdr:cxnSp macro="">
      <xdr:nvCxnSpPr>
        <xdr:cNvPr id="313" name="直線コネクタ 312">
          <a:extLst>
            <a:ext uri="{FF2B5EF4-FFF2-40B4-BE49-F238E27FC236}">
              <a16:creationId xmlns:a16="http://schemas.microsoft.com/office/drawing/2014/main" id="{0D6A31A8-8A62-4CEC-B0CB-F9F81FFB92E3}"/>
            </a:ext>
          </a:extLst>
        </xdr:cNvPr>
        <xdr:cNvCxnSpPr/>
      </xdr:nvCxnSpPr>
      <xdr:spPr>
        <a:xfrm>
          <a:off x="3797300" y="182003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122555</xdr:rowOff>
    </xdr:from>
    <xdr:to>
      <xdr:col>15</xdr:col>
      <xdr:colOff>101600</xdr:colOff>
      <xdr:row>106</xdr:row>
      <xdr:rowOff>52705</xdr:rowOff>
    </xdr:to>
    <xdr:sp macro="" textlink="">
      <xdr:nvSpPr>
        <xdr:cNvPr id="314" name="楕円 313">
          <a:extLst>
            <a:ext uri="{FF2B5EF4-FFF2-40B4-BE49-F238E27FC236}">
              <a16:creationId xmlns:a16="http://schemas.microsoft.com/office/drawing/2014/main" id="{B46824DD-F2F2-4245-8F30-ED8D62244DB7}"/>
            </a:ext>
          </a:extLst>
        </xdr:cNvPr>
        <xdr:cNvSpPr/>
      </xdr:nvSpPr>
      <xdr:spPr>
        <a:xfrm>
          <a:off x="2857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xdr:rowOff>
    </xdr:from>
    <xdr:to>
      <xdr:col>19</xdr:col>
      <xdr:colOff>177800</xdr:colOff>
      <xdr:row>106</xdr:row>
      <xdr:rowOff>26670</xdr:rowOff>
    </xdr:to>
    <xdr:cxnSp macro="">
      <xdr:nvCxnSpPr>
        <xdr:cNvPr id="315" name="直線コネクタ 314">
          <a:extLst>
            <a:ext uri="{FF2B5EF4-FFF2-40B4-BE49-F238E27FC236}">
              <a16:creationId xmlns:a16="http://schemas.microsoft.com/office/drawing/2014/main" id="{0F31EC6A-BB00-45E2-B360-B96214DB51F2}"/>
            </a:ext>
          </a:extLst>
        </xdr:cNvPr>
        <xdr:cNvCxnSpPr/>
      </xdr:nvCxnSpPr>
      <xdr:spPr>
        <a:xfrm>
          <a:off x="2908300" y="181756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97789</xdr:rowOff>
    </xdr:from>
    <xdr:to>
      <xdr:col>10</xdr:col>
      <xdr:colOff>165100</xdr:colOff>
      <xdr:row>106</xdr:row>
      <xdr:rowOff>27939</xdr:rowOff>
    </xdr:to>
    <xdr:sp macro="" textlink="">
      <xdr:nvSpPr>
        <xdr:cNvPr id="316" name="楕円 315">
          <a:extLst>
            <a:ext uri="{FF2B5EF4-FFF2-40B4-BE49-F238E27FC236}">
              <a16:creationId xmlns:a16="http://schemas.microsoft.com/office/drawing/2014/main" id="{33D40B4D-FEEB-49F9-932C-38E609348EB5}"/>
            </a:ext>
          </a:extLst>
        </xdr:cNvPr>
        <xdr:cNvSpPr/>
      </xdr:nvSpPr>
      <xdr:spPr>
        <a:xfrm>
          <a:off x="1968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148589</xdr:rowOff>
    </xdr:from>
    <xdr:to>
      <xdr:col>15</xdr:col>
      <xdr:colOff>50800</xdr:colOff>
      <xdr:row>106</xdr:row>
      <xdr:rowOff>1905</xdr:rowOff>
    </xdr:to>
    <xdr:cxnSp macro="">
      <xdr:nvCxnSpPr>
        <xdr:cNvPr id="317" name="直線コネクタ 316">
          <a:extLst>
            <a:ext uri="{FF2B5EF4-FFF2-40B4-BE49-F238E27FC236}">
              <a16:creationId xmlns:a16="http://schemas.microsoft.com/office/drawing/2014/main" id="{EEBCAB95-38C4-4CBD-8AC5-5CEDD56116FA}"/>
            </a:ext>
          </a:extLst>
        </xdr:cNvPr>
        <xdr:cNvCxnSpPr/>
      </xdr:nvCxnSpPr>
      <xdr:spPr>
        <a:xfrm>
          <a:off x="2019300" y="181508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18" name="n_1aveValue【市民会館】&#10;有形固定資産減価償却率">
          <a:extLst>
            <a:ext uri="{FF2B5EF4-FFF2-40B4-BE49-F238E27FC236}">
              <a16:creationId xmlns:a16="http://schemas.microsoft.com/office/drawing/2014/main" id="{EA2B34C5-0C0E-456D-8A35-A028B497CA97}"/>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319" name="n_2aveValue【市民会館】&#10;有形固定資産減価償却率">
          <a:extLst>
            <a:ext uri="{FF2B5EF4-FFF2-40B4-BE49-F238E27FC236}">
              <a16:creationId xmlns:a16="http://schemas.microsoft.com/office/drawing/2014/main" id="{E420FAE7-25F0-445B-A3D2-CEC125B86DF8}"/>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320" name="n_3aveValue【市民会館】&#10;有形固定資産減価償却率">
          <a:extLst>
            <a:ext uri="{FF2B5EF4-FFF2-40B4-BE49-F238E27FC236}">
              <a16:creationId xmlns:a16="http://schemas.microsoft.com/office/drawing/2014/main" id="{2FEE16DE-CFB7-4487-8408-89705C6A72FB}"/>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321" name="n_4aveValue【市民会館】&#10;有形固定資産減価償却率">
          <a:extLst>
            <a:ext uri="{FF2B5EF4-FFF2-40B4-BE49-F238E27FC236}">
              <a16:creationId xmlns:a16="http://schemas.microsoft.com/office/drawing/2014/main" id="{4F5CDE99-7116-4622-BD88-C1A61F1D8F7F}"/>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68597</xdr:rowOff>
    </xdr:from>
    <xdr:ext cx="405111" cy="259045"/>
    <xdr:sp macro="" textlink="">
      <xdr:nvSpPr>
        <xdr:cNvPr id="322" name="n_1mainValue【市民会館】&#10;有形固定資産減価償却率">
          <a:extLst>
            <a:ext uri="{FF2B5EF4-FFF2-40B4-BE49-F238E27FC236}">
              <a16:creationId xmlns:a16="http://schemas.microsoft.com/office/drawing/2014/main" id="{319A18A9-DDCB-42C1-B669-E781F50C3C2F}"/>
            </a:ext>
          </a:extLst>
        </xdr:cNvPr>
        <xdr:cNvSpPr txBox="1"/>
      </xdr:nvSpPr>
      <xdr:spPr>
        <a:xfrm>
          <a:off x="35820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43832</xdr:rowOff>
    </xdr:from>
    <xdr:ext cx="405111" cy="259045"/>
    <xdr:sp macro="" textlink="">
      <xdr:nvSpPr>
        <xdr:cNvPr id="323" name="n_2mainValue【市民会館】&#10;有形固定資産減価償却率">
          <a:extLst>
            <a:ext uri="{FF2B5EF4-FFF2-40B4-BE49-F238E27FC236}">
              <a16:creationId xmlns:a16="http://schemas.microsoft.com/office/drawing/2014/main" id="{54E618B9-A0B0-4005-BED8-EDBFEA388920}"/>
            </a:ext>
          </a:extLst>
        </xdr:cNvPr>
        <xdr:cNvSpPr txBox="1"/>
      </xdr:nvSpPr>
      <xdr:spPr>
        <a:xfrm>
          <a:off x="2705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19066</xdr:rowOff>
    </xdr:from>
    <xdr:ext cx="405111" cy="259045"/>
    <xdr:sp macro="" textlink="">
      <xdr:nvSpPr>
        <xdr:cNvPr id="324" name="n_3mainValue【市民会館】&#10;有形固定資産減価償却率">
          <a:extLst>
            <a:ext uri="{FF2B5EF4-FFF2-40B4-BE49-F238E27FC236}">
              <a16:creationId xmlns:a16="http://schemas.microsoft.com/office/drawing/2014/main" id="{B85981D5-A24B-4018-B7DD-F48B8E6476A5}"/>
            </a:ext>
          </a:extLst>
        </xdr:cNvPr>
        <xdr:cNvSpPr txBox="1"/>
      </xdr:nvSpPr>
      <xdr:spPr>
        <a:xfrm>
          <a:off x="1816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id="{522B6502-3ADB-4CF6-AA20-84014BF476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id="{9ED07172-F246-4324-AC8E-A4356A67ED4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id="{0A8DD624-75AD-45FE-B80A-9EE61B95EDE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id="{0284FEB1-2B9D-4EC4-875C-893A2A4D5C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id="{F5CD3E1A-F149-4CD0-9EBA-A9BA3170B63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id="{AD418D49-E8C2-4A28-93AB-B69025309D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id="{E95C1007-66E2-47AE-BAB0-652C8DD23B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id="{1892F661-482E-4BC5-A19A-E8A66A68727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id="{0777B1C7-5943-4927-A3FD-CA274B0DFF4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id="{99CB632A-FDDE-4D36-AFE0-20FB1F501C3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5" name="直線コネクタ 334">
          <a:extLst>
            <a:ext uri="{FF2B5EF4-FFF2-40B4-BE49-F238E27FC236}">
              <a16:creationId xmlns:a16="http://schemas.microsoft.com/office/drawing/2014/main" id="{DF30718A-492E-4507-A22E-223F12020AD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6" name="テキスト ボックス 335">
          <a:extLst>
            <a:ext uri="{FF2B5EF4-FFF2-40B4-BE49-F238E27FC236}">
              <a16:creationId xmlns:a16="http://schemas.microsoft.com/office/drawing/2014/main" id="{13F9C241-AE48-4580-A12F-9CD8142FB53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7" name="直線コネクタ 336">
          <a:extLst>
            <a:ext uri="{FF2B5EF4-FFF2-40B4-BE49-F238E27FC236}">
              <a16:creationId xmlns:a16="http://schemas.microsoft.com/office/drawing/2014/main" id="{8E598DDB-86C0-4AE6-9060-584300AC33A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8" name="テキスト ボックス 337">
          <a:extLst>
            <a:ext uri="{FF2B5EF4-FFF2-40B4-BE49-F238E27FC236}">
              <a16:creationId xmlns:a16="http://schemas.microsoft.com/office/drawing/2014/main" id="{93F5543A-AF21-4F19-B3DD-FBEC430C8387}"/>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9" name="直線コネクタ 338">
          <a:extLst>
            <a:ext uri="{FF2B5EF4-FFF2-40B4-BE49-F238E27FC236}">
              <a16:creationId xmlns:a16="http://schemas.microsoft.com/office/drawing/2014/main" id="{A439CD87-0AAB-4C98-9448-EE04D4B664A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0" name="テキスト ボックス 339">
          <a:extLst>
            <a:ext uri="{FF2B5EF4-FFF2-40B4-BE49-F238E27FC236}">
              <a16:creationId xmlns:a16="http://schemas.microsoft.com/office/drawing/2014/main" id="{39650875-A4DA-4710-BF5E-EE873EB318B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1" name="直線コネクタ 340">
          <a:extLst>
            <a:ext uri="{FF2B5EF4-FFF2-40B4-BE49-F238E27FC236}">
              <a16:creationId xmlns:a16="http://schemas.microsoft.com/office/drawing/2014/main" id="{7930C942-0C3D-44AF-832A-922A5828216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2" name="テキスト ボックス 341">
          <a:extLst>
            <a:ext uri="{FF2B5EF4-FFF2-40B4-BE49-F238E27FC236}">
              <a16:creationId xmlns:a16="http://schemas.microsoft.com/office/drawing/2014/main" id="{43217D89-F8AB-4E9C-8482-74AB0637860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id="{71DD90FA-6C24-4CC5-8B29-1A3B7FD43C4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id="{56D21EE4-B378-4E2E-B0BD-28CF76C0D1F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id="{A7CEC9B6-C929-4C0D-BA63-D048353DF54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46" name="直線コネクタ 345">
          <a:extLst>
            <a:ext uri="{FF2B5EF4-FFF2-40B4-BE49-F238E27FC236}">
              <a16:creationId xmlns:a16="http://schemas.microsoft.com/office/drawing/2014/main" id="{78AC7610-851C-4466-98F1-6DDEE641995D}"/>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47" name="【市民会館】&#10;一人当たり面積最小値テキスト">
          <a:extLst>
            <a:ext uri="{FF2B5EF4-FFF2-40B4-BE49-F238E27FC236}">
              <a16:creationId xmlns:a16="http://schemas.microsoft.com/office/drawing/2014/main" id="{85F1C10B-0D10-4041-BA07-FF73CC33EFD8}"/>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48" name="直線コネクタ 347">
          <a:extLst>
            <a:ext uri="{FF2B5EF4-FFF2-40B4-BE49-F238E27FC236}">
              <a16:creationId xmlns:a16="http://schemas.microsoft.com/office/drawing/2014/main" id="{978D5434-5185-464E-8DAB-840BB83A5883}"/>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49" name="【市民会館】&#10;一人当たり面積最大値テキスト">
          <a:extLst>
            <a:ext uri="{FF2B5EF4-FFF2-40B4-BE49-F238E27FC236}">
              <a16:creationId xmlns:a16="http://schemas.microsoft.com/office/drawing/2014/main" id="{0AE795D9-5C18-4CE8-97DB-185BC8E59EC6}"/>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50" name="直線コネクタ 349">
          <a:extLst>
            <a:ext uri="{FF2B5EF4-FFF2-40B4-BE49-F238E27FC236}">
              <a16:creationId xmlns:a16="http://schemas.microsoft.com/office/drawing/2014/main" id="{94819F6D-1165-46DF-A770-E5DFE7DDE45E}"/>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351" name="【市民会館】&#10;一人当たり面積平均値テキスト">
          <a:extLst>
            <a:ext uri="{FF2B5EF4-FFF2-40B4-BE49-F238E27FC236}">
              <a16:creationId xmlns:a16="http://schemas.microsoft.com/office/drawing/2014/main" id="{F0B53332-904A-4458-8611-B06E4D371C93}"/>
            </a:ext>
          </a:extLst>
        </xdr:cNvPr>
        <xdr:cNvSpPr txBox="1"/>
      </xdr:nvSpPr>
      <xdr:spPr>
        <a:xfrm>
          <a:off x="10515600" y="179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52" name="フローチャート: 判断 351">
          <a:extLst>
            <a:ext uri="{FF2B5EF4-FFF2-40B4-BE49-F238E27FC236}">
              <a16:creationId xmlns:a16="http://schemas.microsoft.com/office/drawing/2014/main" id="{3173419D-1559-4969-89FC-7CF026F123B8}"/>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53" name="フローチャート: 判断 352">
          <a:extLst>
            <a:ext uri="{FF2B5EF4-FFF2-40B4-BE49-F238E27FC236}">
              <a16:creationId xmlns:a16="http://schemas.microsoft.com/office/drawing/2014/main" id="{EFC8AFB7-5658-418A-BE5A-7AB874A67591}"/>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54" name="フローチャート: 判断 353">
          <a:extLst>
            <a:ext uri="{FF2B5EF4-FFF2-40B4-BE49-F238E27FC236}">
              <a16:creationId xmlns:a16="http://schemas.microsoft.com/office/drawing/2014/main" id="{2E13FE70-AF33-4E1B-8175-3C30F73E91D7}"/>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55" name="フローチャート: 判断 354">
          <a:extLst>
            <a:ext uri="{FF2B5EF4-FFF2-40B4-BE49-F238E27FC236}">
              <a16:creationId xmlns:a16="http://schemas.microsoft.com/office/drawing/2014/main" id="{B16003EC-A1EB-4E61-8856-4D5C03344E15}"/>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56" name="フローチャート: 判断 355">
          <a:extLst>
            <a:ext uri="{FF2B5EF4-FFF2-40B4-BE49-F238E27FC236}">
              <a16:creationId xmlns:a16="http://schemas.microsoft.com/office/drawing/2014/main" id="{47957AAA-33BC-49DB-91D2-99842887F3FB}"/>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17A73713-A8DB-470F-A53D-CBA40D998C8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1898C246-CB97-4802-B032-DA219A16CD4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6537FAA-27C3-44E0-ADF5-4ADD738413B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ACA222BB-A7B5-41A2-9F67-9F87C31BEC2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4F70F6EB-0D67-4628-BB70-0F677E47AFC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53290</xdr:rowOff>
    </xdr:from>
    <xdr:to>
      <xdr:col>55</xdr:col>
      <xdr:colOff>50800</xdr:colOff>
      <xdr:row>106</xdr:row>
      <xdr:rowOff>154890</xdr:rowOff>
    </xdr:to>
    <xdr:sp macro="" textlink="">
      <xdr:nvSpPr>
        <xdr:cNvPr id="362" name="楕円 361">
          <a:extLst>
            <a:ext uri="{FF2B5EF4-FFF2-40B4-BE49-F238E27FC236}">
              <a16:creationId xmlns:a16="http://schemas.microsoft.com/office/drawing/2014/main" id="{881F7FC6-28A7-4020-9F3F-CC2A812741E3}"/>
            </a:ext>
          </a:extLst>
        </xdr:cNvPr>
        <xdr:cNvSpPr/>
      </xdr:nvSpPr>
      <xdr:spPr>
        <a:xfrm>
          <a:off x="10426700" y="182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31717</xdr:rowOff>
    </xdr:from>
    <xdr:ext cx="469744" cy="259045"/>
    <xdr:sp macro="" textlink="">
      <xdr:nvSpPr>
        <xdr:cNvPr id="363" name="【市民会館】&#10;一人当たり面積該当値テキスト">
          <a:extLst>
            <a:ext uri="{FF2B5EF4-FFF2-40B4-BE49-F238E27FC236}">
              <a16:creationId xmlns:a16="http://schemas.microsoft.com/office/drawing/2014/main" id="{E00D1AC2-5AD1-4ECE-8DBB-CBE815891041}"/>
            </a:ext>
          </a:extLst>
        </xdr:cNvPr>
        <xdr:cNvSpPr txBox="1"/>
      </xdr:nvSpPr>
      <xdr:spPr>
        <a:xfrm>
          <a:off x="10515600" y="182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62433</xdr:rowOff>
    </xdr:from>
    <xdr:to>
      <xdr:col>50</xdr:col>
      <xdr:colOff>165100</xdr:colOff>
      <xdr:row>106</xdr:row>
      <xdr:rowOff>164033</xdr:rowOff>
    </xdr:to>
    <xdr:sp macro="" textlink="">
      <xdr:nvSpPr>
        <xdr:cNvPr id="364" name="楕円 363">
          <a:extLst>
            <a:ext uri="{FF2B5EF4-FFF2-40B4-BE49-F238E27FC236}">
              <a16:creationId xmlns:a16="http://schemas.microsoft.com/office/drawing/2014/main" id="{B60FD0F8-1337-404C-8854-F45A41D6D8FB}"/>
            </a:ext>
          </a:extLst>
        </xdr:cNvPr>
        <xdr:cNvSpPr/>
      </xdr:nvSpPr>
      <xdr:spPr>
        <a:xfrm>
          <a:off x="9588500" y="182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104090</xdr:rowOff>
    </xdr:from>
    <xdr:to>
      <xdr:col>55</xdr:col>
      <xdr:colOff>0</xdr:colOff>
      <xdr:row>106</xdr:row>
      <xdr:rowOff>113233</xdr:rowOff>
    </xdr:to>
    <xdr:cxnSp macro="">
      <xdr:nvCxnSpPr>
        <xdr:cNvPr id="365" name="直線コネクタ 364">
          <a:extLst>
            <a:ext uri="{FF2B5EF4-FFF2-40B4-BE49-F238E27FC236}">
              <a16:creationId xmlns:a16="http://schemas.microsoft.com/office/drawing/2014/main" id="{F818436D-04FC-47E9-90B8-082BB74DD137}"/>
            </a:ext>
          </a:extLst>
        </xdr:cNvPr>
        <xdr:cNvCxnSpPr/>
      </xdr:nvCxnSpPr>
      <xdr:spPr>
        <a:xfrm flipV="1">
          <a:off x="9639300" y="1827779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66091</xdr:rowOff>
    </xdr:from>
    <xdr:to>
      <xdr:col>46</xdr:col>
      <xdr:colOff>38100</xdr:colOff>
      <xdr:row>106</xdr:row>
      <xdr:rowOff>167691</xdr:rowOff>
    </xdr:to>
    <xdr:sp macro="" textlink="">
      <xdr:nvSpPr>
        <xdr:cNvPr id="366" name="楕円 365">
          <a:extLst>
            <a:ext uri="{FF2B5EF4-FFF2-40B4-BE49-F238E27FC236}">
              <a16:creationId xmlns:a16="http://schemas.microsoft.com/office/drawing/2014/main" id="{3D9C2474-47D5-4B17-92BF-517D169D77F7}"/>
            </a:ext>
          </a:extLst>
        </xdr:cNvPr>
        <xdr:cNvSpPr/>
      </xdr:nvSpPr>
      <xdr:spPr>
        <a:xfrm>
          <a:off x="8699500" y="1823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113233</xdr:rowOff>
    </xdr:from>
    <xdr:to>
      <xdr:col>50</xdr:col>
      <xdr:colOff>114300</xdr:colOff>
      <xdr:row>106</xdr:row>
      <xdr:rowOff>116891</xdr:rowOff>
    </xdr:to>
    <xdr:cxnSp macro="">
      <xdr:nvCxnSpPr>
        <xdr:cNvPr id="367" name="直線コネクタ 366">
          <a:extLst>
            <a:ext uri="{FF2B5EF4-FFF2-40B4-BE49-F238E27FC236}">
              <a16:creationId xmlns:a16="http://schemas.microsoft.com/office/drawing/2014/main" id="{29AC02EC-38B8-4201-BEE4-22E924C816AA}"/>
            </a:ext>
          </a:extLst>
        </xdr:cNvPr>
        <xdr:cNvCxnSpPr/>
      </xdr:nvCxnSpPr>
      <xdr:spPr>
        <a:xfrm flipV="1">
          <a:off x="8750300" y="1828693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73406</xdr:rowOff>
    </xdr:from>
    <xdr:to>
      <xdr:col>41</xdr:col>
      <xdr:colOff>101600</xdr:colOff>
      <xdr:row>107</xdr:row>
      <xdr:rowOff>3556</xdr:rowOff>
    </xdr:to>
    <xdr:sp macro="" textlink="">
      <xdr:nvSpPr>
        <xdr:cNvPr id="368" name="楕円 367">
          <a:extLst>
            <a:ext uri="{FF2B5EF4-FFF2-40B4-BE49-F238E27FC236}">
              <a16:creationId xmlns:a16="http://schemas.microsoft.com/office/drawing/2014/main" id="{87D67FCA-072A-4A76-8BB5-6DD86B266F7E}"/>
            </a:ext>
          </a:extLst>
        </xdr:cNvPr>
        <xdr:cNvSpPr/>
      </xdr:nvSpPr>
      <xdr:spPr>
        <a:xfrm>
          <a:off x="7810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116891</xdr:rowOff>
    </xdr:from>
    <xdr:to>
      <xdr:col>45</xdr:col>
      <xdr:colOff>177800</xdr:colOff>
      <xdr:row>106</xdr:row>
      <xdr:rowOff>124206</xdr:rowOff>
    </xdr:to>
    <xdr:cxnSp macro="">
      <xdr:nvCxnSpPr>
        <xdr:cNvPr id="369" name="直線コネクタ 368">
          <a:extLst>
            <a:ext uri="{FF2B5EF4-FFF2-40B4-BE49-F238E27FC236}">
              <a16:creationId xmlns:a16="http://schemas.microsoft.com/office/drawing/2014/main" id="{BF791499-97BD-4050-8325-DA16A2F693C1}"/>
            </a:ext>
          </a:extLst>
        </xdr:cNvPr>
        <xdr:cNvCxnSpPr/>
      </xdr:nvCxnSpPr>
      <xdr:spPr>
        <a:xfrm flipV="1">
          <a:off x="7861300" y="1829059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70" name="n_1aveValue【市民会館】&#10;一人当たり面積">
          <a:extLst>
            <a:ext uri="{FF2B5EF4-FFF2-40B4-BE49-F238E27FC236}">
              <a16:creationId xmlns:a16="http://schemas.microsoft.com/office/drawing/2014/main" id="{2F1E095F-15B0-49A7-80BD-25E91E4133BF}"/>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71" name="n_2aveValue【市民会館】&#10;一人当たり面積">
          <a:extLst>
            <a:ext uri="{FF2B5EF4-FFF2-40B4-BE49-F238E27FC236}">
              <a16:creationId xmlns:a16="http://schemas.microsoft.com/office/drawing/2014/main" id="{15791F75-B569-44F5-B3EF-C08091DACC62}"/>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72" name="n_3aveValue【市民会館】&#10;一人当たり面積">
          <a:extLst>
            <a:ext uri="{FF2B5EF4-FFF2-40B4-BE49-F238E27FC236}">
              <a16:creationId xmlns:a16="http://schemas.microsoft.com/office/drawing/2014/main" id="{9AF77FAD-826A-4F6A-8D38-FE25B3FEF263}"/>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73" name="n_4aveValue【市民会館】&#10;一人当たり面積">
          <a:extLst>
            <a:ext uri="{FF2B5EF4-FFF2-40B4-BE49-F238E27FC236}">
              <a16:creationId xmlns:a16="http://schemas.microsoft.com/office/drawing/2014/main" id="{96F0AFBF-87F9-42FF-B450-E04A64F6D205}"/>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155160</xdr:rowOff>
    </xdr:from>
    <xdr:ext cx="469744" cy="259045"/>
    <xdr:sp macro="" textlink="">
      <xdr:nvSpPr>
        <xdr:cNvPr id="374" name="n_1mainValue【市民会館】&#10;一人当たり面積">
          <a:extLst>
            <a:ext uri="{FF2B5EF4-FFF2-40B4-BE49-F238E27FC236}">
              <a16:creationId xmlns:a16="http://schemas.microsoft.com/office/drawing/2014/main" id="{C5C68FB1-461C-4058-90DE-0389141138E8}"/>
            </a:ext>
          </a:extLst>
        </xdr:cNvPr>
        <xdr:cNvSpPr txBox="1"/>
      </xdr:nvSpPr>
      <xdr:spPr>
        <a:xfrm>
          <a:off x="9391727" y="1832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158818</xdr:rowOff>
    </xdr:from>
    <xdr:ext cx="469744" cy="259045"/>
    <xdr:sp macro="" textlink="">
      <xdr:nvSpPr>
        <xdr:cNvPr id="375" name="n_2mainValue【市民会館】&#10;一人当たり面積">
          <a:extLst>
            <a:ext uri="{FF2B5EF4-FFF2-40B4-BE49-F238E27FC236}">
              <a16:creationId xmlns:a16="http://schemas.microsoft.com/office/drawing/2014/main" id="{E8CEF286-95C8-42E6-B939-AB27E1B038B4}"/>
            </a:ext>
          </a:extLst>
        </xdr:cNvPr>
        <xdr:cNvSpPr txBox="1"/>
      </xdr:nvSpPr>
      <xdr:spPr>
        <a:xfrm>
          <a:off x="8515427" y="1833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166133</xdr:rowOff>
    </xdr:from>
    <xdr:ext cx="469744" cy="259045"/>
    <xdr:sp macro="" textlink="">
      <xdr:nvSpPr>
        <xdr:cNvPr id="376" name="n_3mainValue【市民会館】&#10;一人当たり面積">
          <a:extLst>
            <a:ext uri="{FF2B5EF4-FFF2-40B4-BE49-F238E27FC236}">
              <a16:creationId xmlns:a16="http://schemas.microsoft.com/office/drawing/2014/main" id="{5550B563-3AA0-4E7A-B369-7DCFD4BD958D}"/>
            </a:ext>
          </a:extLst>
        </xdr:cNvPr>
        <xdr:cNvSpPr txBox="1"/>
      </xdr:nvSpPr>
      <xdr:spPr>
        <a:xfrm>
          <a:off x="7626427"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D7F4E31A-3A41-453C-91E6-F5A541FE45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296222C7-FE9F-4654-84A4-F7718F16CD8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71E8C269-0A5F-4F4C-BBC1-E267535DC8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96AA21C8-C8A5-443F-9F9D-5D35990A2E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81BDECAE-77DB-45A3-9A9F-F11609D3AD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F48161F4-B5FC-4ADC-96C5-F9165BCF6B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E2FF5BEB-1649-4B6A-9B22-24BE45A159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E0B91CF0-7AC1-481F-A1EF-4BA8CD0645C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5" name="正方形/長方形 384">
          <a:extLst>
            <a:ext uri="{FF2B5EF4-FFF2-40B4-BE49-F238E27FC236}">
              <a16:creationId xmlns:a16="http://schemas.microsoft.com/office/drawing/2014/main" id="{9068B5B6-EF2A-46F6-99AC-82D46B37B3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6" name="正方形/長方形 385">
          <a:extLst>
            <a:ext uri="{FF2B5EF4-FFF2-40B4-BE49-F238E27FC236}">
              <a16:creationId xmlns:a16="http://schemas.microsoft.com/office/drawing/2014/main" id="{9FD41203-7AA8-493C-917F-86630B3249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7" name="正方形/長方形 386">
          <a:extLst>
            <a:ext uri="{FF2B5EF4-FFF2-40B4-BE49-F238E27FC236}">
              <a16:creationId xmlns:a16="http://schemas.microsoft.com/office/drawing/2014/main" id="{B26448BA-8390-4EEA-8ED3-98E4DE9EF9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8" name="正方形/長方形 387">
          <a:extLst>
            <a:ext uri="{FF2B5EF4-FFF2-40B4-BE49-F238E27FC236}">
              <a16:creationId xmlns:a16="http://schemas.microsoft.com/office/drawing/2014/main" id="{C994697D-8641-44C8-877D-230733ED432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9" name="正方形/長方形 388">
          <a:extLst>
            <a:ext uri="{FF2B5EF4-FFF2-40B4-BE49-F238E27FC236}">
              <a16:creationId xmlns:a16="http://schemas.microsoft.com/office/drawing/2014/main" id="{75EDBF8B-A986-4953-950F-CE94A66B11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0" name="正方形/長方形 389">
          <a:extLst>
            <a:ext uri="{FF2B5EF4-FFF2-40B4-BE49-F238E27FC236}">
              <a16:creationId xmlns:a16="http://schemas.microsoft.com/office/drawing/2014/main" id="{18792B5F-18E1-479D-AC3A-B857A6C93B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1" name="正方形/長方形 390">
          <a:extLst>
            <a:ext uri="{FF2B5EF4-FFF2-40B4-BE49-F238E27FC236}">
              <a16:creationId xmlns:a16="http://schemas.microsoft.com/office/drawing/2014/main" id="{93950AAA-3165-431C-8EFC-6DB1BBEA6D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2" name="正方形/長方形 391">
          <a:extLst>
            <a:ext uri="{FF2B5EF4-FFF2-40B4-BE49-F238E27FC236}">
              <a16:creationId xmlns:a16="http://schemas.microsoft.com/office/drawing/2014/main" id="{674064BF-5C15-486F-A0E3-CBE1FE14845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a:extLst>
            <a:ext uri="{FF2B5EF4-FFF2-40B4-BE49-F238E27FC236}">
              <a16:creationId xmlns:a16="http://schemas.microsoft.com/office/drawing/2014/main" id="{CA50068D-66BC-464D-A75D-900923F8613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a:extLst>
            <a:ext uri="{FF2B5EF4-FFF2-40B4-BE49-F238E27FC236}">
              <a16:creationId xmlns:a16="http://schemas.microsoft.com/office/drawing/2014/main" id="{3C019D3B-8963-435E-8237-E67B179F5F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a:extLst>
            <a:ext uri="{FF2B5EF4-FFF2-40B4-BE49-F238E27FC236}">
              <a16:creationId xmlns:a16="http://schemas.microsoft.com/office/drawing/2014/main" id="{60A5D5DB-3708-4437-8AFE-F09FFA3480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a:extLst>
            <a:ext uri="{FF2B5EF4-FFF2-40B4-BE49-F238E27FC236}">
              <a16:creationId xmlns:a16="http://schemas.microsoft.com/office/drawing/2014/main" id="{5C2F69C3-6B58-4116-ADF7-C3D48827A7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a:extLst>
            <a:ext uri="{FF2B5EF4-FFF2-40B4-BE49-F238E27FC236}">
              <a16:creationId xmlns:a16="http://schemas.microsoft.com/office/drawing/2014/main" id="{221F7FE0-5D5E-473A-8F91-34839BA8F7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a:extLst>
            <a:ext uri="{FF2B5EF4-FFF2-40B4-BE49-F238E27FC236}">
              <a16:creationId xmlns:a16="http://schemas.microsoft.com/office/drawing/2014/main" id="{CDA6982D-32EF-481C-A442-39401B11D94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a:extLst>
            <a:ext uri="{FF2B5EF4-FFF2-40B4-BE49-F238E27FC236}">
              <a16:creationId xmlns:a16="http://schemas.microsoft.com/office/drawing/2014/main" id="{4E4A8A48-94E1-40AD-A0F2-A7A8E4504C2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a:extLst>
            <a:ext uri="{FF2B5EF4-FFF2-40B4-BE49-F238E27FC236}">
              <a16:creationId xmlns:a16="http://schemas.microsoft.com/office/drawing/2014/main" id="{8CF9B4D6-69F1-4987-97DC-598F281EC70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1" name="正方形/長方形 400">
          <a:extLst>
            <a:ext uri="{FF2B5EF4-FFF2-40B4-BE49-F238E27FC236}">
              <a16:creationId xmlns:a16="http://schemas.microsoft.com/office/drawing/2014/main" id="{D0DE890D-71CD-4344-B0C5-E100494D28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2" name="正方形/長方形 401">
          <a:extLst>
            <a:ext uri="{FF2B5EF4-FFF2-40B4-BE49-F238E27FC236}">
              <a16:creationId xmlns:a16="http://schemas.microsoft.com/office/drawing/2014/main" id="{BE1D8F7C-360A-4FD8-A0EA-781000DC887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3" name="正方形/長方形 402">
          <a:extLst>
            <a:ext uri="{FF2B5EF4-FFF2-40B4-BE49-F238E27FC236}">
              <a16:creationId xmlns:a16="http://schemas.microsoft.com/office/drawing/2014/main" id="{FE4995ED-2792-43EA-B021-D9C1AC92867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4" name="正方形/長方形 403">
          <a:extLst>
            <a:ext uri="{FF2B5EF4-FFF2-40B4-BE49-F238E27FC236}">
              <a16:creationId xmlns:a16="http://schemas.microsoft.com/office/drawing/2014/main" id="{18DFEC7E-3AE0-4489-B0BC-559CCA8EDD9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5" name="正方形/長方形 404">
          <a:extLst>
            <a:ext uri="{FF2B5EF4-FFF2-40B4-BE49-F238E27FC236}">
              <a16:creationId xmlns:a16="http://schemas.microsoft.com/office/drawing/2014/main" id="{728F8156-7447-4CF5-8E6E-16465B7486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6" name="正方形/長方形 405">
          <a:extLst>
            <a:ext uri="{FF2B5EF4-FFF2-40B4-BE49-F238E27FC236}">
              <a16:creationId xmlns:a16="http://schemas.microsoft.com/office/drawing/2014/main" id="{D2E698CA-2D24-4C30-9F9D-FBFED7FE426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7" name="正方形/長方形 406">
          <a:extLst>
            <a:ext uri="{FF2B5EF4-FFF2-40B4-BE49-F238E27FC236}">
              <a16:creationId xmlns:a16="http://schemas.microsoft.com/office/drawing/2014/main" id="{47768C17-80E6-46F3-94D0-619BAE1389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8" name="正方形/長方形 407">
          <a:extLst>
            <a:ext uri="{FF2B5EF4-FFF2-40B4-BE49-F238E27FC236}">
              <a16:creationId xmlns:a16="http://schemas.microsoft.com/office/drawing/2014/main" id="{E4AEC834-25D3-4AEE-93EE-12A9F9673BE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9" name="正方形/長方形 408">
          <a:extLst>
            <a:ext uri="{FF2B5EF4-FFF2-40B4-BE49-F238E27FC236}">
              <a16:creationId xmlns:a16="http://schemas.microsoft.com/office/drawing/2014/main" id="{FC7D6C03-FCEC-4E9D-AEF2-D352F0F5B9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0" name="正方形/長方形 409">
          <a:extLst>
            <a:ext uri="{FF2B5EF4-FFF2-40B4-BE49-F238E27FC236}">
              <a16:creationId xmlns:a16="http://schemas.microsoft.com/office/drawing/2014/main" id="{BBF67E48-4CC6-499D-8B15-4651274FBF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1" name="正方形/長方形 410">
          <a:extLst>
            <a:ext uri="{FF2B5EF4-FFF2-40B4-BE49-F238E27FC236}">
              <a16:creationId xmlns:a16="http://schemas.microsoft.com/office/drawing/2014/main" id="{CD2EC8B2-C512-4D5D-9CE5-426D6334D6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2" name="正方形/長方形 411">
          <a:extLst>
            <a:ext uri="{FF2B5EF4-FFF2-40B4-BE49-F238E27FC236}">
              <a16:creationId xmlns:a16="http://schemas.microsoft.com/office/drawing/2014/main" id="{C622FDA3-274F-42BE-8AFA-DE48987C0F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3" name="正方形/長方形 412">
          <a:extLst>
            <a:ext uri="{FF2B5EF4-FFF2-40B4-BE49-F238E27FC236}">
              <a16:creationId xmlns:a16="http://schemas.microsoft.com/office/drawing/2014/main" id="{8F5A19DD-0FBF-4829-A835-9CD1356AAC5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4" name="正方形/長方形 413">
          <a:extLst>
            <a:ext uri="{FF2B5EF4-FFF2-40B4-BE49-F238E27FC236}">
              <a16:creationId xmlns:a16="http://schemas.microsoft.com/office/drawing/2014/main" id="{555D8D6B-FED8-48B7-9593-59B88F05D7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5" name="正方形/長方形 414">
          <a:extLst>
            <a:ext uri="{FF2B5EF4-FFF2-40B4-BE49-F238E27FC236}">
              <a16:creationId xmlns:a16="http://schemas.microsoft.com/office/drawing/2014/main" id="{C9CACABC-9AC1-4314-984F-561D6F33DBC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6" name="正方形/長方形 415">
          <a:extLst>
            <a:ext uri="{FF2B5EF4-FFF2-40B4-BE49-F238E27FC236}">
              <a16:creationId xmlns:a16="http://schemas.microsoft.com/office/drawing/2014/main" id="{A6ECDAFE-DF63-4B3D-B0C2-4B6A43A2945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7" name="テキスト ボックス 416">
          <a:extLst>
            <a:ext uri="{FF2B5EF4-FFF2-40B4-BE49-F238E27FC236}">
              <a16:creationId xmlns:a16="http://schemas.microsoft.com/office/drawing/2014/main" id="{5815954E-A2B8-4691-929E-1052E10D6A0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8" name="直線コネクタ 417">
          <a:extLst>
            <a:ext uri="{FF2B5EF4-FFF2-40B4-BE49-F238E27FC236}">
              <a16:creationId xmlns:a16="http://schemas.microsoft.com/office/drawing/2014/main" id="{B941BD9F-1AAC-48E8-86F2-BB713AA32B5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9" name="テキスト ボックス 418">
          <a:extLst>
            <a:ext uri="{FF2B5EF4-FFF2-40B4-BE49-F238E27FC236}">
              <a16:creationId xmlns:a16="http://schemas.microsoft.com/office/drawing/2014/main" id="{D7651CDA-4A42-4A33-883B-37C66D9C8E8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0" name="直線コネクタ 419">
          <a:extLst>
            <a:ext uri="{FF2B5EF4-FFF2-40B4-BE49-F238E27FC236}">
              <a16:creationId xmlns:a16="http://schemas.microsoft.com/office/drawing/2014/main" id="{3D62CA5C-48C6-4F45-ADEB-B7A8EA284CC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1" name="テキスト ボックス 420">
          <a:extLst>
            <a:ext uri="{FF2B5EF4-FFF2-40B4-BE49-F238E27FC236}">
              <a16:creationId xmlns:a16="http://schemas.microsoft.com/office/drawing/2014/main" id="{B9E29556-A2A0-4E66-83DE-307A8333D14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2" name="直線コネクタ 421">
          <a:extLst>
            <a:ext uri="{FF2B5EF4-FFF2-40B4-BE49-F238E27FC236}">
              <a16:creationId xmlns:a16="http://schemas.microsoft.com/office/drawing/2014/main" id="{7895438A-C022-4637-BBAE-592950B7614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3" name="テキスト ボックス 422">
          <a:extLst>
            <a:ext uri="{FF2B5EF4-FFF2-40B4-BE49-F238E27FC236}">
              <a16:creationId xmlns:a16="http://schemas.microsoft.com/office/drawing/2014/main" id="{CD821D2E-2DC5-4001-A75D-C6F9F7AA803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4" name="直線コネクタ 423">
          <a:extLst>
            <a:ext uri="{FF2B5EF4-FFF2-40B4-BE49-F238E27FC236}">
              <a16:creationId xmlns:a16="http://schemas.microsoft.com/office/drawing/2014/main" id="{B3E09E10-9FC2-4104-82EC-D1BAC1AF459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5" name="テキスト ボックス 424">
          <a:extLst>
            <a:ext uri="{FF2B5EF4-FFF2-40B4-BE49-F238E27FC236}">
              <a16:creationId xmlns:a16="http://schemas.microsoft.com/office/drawing/2014/main" id="{A48BDBBF-A36B-416D-836D-EC270C01AF2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6" name="直線コネクタ 425">
          <a:extLst>
            <a:ext uri="{FF2B5EF4-FFF2-40B4-BE49-F238E27FC236}">
              <a16:creationId xmlns:a16="http://schemas.microsoft.com/office/drawing/2014/main" id="{80BABFBB-60D9-4BA9-9387-D61725ACBC7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7" name="テキスト ボックス 426">
          <a:extLst>
            <a:ext uri="{FF2B5EF4-FFF2-40B4-BE49-F238E27FC236}">
              <a16:creationId xmlns:a16="http://schemas.microsoft.com/office/drawing/2014/main" id="{B061A578-2ED2-49A8-B3BD-6E41C624000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8" name="直線コネクタ 427">
          <a:extLst>
            <a:ext uri="{FF2B5EF4-FFF2-40B4-BE49-F238E27FC236}">
              <a16:creationId xmlns:a16="http://schemas.microsoft.com/office/drawing/2014/main" id="{F5EFBF24-D8CB-4DD0-A905-14191C319B4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9" name="テキスト ボックス 428">
          <a:extLst>
            <a:ext uri="{FF2B5EF4-FFF2-40B4-BE49-F238E27FC236}">
              <a16:creationId xmlns:a16="http://schemas.microsoft.com/office/drawing/2014/main" id="{AE439607-4DF1-4159-A063-A43B9DB159E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0" name="直線コネクタ 429">
          <a:extLst>
            <a:ext uri="{FF2B5EF4-FFF2-40B4-BE49-F238E27FC236}">
              <a16:creationId xmlns:a16="http://schemas.microsoft.com/office/drawing/2014/main" id="{6B1FEE93-0F94-4882-A148-E1647430EBC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1" name="テキスト ボックス 430">
          <a:extLst>
            <a:ext uri="{FF2B5EF4-FFF2-40B4-BE49-F238E27FC236}">
              <a16:creationId xmlns:a16="http://schemas.microsoft.com/office/drawing/2014/main" id="{46F62BF3-5B9E-4611-87DF-C33C86221B5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2" name="直線コネクタ 431">
          <a:extLst>
            <a:ext uri="{FF2B5EF4-FFF2-40B4-BE49-F238E27FC236}">
              <a16:creationId xmlns:a16="http://schemas.microsoft.com/office/drawing/2014/main" id="{3C995587-244F-4D03-A9A8-38CE39676EE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消防施設】&#10;有形固定資産減価償却率グラフ枠">
          <a:extLst>
            <a:ext uri="{FF2B5EF4-FFF2-40B4-BE49-F238E27FC236}">
              <a16:creationId xmlns:a16="http://schemas.microsoft.com/office/drawing/2014/main" id="{353FBEC4-ADDA-49BD-9F24-F32EFE7D422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34" name="直線コネクタ 433">
          <a:extLst>
            <a:ext uri="{FF2B5EF4-FFF2-40B4-BE49-F238E27FC236}">
              <a16:creationId xmlns:a16="http://schemas.microsoft.com/office/drawing/2014/main" id="{DBA31F21-0995-46A2-80C7-5123D9D9551B}"/>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5" name="【消防施設】&#10;有形固定資産減価償却率最小値テキスト">
          <a:extLst>
            <a:ext uri="{FF2B5EF4-FFF2-40B4-BE49-F238E27FC236}">
              <a16:creationId xmlns:a16="http://schemas.microsoft.com/office/drawing/2014/main" id="{5F4545B4-A5D3-4461-870D-7B19BD6D064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6" name="直線コネクタ 435">
          <a:extLst>
            <a:ext uri="{FF2B5EF4-FFF2-40B4-BE49-F238E27FC236}">
              <a16:creationId xmlns:a16="http://schemas.microsoft.com/office/drawing/2014/main" id="{7132845D-C5E9-49C1-BAD5-B12F3374217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37" name="【消防施設】&#10;有形固定資産減価償却率最大値テキスト">
          <a:extLst>
            <a:ext uri="{FF2B5EF4-FFF2-40B4-BE49-F238E27FC236}">
              <a16:creationId xmlns:a16="http://schemas.microsoft.com/office/drawing/2014/main" id="{9B65B16E-D64E-480C-837B-DCC753D0E3E4}"/>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38" name="直線コネクタ 437">
          <a:extLst>
            <a:ext uri="{FF2B5EF4-FFF2-40B4-BE49-F238E27FC236}">
              <a16:creationId xmlns:a16="http://schemas.microsoft.com/office/drawing/2014/main" id="{D0BDF36C-1A8B-44B9-8E66-9AFACE53A97D}"/>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439" name="【消防施設】&#10;有形固定資産減価償却率平均値テキスト">
          <a:extLst>
            <a:ext uri="{FF2B5EF4-FFF2-40B4-BE49-F238E27FC236}">
              <a16:creationId xmlns:a16="http://schemas.microsoft.com/office/drawing/2014/main" id="{9A0CE50B-A265-4F67-AC45-F439FA05C971}"/>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40" name="フローチャート: 判断 439">
          <a:extLst>
            <a:ext uri="{FF2B5EF4-FFF2-40B4-BE49-F238E27FC236}">
              <a16:creationId xmlns:a16="http://schemas.microsoft.com/office/drawing/2014/main" id="{59221C7F-5C07-4E73-AF7E-F7B834B2BF5B}"/>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41" name="フローチャート: 判断 440">
          <a:extLst>
            <a:ext uri="{FF2B5EF4-FFF2-40B4-BE49-F238E27FC236}">
              <a16:creationId xmlns:a16="http://schemas.microsoft.com/office/drawing/2014/main" id="{1247B10A-DBCA-45F0-85F7-F3AD902A7628}"/>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42" name="フローチャート: 判断 441">
          <a:extLst>
            <a:ext uri="{FF2B5EF4-FFF2-40B4-BE49-F238E27FC236}">
              <a16:creationId xmlns:a16="http://schemas.microsoft.com/office/drawing/2014/main" id="{EF53E062-82FF-40C9-94DD-014922177FCD}"/>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43" name="フローチャート: 判断 442">
          <a:extLst>
            <a:ext uri="{FF2B5EF4-FFF2-40B4-BE49-F238E27FC236}">
              <a16:creationId xmlns:a16="http://schemas.microsoft.com/office/drawing/2014/main" id="{2C067ED4-C704-493F-ABDE-C07CB8A359B3}"/>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44" name="フローチャート: 判断 443">
          <a:extLst>
            <a:ext uri="{FF2B5EF4-FFF2-40B4-BE49-F238E27FC236}">
              <a16:creationId xmlns:a16="http://schemas.microsoft.com/office/drawing/2014/main" id="{DD9046BD-226B-440D-914E-BA59B05A8F71}"/>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8A54138D-4171-4B28-A094-91B517DD723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25C7227A-2244-43D3-9F98-0632DA18496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CAF1E2DD-EBF1-4EE2-967E-2F6E0B914FE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91C91DBA-7D30-4AA2-8B68-BCD03221BA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2E337606-8CC9-4030-A988-F209DD385F6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450" name="楕円 449">
          <a:extLst>
            <a:ext uri="{FF2B5EF4-FFF2-40B4-BE49-F238E27FC236}">
              <a16:creationId xmlns:a16="http://schemas.microsoft.com/office/drawing/2014/main" id="{6517F581-C6CA-48DC-A33E-415715DE2F30}"/>
            </a:ext>
          </a:extLst>
        </xdr:cNvPr>
        <xdr:cNvSpPr/>
      </xdr:nvSpPr>
      <xdr:spPr>
        <a:xfrm>
          <a:off x="162687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31404</xdr:rowOff>
    </xdr:from>
    <xdr:ext cx="405111" cy="259045"/>
    <xdr:sp macro="" textlink="">
      <xdr:nvSpPr>
        <xdr:cNvPr id="451" name="【消防施設】&#10;有形固定資産減価償却率該当値テキスト">
          <a:extLst>
            <a:ext uri="{FF2B5EF4-FFF2-40B4-BE49-F238E27FC236}">
              <a16:creationId xmlns:a16="http://schemas.microsoft.com/office/drawing/2014/main" id="{E705AC91-68D6-4683-8925-6ABB7BA6726E}"/>
            </a:ext>
          </a:extLst>
        </xdr:cNvPr>
        <xdr:cNvSpPr txBox="1"/>
      </xdr:nvSpPr>
      <xdr:spPr>
        <a:xfrm>
          <a:off x="16357600" y="1409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124461</xdr:rowOff>
    </xdr:from>
    <xdr:to>
      <xdr:col>81</xdr:col>
      <xdr:colOff>101600</xdr:colOff>
      <xdr:row>84</xdr:row>
      <xdr:rowOff>54611</xdr:rowOff>
    </xdr:to>
    <xdr:sp macro="" textlink="">
      <xdr:nvSpPr>
        <xdr:cNvPr id="452" name="楕円 451">
          <a:extLst>
            <a:ext uri="{FF2B5EF4-FFF2-40B4-BE49-F238E27FC236}">
              <a16:creationId xmlns:a16="http://schemas.microsoft.com/office/drawing/2014/main" id="{4FF458C1-7BB8-443B-8BC3-4C1997944158}"/>
            </a:ext>
          </a:extLst>
        </xdr:cNvPr>
        <xdr:cNvSpPr/>
      </xdr:nvSpPr>
      <xdr:spPr>
        <a:xfrm>
          <a:off x="1543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59327</xdr:rowOff>
    </xdr:from>
    <xdr:to>
      <xdr:col>85</xdr:col>
      <xdr:colOff>127000</xdr:colOff>
      <xdr:row>84</xdr:row>
      <xdr:rowOff>3811</xdr:rowOff>
    </xdr:to>
    <xdr:cxnSp macro="">
      <xdr:nvCxnSpPr>
        <xdr:cNvPr id="453" name="直線コネクタ 452">
          <a:extLst>
            <a:ext uri="{FF2B5EF4-FFF2-40B4-BE49-F238E27FC236}">
              <a16:creationId xmlns:a16="http://schemas.microsoft.com/office/drawing/2014/main" id="{2D2BF444-6BBA-4D2F-898D-771FF970EC19}"/>
            </a:ext>
          </a:extLst>
        </xdr:cNvPr>
        <xdr:cNvCxnSpPr/>
      </xdr:nvCxnSpPr>
      <xdr:spPr>
        <a:xfrm flipV="1">
          <a:off x="15481300" y="14289677"/>
          <a:ext cx="838200" cy="1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91802</xdr:rowOff>
    </xdr:from>
    <xdr:to>
      <xdr:col>76</xdr:col>
      <xdr:colOff>165100</xdr:colOff>
      <xdr:row>84</xdr:row>
      <xdr:rowOff>21952</xdr:rowOff>
    </xdr:to>
    <xdr:sp macro="" textlink="">
      <xdr:nvSpPr>
        <xdr:cNvPr id="454" name="楕円 453">
          <a:extLst>
            <a:ext uri="{FF2B5EF4-FFF2-40B4-BE49-F238E27FC236}">
              <a16:creationId xmlns:a16="http://schemas.microsoft.com/office/drawing/2014/main" id="{7CB11FDE-D9CF-40AF-A5CE-4145A227E412}"/>
            </a:ext>
          </a:extLst>
        </xdr:cNvPr>
        <xdr:cNvSpPr/>
      </xdr:nvSpPr>
      <xdr:spPr>
        <a:xfrm>
          <a:off x="14541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142602</xdr:rowOff>
    </xdr:from>
    <xdr:to>
      <xdr:col>81</xdr:col>
      <xdr:colOff>50800</xdr:colOff>
      <xdr:row>84</xdr:row>
      <xdr:rowOff>3811</xdr:rowOff>
    </xdr:to>
    <xdr:cxnSp macro="">
      <xdr:nvCxnSpPr>
        <xdr:cNvPr id="455" name="直線コネクタ 454">
          <a:extLst>
            <a:ext uri="{FF2B5EF4-FFF2-40B4-BE49-F238E27FC236}">
              <a16:creationId xmlns:a16="http://schemas.microsoft.com/office/drawing/2014/main" id="{34BAA6CE-00A2-47BC-9926-03404D25CAB5}"/>
            </a:ext>
          </a:extLst>
        </xdr:cNvPr>
        <xdr:cNvCxnSpPr/>
      </xdr:nvCxnSpPr>
      <xdr:spPr>
        <a:xfrm>
          <a:off x="14592300" y="143729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36286</xdr:rowOff>
    </xdr:from>
    <xdr:to>
      <xdr:col>72</xdr:col>
      <xdr:colOff>38100</xdr:colOff>
      <xdr:row>85</xdr:row>
      <xdr:rowOff>137886</xdr:rowOff>
    </xdr:to>
    <xdr:sp macro="" textlink="">
      <xdr:nvSpPr>
        <xdr:cNvPr id="456" name="楕円 455">
          <a:extLst>
            <a:ext uri="{FF2B5EF4-FFF2-40B4-BE49-F238E27FC236}">
              <a16:creationId xmlns:a16="http://schemas.microsoft.com/office/drawing/2014/main" id="{6A91A78B-0CC0-47BF-A41B-EE307D532E71}"/>
            </a:ext>
          </a:extLst>
        </xdr:cNvPr>
        <xdr:cNvSpPr/>
      </xdr:nvSpPr>
      <xdr:spPr>
        <a:xfrm>
          <a:off x="13652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142602</xdr:rowOff>
    </xdr:from>
    <xdr:to>
      <xdr:col>76</xdr:col>
      <xdr:colOff>114300</xdr:colOff>
      <xdr:row>85</xdr:row>
      <xdr:rowOff>87086</xdr:rowOff>
    </xdr:to>
    <xdr:cxnSp macro="">
      <xdr:nvCxnSpPr>
        <xdr:cNvPr id="457" name="直線コネクタ 456">
          <a:extLst>
            <a:ext uri="{FF2B5EF4-FFF2-40B4-BE49-F238E27FC236}">
              <a16:creationId xmlns:a16="http://schemas.microsoft.com/office/drawing/2014/main" id="{5A8B265A-0352-4A97-B7CF-E27BBE51C75C}"/>
            </a:ext>
          </a:extLst>
        </xdr:cNvPr>
        <xdr:cNvCxnSpPr/>
      </xdr:nvCxnSpPr>
      <xdr:spPr>
        <a:xfrm flipV="1">
          <a:off x="13703300" y="14372952"/>
          <a:ext cx="889000" cy="2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458" name="n_1aveValue【消防施設】&#10;有形固定資産減価償却率">
          <a:extLst>
            <a:ext uri="{FF2B5EF4-FFF2-40B4-BE49-F238E27FC236}">
              <a16:creationId xmlns:a16="http://schemas.microsoft.com/office/drawing/2014/main" id="{95B9E6AD-DD3A-41D9-99EF-C624C4E5F6DD}"/>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59" name="n_2aveValue【消防施設】&#10;有形固定資産減価償却率">
          <a:extLst>
            <a:ext uri="{FF2B5EF4-FFF2-40B4-BE49-F238E27FC236}">
              <a16:creationId xmlns:a16="http://schemas.microsoft.com/office/drawing/2014/main" id="{96151EAC-8979-49BD-AA5E-E0EA01941E7F}"/>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60" name="n_3aveValue【消防施設】&#10;有形固定資産減価償却率">
          <a:extLst>
            <a:ext uri="{FF2B5EF4-FFF2-40B4-BE49-F238E27FC236}">
              <a16:creationId xmlns:a16="http://schemas.microsoft.com/office/drawing/2014/main" id="{8A6DF6B9-DE9F-40A5-AB97-39D42EDFD07E}"/>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461" name="n_4aveValue【消防施設】&#10;有形固定資産減価償却率">
          <a:extLst>
            <a:ext uri="{FF2B5EF4-FFF2-40B4-BE49-F238E27FC236}">
              <a16:creationId xmlns:a16="http://schemas.microsoft.com/office/drawing/2014/main" id="{2EABF43B-1407-49BA-B4E0-3701676BF76A}"/>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45738</xdr:rowOff>
    </xdr:from>
    <xdr:ext cx="405111" cy="259045"/>
    <xdr:sp macro="" textlink="">
      <xdr:nvSpPr>
        <xdr:cNvPr id="462" name="n_1mainValue【消防施設】&#10;有形固定資産減価償却率">
          <a:extLst>
            <a:ext uri="{FF2B5EF4-FFF2-40B4-BE49-F238E27FC236}">
              <a16:creationId xmlns:a16="http://schemas.microsoft.com/office/drawing/2014/main" id="{2E25C2F1-D2DC-4230-9895-E6C53B4D794C}"/>
            </a:ext>
          </a:extLst>
        </xdr:cNvPr>
        <xdr:cNvSpPr txBox="1"/>
      </xdr:nvSpPr>
      <xdr:spPr>
        <a:xfrm>
          <a:off x="15266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13079</xdr:rowOff>
    </xdr:from>
    <xdr:ext cx="405111" cy="259045"/>
    <xdr:sp macro="" textlink="">
      <xdr:nvSpPr>
        <xdr:cNvPr id="463" name="n_2mainValue【消防施設】&#10;有形固定資産減価償却率">
          <a:extLst>
            <a:ext uri="{FF2B5EF4-FFF2-40B4-BE49-F238E27FC236}">
              <a16:creationId xmlns:a16="http://schemas.microsoft.com/office/drawing/2014/main" id="{70F97E6A-529B-4B1C-86FE-1DB4DA2C00F1}"/>
            </a:ext>
          </a:extLst>
        </xdr:cNvPr>
        <xdr:cNvSpPr txBox="1"/>
      </xdr:nvSpPr>
      <xdr:spPr>
        <a:xfrm>
          <a:off x="14389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129013</xdr:rowOff>
    </xdr:from>
    <xdr:ext cx="405111" cy="259045"/>
    <xdr:sp macro="" textlink="">
      <xdr:nvSpPr>
        <xdr:cNvPr id="464" name="n_3mainValue【消防施設】&#10;有形固定資産減価償却率">
          <a:extLst>
            <a:ext uri="{FF2B5EF4-FFF2-40B4-BE49-F238E27FC236}">
              <a16:creationId xmlns:a16="http://schemas.microsoft.com/office/drawing/2014/main" id="{EBFD3CE5-BC89-4B8F-A2F3-B15D2DB23BBB}"/>
            </a:ext>
          </a:extLst>
        </xdr:cNvPr>
        <xdr:cNvSpPr txBox="1"/>
      </xdr:nvSpPr>
      <xdr:spPr>
        <a:xfrm>
          <a:off x="135007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5" name="正方形/長方形 464">
          <a:extLst>
            <a:ext uri="{FF2B5EF4-FFF2-40B4-BE49-F238E27FC236}">
              <a16:creationId xmlns:a16="http://schemas.microsoft.com/office/drawing/2014/main" id="{CDA45F38-BDDB-440D-B2C7-BA23C38131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6" name="正方形/長方形 465">
          <a:extLst>
            <a:ext uri="{FF2B5EF4-FFF2-40B4-BE49-F238E27FC236}">
              <a16:creationId xmlns:a16="http://schemas.microsoft.com/office/drawing/2014/main" id="{63EA31BD-59A1-4AFD-A5BC-1E4127B496F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7" name="正方形/長方形 466">
          <a:extLst>
            <a:ext uri="{FF2B5EF4-FFF2-40B4-BE49-F238E27FC236}">
              <a16:creationId xmlns:a16="http://schemas.microsoft.com/office/drawing/2014/main" id="{2051C758-D757-48DA-BDDB-A0CB2151E23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8" name="正方形/長方形 467">
          <a:extLst>
            <a:ext uri="{FF2B5EF4-FFF2-40B4-BE49-F238E27FC236}">
              <a16:creationId xmlns:a16="http://schemas.microsoft.com/office/drawing/2014/main" id="{1E40110D-4930-41AF-80F5-B955B195A0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9" name="正方形/長方形 468">
          <a:extLst>
            <a:ext uri="{FF2B5EF4-FFF2-40B4-BE49-F238E27FC236}">
              <a16:creationId xmlns:a16="http://schemas.microsoft.com/office/drawing/2014/main" id="{34345F8E-2BDA-4972-A3EA-D73327C1CC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0" name="正方形/長方形 469">
          <a:extLst>
            <a:ext uri="{FF2B5EF4-FFF2-40B4-BE49-F238E27FC236}">
              <a16:creationId xmlns:a16="http://schemas.microsoft.com/office/drawing/2014/main" id="{B36E5AE1-20BC-469C-9A53-A3A31671C1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1" name="正方形/長方形 470">
          <a:extLst>
            <a:ext uri="{FF2B5EF4-FFF2-40B4-BE49-F238E27FC236}">
              <a16:creationId xmlns:a16="http://schemas.microsoft.com/office/drawing/2014/main" id="{44926E3E-FEE8-4056-817E-1B0A102DA7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2" name="正方形/長方形 471">
          <a:extLst>
            <a:ext uri="{FF2B5EF4-FFF2-40B4-BE49-F238E27FC236}">
              <a16:creationId xmlns:a16="http://schemas.microsoft.com/office/drawing/2014/main" id="{0543730F-70BC-46B1-94F0-F781B9BEC1F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3" name="テキスト ボックス 472">
          <a:extLst>
            <a:ext uri="{FF2B5EF4-FFF2-40B4-BE49-F238E27FC236}">
              <a16:creationId xmlns:a16="http://schemas.microsoft.com/office/drawing/2014/main" id="{76768D69-C802-41F9-B97C-65049E55CD7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4" name="直線コネクタ 473">
          <a:extLst>
            <a:ext uri="{FF2B5EF4-FFF2-40B4-BE49-F238E27FC236}">
              <a16:creationId xmlns:a16="http://schemas.microsoft.com/office/drawing/2014/main" id="{FF738D11-7683-4DE5-A9FA-EB73AC031C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5" name="直線コネクタ 474">
          <a:extLst>
            <a:ext uri="{FF2B5EF4-FFF2-40B4-BE49-F238E27FC236}">
              <a16:creationId xmlns:a16="http://schemas.microsoft.com/office/drawing/2014/main" id="{DE5D3F12-0C81-4E95-9728-90FADB7E2E0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6" name="テキスト ボックス 475">
          <a:extLst>
            <a:ext uri="{FF2B5EF4-FFF2-40B4-BE49-F238E27FC236}">
              <a16:creationId xmlns:a16="http://schemas.microsoft.com/office/drawing/2014/main" id="{8E61883C-0983-4239-BEB5-55428CD2EB1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7" name="直線コネクタ 476">
          <a:extLst>
            <a:ext uri="{FF2B5EF4-FFF2-40B4-BE49-F238E27FC236}">
              <a16:creationId xmlns:a16="http://schemas.microsoft.com/office/drawing/2014/main" id="{5D9D98CD-DA31-4E64-8FF2-1101D019D78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8" name="テキスト ボックス 477">
          <a:extLst>
            <a:ext uri="{FF2B5EF4-FFF2-40B4-BE49-F238E27FC236}">
              <a16:creationId xmlns:a16="http://schemas.microsoft.com/office/drawing/2014/main" id="{B42B0E77-23E1-41F4-971A-176B8419CC9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9" name="直線コネクタ 478">
          <a:extLst>
            <a:ext uri="{FF2B5EF4-FFF2-40B4-BE49-F238E27FC236}">
              <a16:creationId xmlns:a16="http://schemas.microsoft.com/office/drawing/2014/main" id="{A5CF5AA8-D5C4-4F8D-94F1-C0C7852ED13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0" name="テキスト ボックス 479">
          <a:extLst>
            <a:ext uri="{FF2B5EF4-FFF2-40B4-BE49-F238E27FC236}">
              <a16:creationId xmlns:a16="http://schemas.microsoft.com/office/drawing/2014/main" id="{E55CD2EF-FC6A-4415-8EF8-F9C96C66F63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1" name="直線コネクタ 480">
          <a:extLst>
            <a:ext uri="{FF2B5EF4-FFF2-40B4-BE49-F238E27FC236}">
              <a16:creationId xmlns:a16="http://schemas.microsoft.com/office/drawing/2014/main" id="{FDD91561-7842-43F5-8891-F61C739C5B0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2" name="テキスト ボックス 481">
          <a:extLst>
            <a:ext uri="{FF2B5EF4-FFF2-40B4-BE49-F238E27FC236}">
              <a16:creationId xmlns:a16="http://schemas.microsoft.com/office/drawing/2014/main" id="{0C440706-4D8C-4847-8719-CB09C027E4E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3" name="直線コネクタ 482">
          <a:extLst>
            <a:ext uri="{FF2B5EF4-FFF2-40B4-BE49-F238E27FC236}">
              <a16:creationId xmlns:a16="http://schemas.microsoft.com/office/drawing/2014/main" id="{9944C772-0B29-4CFF-A271-2700A9D7BF8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4" name="テキスト ボックス 483">
          <a:extLst>
            <a:ext uri="{FF2B5EF4-FFF2-40B4-BE49-F238E27FC236}">
              <a16:creationId xmlns:a16="http://schemas.microsoft.com/office/drawing/2014/main" id="{DBCF1461-4EBC-4C1A-8585-04173305B50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5" name="直線コネクタ 484">
          <a:extLst>
            <a:ext uri="{FF2B5EF4-FFF2-40B4-BE49-F238E27FC236}">
              <a16:creationId xmlns:a16="http://schemas.microsoft.com/office/drawing/2014/main" id="{743FB826-384F-49EC-AB6C-9C348074AED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86" name="テキスト ボックス 485">
          <a:extLst>
            <a:ext uri="{FF2B5EF4-FFF2-40B4-BE49-F238E27FC236}">
              <a16:creationId xmlns:a16="http://schemas.microsoft.com/office/drawing/2014/main" id="{F2E37869-B90D-4E99-87EA-5DA510DB8689}"/>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7" name="【消防施設】&#10;一人当たり面積グラフ枠">
          <a:extLst>
            <a:ext uri="{FF2B5EF4-FFF2-40B4-BE49-F238E27FC236}">
              <a16:creationId xmlns:a16="http://schemas.microsoft.com/office/drawing/2014/main" id="{CA142EDB-C8C1-4FEF-AA26-0636AA4C73E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88" name="直線コネクタ 487">
          <a:extLst>
            <a:ext uri="{FF2B5EF4-FFF2-40B4-BE49-F238E27FC236}">
              <a16:creationId xmlns:a16="http://schemas.microsoft.com/office/drawing/2014/main" id="{4E811204-ED51-45D0-A872-3D6E0C413B9B}"/>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89" name="【消防施設】&#10;一人当たり面積最小値テキスト">
          <a:extLst>
            <a:ext uri="{FF2B5EF4-FFF2-40B4-BE49-F238E27FC236}">
              <a16:creationId xmlns:a16="http://schemas.microsoft.com/office/drawing/2014/main" id="{91E9C020-F9E4-4D76-9785-416F2E9EC564}"/>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90" name="直線コネクタ 489">
          <a:extLst>
            <a:ext uri="{FF2B5EF4-FFF2-40B4-BE49-F238E27FC236}">
              <a16:creationId xmlns:a16="http://schemas.microsoft.com/office/drawing/2014/main" id="{36194BE9-4E22-4E4E-AAEB-658E7EE77271}"/>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91" name="【消防施設】&#10;一人当たり面積最大値テキスト">
          <a:extLst>
            <a:ext uri="{FF2B5EF4-FFF2-40B4-BE49-F238E27FC236}">
              <a16:creationId xmlns:a16="http://schemas.microsoft.com/office/drawing/2014/main" id="{609D8BED-0171-422D-A778-B66FC88BF7E3}"/>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92" name="直線コネクタ 491">
          <a:extLst>
            <a:ext uri="{FF2B5EF4-FFF2-40B4-BE49-F238E27FC236}">
              <a16:creationId xmlns:a16="http://schemas.microsoft.com/office/drawing/2014/main" id="{BF53FD15-3D8B-4D2D-8EB8-449D22C13466}"/>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493" name="【消防施設】&#10;一人当たり面積平均値テキスト">
          <a:extLst>
            <a:ext uri="{FF2B5EF4-FFF2-40B4-BE49-F238E27FC236}">
              <a16:creationId xmlns:a16="http://schemas.microsoft.com/office/drawing/2014/main" id="{D2FA38D8-67F9-4ACB-A058-19568376E46F}"/>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94" name="フローチャート: 判断 493">
          <a:extLst>
            <a:ext uri="{FF2B5EF4-FFF2-40B4-BE49-F238E27FC236}">
              <a16:creationId xmlns:a16="http://schemas.microsoft.com/office/drawing/2014/main" id="{4628C066-B7D3-4134-8E60-D43C716A1393}"/>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95" name="フローチャート: 判断 494">
          <a:extLst>
            <a:ext uri="{FF2B5EF4-FFF2-40B4-BE49-F238E27FC236}">
              <a16:creationId xmlns:a16="http://schemas.microsoft.com/office/drawing/2014/main" id="{E702D06E-0241-48DB-A76A-60CDAE941723}"/>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96" name="フローチャート: 判断 495">
          <a:extLst>
            <a:ext uri="{FF2B5EF4-FFF2-40B4-BE49-F238E27FC236}">
              <a16:creationId xmlns:a16="http://schemas.microsoft.com/office/drawing/2014/main" id="{48733B47-9C38-423C-B375-5130FA1BBB75}"/>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97" name="フローチャート: 判断 496">
          <a:extLst>
            <a:ext uri="{FF2B5EF4-FFF2-40B4-BE49-F238E27FC236}">
              <a16:creationId xmlns:a16="http://schemas.microsoft.com/office/drawing/2014/main" id="{AA9CD727-315F-490B-A394-4EC87FEFBD4A}"/>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98" name="フローチャート: 判断 497">
          <a:extLst>
            <a:ext uri="{FF2B5EF4-FFF2-40B4-BE49-F238E27FC236}">
              <a16:creationId xmlns:a16="http://schemas.microsoft.com/office/drawing/2014/main" id="{F0CF2604-6AAB-46D6-9261-D74A4C39A749}"/>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EC26BE91-BA89-4566-9030-425AFDC8C99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2285718E-A69A-469E-88A3-2DD4CE305B7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74D92183-0177-4D5B-9672-F1297E9897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83F0ED33-1C0C-4245-8FAB-2F6200332A7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D6305EDB-D61E-4F38-8962-73FD7FEB798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22733</xdr:rowOff>
    </xdr:from>
    <xdr:to>
      <xdr:col>116</xdr:col>
      <xdr:colOff>114300</xdr:colOff>
      <xdr:row>86</xdr:row>
      <xdr:rowOff>124333</xdr:rowOff>
    </xdr:to>
    <xdr:sp macro="" textlink="">
      <xdr:nvSpPr>
        <xdr:cNvPr id="504" name="楕円 503">
          <a:extLst>
            <a:ext uri="{FF2B5EF4-FFF2-40B4-BE49-F238E27FC236}">
              <a16:creationId xmlns:a16="http://schemas.microsoft.com/office/drawing/2014/main" id="{85495BA5-8390-4BAD-A68D-DC2CDE2FB9F0}"/>
            </a:ext>
          </a:extLst>
        </xdr:cNvPr>
        <xdr:cNvSpPr/>
      </xdr:nvSpPr>
      <xdr:spPr>
        <a:xfrm>
          <a:off x="22110700" y="147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505" name="【消防施設】&#10;一人当たり面積該当値テキスト">
          <a:extLst>
            <a:ext uri="{FF2B5EF4-FFF2-40B4-BE49-F238E27FC236}">
              <a16:creationId xmlns:a16="http://schemas.microsoft.com/office/drawing/2014/main" id="{F577AABB-9941-41DA-8585-DCAD96C50F99}"/>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9970</xdr:rowOff>
    </xdr:from>
    <xdr:to>
      <xdr:col>112</xdr:col>
      <xdr:colOff>38100</xdr:colOff>
      <xdr:row>86</xdr:row>
      <xdr:rowOff>111570</xdr:rowOff>
    </xdr:to>
    <xdr:sp macro="" textlink="">
      <xdr:nvSpPr>
        <xdr:cNvPr id="506" name="楕円 505">
          <a:extLst>
            <a:ext uri="{FF2B5EF4-FFF2-40B4-BE49-F238E27FC236}">
              <a16:creationId xmlns:a16="http://schemas.microsoft.com/office/drawing/2014/main" id="{16ADA705-03A4-4792-851B-F82FA5624E27}"/>
            </a:ext>
          </a:extLst>
        </xdr:cNvPr>
        <xdr:cNvSpPr/>
      </xdr:nvSpPr>
      <xdr:spPr>
        <a:xfrm>
          <a:off x="21272500" y="1475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60770</xdr:rowOff>
    </xdr:from>
    <xdr:to>
      <xdr:col>116</xdr:col>
      <xdr:colOff>63500</xdr:colOff>
      <xdr:row>86</xdr:row>
      <xdr:rowOff>73533</xdr:rowOff>
    </xdr:to>
    <xdr:cxnSp macro="">
      <xdr:nvCxnSpPr>
        <xdr:cNvPr id="507" name="直線コネクタ 506">
          <a:extLst>
            <a:ext uri="{FF2B5EF4-FFF2-40B4-BE49-F238E27FC236}">
              <a16:creationId xmlns:a16="http://schemas.microsoft.com/office/drawing/2014/main" id="{29B6B7DA-406F-42C2-9016-37A3743B51EE}"/>
            </a:ext>
          </a:extLst>
        </xdr:cNvPr>
        <xdr:cNvCxnSpPr/>
      </xdr:nvCxnSpPr>
      <xdr:spPr>
        <a:xfrm>
          <a:off x="21323300" y="14805470"/>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10540</xdr:rowOff>
    </xdr:from>
    <xdr:to>
      <xdr:col>107</xdr:col>
      <xdr:colOff>101600</xdr:colOff>
      <xdr:row>86</xdr:row>
      <xdr:rowOff>112140</xdr:rowOff>
    </xdr:to>
    <xdr:sp macro="" textlink="">
      <xdr:nvSpPr>
        <xdr:cNvPr id="508" name="楕円 507">
          <a:extLst>
            <a:ext uri="{FF2B5EF4-FFF2-40B4-BE49-F238E27FC236}">
              <a16:creationId xmlns:a16="http://schemas.microsoft.com/office/drawing/2014/main" id="{B6BF3ACB-79F5-4482-94B7-654F021CE9BA}"/>
            </a:ext>
          </a:extLst>
        </xdr:cNvPr>
        <xdr:cNvSpPr/>
      </xdr:nvSpPr>
      <xdr:spPr>
        <a:xfrm>
          <a:off x="20383500" y="1475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60770</xdr:rowOff>
    </xdr:from>
    <xdr:to>
      <xdr:col>111</xdr:col>
      <xdr:colOff>177800</xdr:colOff>
      <xdr:row>86</xdr:row>
      <xdr:rowOff>61340</xdr:rowOff>
    </xdr:to>
    <xdr:cxnSp macro="">
      <xdr:nvCxnSpPr>
        <xdr:cNvPr id="509" name="直線コネクタ 508">
          <a:extLst>
            <a:ext uri="{FF2B5EF4-FFF2-40B4-BE49-F238E27FC236}">
              <a16:creationId xmlns:a16="http://schemas.microsoft.com/office/drawing/2014/main" id="{AFF34DD8-3A2E-4513-8088-AE084A5C905F}"/>
            </a:ext>
          </a:extLst>
        </xdr:cNvPr>
        <xdr:cNvCxnSpPr/>
      </xdr:nvCxnSpPr>
      <xdr:spPr>
        <a:xfrm flipV="1">
          <a:off x="20434300" y="14805470"/>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16256</xdr:rowOff>
    </xdr:from>
    <xdr:to>
      <xdr:col>102</xdr:col>
      <xdr:colOff>165100</xdr:colOff>
      <xdr:row>86</xdr:row>
      <xdr:rowOff>117856</xdr:rowOff>
    </xdr:to>
    <xdr:sp macro="" textlink="">
      <xdr:nvSpPr>
        <xdr:cNvPr id="510" name="楕円 509">
          <a:extLst>
            <a:ext uri="{FF2B5EF4-FFF2-40B4-BE49-F238E27FC236}">
              <a16:creationId xmlns:a16="http://schemas.microsoft.com/office/drawing/2014/main" id="{30531FFD-AE23-4DC5-9E63-8138D5DD44AA}"/>
            </a:ext>
          </a:extLst>
        </xdr:cNvPr>
        <xdr:cNvSpPr/>
      </xdr:nvSpPr>
      <xdr:spPr>
        <a:xfrm>
          <a:off x="19494500" y="1476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61340</xdr:rowOff>
    </xdr:from>
    <xdr:to>
      <xdr:col>107</xdr:col>
      <xdr:colOff>50800</xdr:colOff>
      <xdr:row>86</xdr:row>
      <xdr:rowOff>67056</xdr:rowOff>
    </xdr:to>
    <xdr:cxnSp macro="">
      <xdr:nvCxnSpPr>
        <xdr:cNvPr id="511" name="直線コネクタ 510">
          <a:extLst>
            <a:ext uri="{FF2B5EF4-FFF2-40B4-BE49-F238E27FC236}">
              <a16:creationId xmlns:a16="http://schemas.microsoft.com/office/drawing/2014/main" id="{5B38C17A-CB73-412E-8707-AA14C9E334B9}"/>
            </a:ext>
          </a:extLst>
        </xdr:cNvPr>
        <xdr:cNvCxnSpPr/>
      </xdr:nvCxnSpPr>
      <xdr:spPr>
        <a:xfrm flipV="1">
          <a:off x="19545300" y="1480604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12" name="n_1aveValue【消防施設】&#10;一人当たり面積">
          <a:extLst>
            <a:ext uri="{FF2B5EF4-FFF2-40B4-BE49-F238E27FC236}">
              <a16:creationId xmlns:a16="http://schemas.microsoft.com/office/drawing/2014/main" id="{8DBD21BE-FD94-4CE2-BD20-4C096FE1C700}"/>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13" name="n_2aveValue【消防施設】&#10;一人当たり面積">
          <a:extLst>
            <a:ext uri="{FF2B5EF4-FFF2-40B4-BE49-F238E27FC236}">
              <a16:creationId xmlns:a16="http://schemas.microsoft.com/office/drawing/2014/main" id="{AB14BFF2-47FD-45D1-BD50-6518208975AB}"/>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14" name="n_3aveValue【消防施設】&#10;一人当たり面積">
          <a:extLst>
            <a:ext uri="{FF2B5EF4-FFF2-40B4-BE49-F238E27FC236}">
              <a16:creationId xmlns:a16="http://schemas.microsoft.com/office/drawing/2014/main" id="{3A70CB0D-5C2B-4566-8820-54C7DAAC5F4E}"/>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515" name="n_4aveValue【消防施設】&#10;一人当たり面積">
          <a:extLst>
            <a:ext uri="{FF2B5EF4-FFF2-40B4-BE49-F238E27FC236}">
              <a16:creationId xmlns:a16="http://schemas.microsoft.com/office/drawing/2014/main" id="{6C095541-DF42-4E6B-BCD1-7FE04269E76A}"/>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102697</xdr:rowOff>
    </xdr:from>
    <xdr:ext cx="469744" cy="259045"/>
    <xdr:sp macro="" textlink="">
      <xdr:nvSpPr>
        <xdr:cNvPr id="516" name="n_1mainValue【消防施設】&#10;一人当たり面積">
          <a:extLst>
            <a:ext uri="{FF2B5EF4-FFF2-40B4-BE49-F238E27FC236}">
              <a16:creationId xmlns:a16="http://schemas.microsoft.com/office/drawing/2014/main" id="{6E8C4485-6F91-42D6-96ED-651FAE2FAA76}"/>
            </a:ext>
          </a:extLst>
        </xdr:cNvPr>
        <xdr:cNvSpPr txBox="1"/>
      </xdr:nvSpPr>
      <xdr:spPr>
        <a:xfrm>
          <a:off x="21075727" y="1484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103267</xdr:rowOff>
    </xdr:from>
    <xdr:ext cx="469744" cy="259045"/>
    <xdr:sp macro="" textlink="">
      <xdr:nvSpPr>
        <xdr:cNvPr id="517" name="n_2mainValue【消防施設】&#10;一人当たり面積">
          <a:extLst>
            <a:ext uri="{FF2B5EF4-FFF2-40B4-BE49-F238E27FC236}">
              <a16:creationId xmlns:a16="http://schemas.microsoft.com/office/drawing/2014/main" id="{FD2944CF-8CD3-4B3A-9093-08A4B90EBBB5}"/>
            </a:ext>
          </a:extLst>
        </xdr:cNvPr>
        <xdr:cNvSpPr txBox="1"/>
      </xdr:nvSpPr>
      <xdr:spPr>
        <a:xfrm>
          <a:off x="20199427" y="1484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108983</xdr:rowOff>
    </xdr:from>
    <xdr:ext cx="469744" cy="259045"/>
    <xdr:sp macro="" textlink="">
      <xdr:nvSpPr>
        <xdr:cNvPr id="518" name="n_3mainValue【消防施設】&#10;一人当たり面積">
          <a:extLst>
            <a:ext uri="{FF2B5EF4-FFF2-40B4-BE49-F238E27FC236}">
              <a16:creationId xmlns:a16="http://schemas.microsoft.com/office/drawing/2014/main" id="{C26B5FCC-5798-4A40-8682-3D888143A528}"/>
            </a:ext>
          </a:extLst>
        </xdr:cNvPr>
        <xdr:cNvSpPr txBox="1"/>
      </xdr:nvSpPr>
      <xdr:spPr>
        <a:xfrm>
          <a:off x="19310427"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9" name="正方形/長方形 518">
          <a:extLst>
            <a:ext uri="{FF2B5EF4-FFF2-40B4-BE49-F238E27FC236}">
              <a16:creationId xmlns:a16="http://schemas.microsoft.com/office/drawing/2014/main" id="{24D24B44-B691-49FC-AF47-421B95B77F0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0" name="正方形/長方形 519">
          <a:extLst>
            <a:ext uri="{FF2B5EF4-FFF2-40B4-BE49-F238E27FC236}">
              <a16:creationId xmlns:a16="http://schemas.microsoft.com/office/drawing/2014/main" id="{2D419C7A-BAEA-4232-9783-646441AF01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1" name="正方形/長方形 520">
          <a:extLst>
            <a:ext uri="{FF2B5EF4-FFF2-40B4-BE49-F238E27FC236}">
              <a16:creationId xmlns:a16="http://schemas.microsoft.com/office/drawing/2014/main" id="{9DCF18A1-2973-4E93-8C64-824BD7A3588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2" name="正方形/長方形 521">
          <a:extLst>
            <a:ext uri="{FF2B5EF4-FFF2-40B4-BE49-F238E27FC236}">
              <a16:creationId xmlns:a16="http://schemas.microsoft.com/office/drawing/2014/main" id="{5933A3AC-0866-41C7-A720-AF533D1098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3" name="正方形/長方形 522">
          <a:extLst>
            <a:ext uri="{FF2B5EF4-FFF2-40B4-BE49-F238E27FC236}">
              <a16:creationId xmlns:a16="http://schemas.microsoft.com/office/drawing/2014/main" id="{B8E55762-B88B-4247-813B-EB0E15A724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4" name="正方形/長方形 523">
          <a:extLst>
            <a:ext uri="{FF2B5EF4-FFF2-40B4-BE49-F238E27FC236}">
              <a16:creationId xmlns:a16="http://schemas.microsoft.com/office/drawing/2014/main" id="{66875C1D-9F18-477B-BE11-D6ED99AD27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5" name="正方形/長方形 524">
          <a:extLst>
            <a:ext uri="{FF2B5EF4-FFF2-40B4-BE49-F238E27FC236}">
              <a16:creationId xmlns:a16="http://schemas.microsoft.com/office/drawing/2014/main" id="{83A5A24F-02DD-42FB-BE97-F640565F30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6" name="正方形/長方形 525">
          <a:extLst>
            <a:ext uri="{FF2B5EF4-FFF2-40B4-BE49-F238E27FC236}">
              <a16:creationId xmlns:a16="http://schemas.microsoft.com/office/drawing/2014/main" id="{E4D76E8A-C7FC-4842-93C2-32ABF83522D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7" name="テキスト ボックス 526">
          <a:extLst>
            <a:ext uri="{FF2B5EF4-FFF2-40B4-BE49-F238E27FC236}">
              <a16:creationId xmlns:a16="http://schemas.microsoft.com/office/drawing/2014/main" id="{94E2CC7C-0B2F-479E-B0BA-F912E64FF6D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8" name="直線コネクタ 527">
          <a:extLst>
            <a:ext uri="{FF2B5EF4-FFF2-40B4-BE49-F238E27FC236}">
              <a16:creationId xmlns:a16="http://schemas.microsoft.com/office/drawing/2014/main" id="{F05ECC29-AEDB-4A1D-83A3-96BAAC0BE7A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9" name="テキスト ボックス 528">
          <a:extLst>
            <a:ext uri="{FF2B5EF4-FFF2-40B4-BE49-F238E27FC236}">
              <a16:creationId xmlns:a16="http://schemas.microsoft.com/office/drawing/2014/main" id="{C4FE5275-8B74-4F45-A29C-9532BFD0AA9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0" name="直線コネクタ 529">
          <a:extLst>
            <a:ext uri="{FF2B5EF4-FFF2-40B4-BE49-F238E27FC236}">
              <a16:creationId xmlns:a16="http://schemas.microsoft.com/office/drawing/2014/main" id="{68F2FA0C-9C10-4C91-BA4E-C777E6F3D26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1" name="テキスト ボックス 530">
          <a:extLst>
            <a:ext uri="{FF2B5EF4-FFF2-40B4-BE49-F238E27FC236}">
              <a16:creationId xmlns:a16="http://schemas.microsoft.com/office/drawing/2014/main" id="{A4B03748-10D4-4474-9180-543F6B783E4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2" name="直線コネクタ 531">
          <a:extLst>
            <a:ext uri="{FF2B5EF4-FFF2-40B4-BE49-F238E27FC236}">
              <a16:creationId xmlns:a16="http://schemas.microsoft.com/office/drawing/2014/main" id="{FDA2304B-5354-4BCB-853A-9E5B2571AFF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3" name="テキスト ボックス 532">
          <a:extLst>
            <a:ext uri="{FF2B5EF4-FFF2-40B4-BE49-F238E27FC236}">
              <a16:creationId xmlns:a16="http://schemas.microsoft.com/office/drawing/2014/main" id="{CD56C3ED-13CF-4FBB-A56E-9BFF83DF0EC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4" name="直線コネクタ 533">
          <a:extLst>
            <a:ext uri="{FF2B5EF4-FFF2-40B4-BE49-F238E27FC236}">
              <a16:creationId xmlns:a16="http://schemas.microsoft.com/office/drawing/2014/main" id="{AFE7AF7E-EB6C-4148-A2AF-A75FB05E0F1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5" name="テキスト ボックス 534">
          <a:extLst>
            <a:ext uri="{FF2B5EF4-FFF2-40B4-BE49-F238E27FC236}">
              <a16:creationId xmlns:a16="http://schemas.microsoft.com/office/drawing/2014/main" id="{A7E9B6D0-06CF-42E6-B1B1-4E0D95DAC8B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6" name="直線コネクタ 535">
          <a:extLst>
            <a:ext uri="{FF2B5EF4-FFF2-40B4-BE49-F238E27FC236}">
              <a16:creationId xmlns:a16="http://schemas.microsoft.com/office/drawing/2014/main" id="{B2DEE721-35BD-47C0-95F2-1442D87D36B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7" name="テキスト ボックス 536">
          <a:extLst>
            <a:ext uri="{FF2B5EF4-FFF2-40B4-BE49-F238E27FC236}">
              <a16:creationId xmlns:a16="http://schemas.microsoft.com/office/drawing/2014/main" id="{20DCFDA9-269D-4BC9-8B8B-F267C8B279C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8" name="直線コネクタ 537">
          <a:extLst>
            <a:ext uri="{FF2B5EF4-FFF2-40B4-BE49-F238E27FC236}">
              <a16:creationId xmlns:a16="http://schemas.microsoft.com/office/drawing/2014/main" id="{8A0B7DF4-3A9B-4C69-9856-275B4D2D661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9" name="テキスト ボックス 538">
          <a:extLst>
            <a:ext uri="{FF2B5EF4-FFF2-40B4-BE49-F238E27FC236}">
              <a16:creationId xmlns:a16="http://schemas.microsoft.com/office/drawing/2014/main" id="{B7BFFCBA-3589-42F2-894C-40D58EB4592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0" name="直線コネクタ 539">
          <a:extLst>
            <a:ext uri="{FF2B5EF4-FFF2-40B4-BE49-F238E27FC236}">
              <a16:creationId xmlns:a16="http://schemas.microsoft.com/office/drawing/2014/main" id="{E877E322-862E-40E3-BEC0-D6113AB42DB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1" name="テキスト ボックス 540">
          <a:extLst>
            <a:ext uri="{FF2B5EF4-FFF2-40B4-BE49-F238E27FC236}">
              <a16:creationId xmlns:a16="http://schemas.microsoft.com/office/drawing/2014/main" id="{32851C30-EB3E-41CF-8B1B-4F8B138876F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2" name="直線コネクタ 541">
          <a:extLst>
            <a:ext uri="{FF2B5EF4-FFF2-40B4-BE49-F238E27FC236}">
              <a16:creationId xmlns:a16="http://schemas.microsoft.com/office/drawing/2014/main" id="{5A7DFC4B-89AD-4DBF-89C9-EB9AD03D0D7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庁舎】&#10;有形固定資産減価償却率グラフ枠">
          <a:extLst>
            <a:ext uri="{FF2B5EF4-FFF2-40B4-BE49-F238E27FC236}">
              <a16:creationId xmlns:a16="http://schemas.microsoft.com/office/drawing/2014/main" id="{5A891AF8-8382-4463-8F0E-0AE8617036F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44" name="直線コネクタ 543">
          <a:extLst>
            <a:ext uri="{FF2B5EF4-FFF2-40B4-BE49-F238E27FC236}">
              <a16:creationId xmlns:a16="http://schemas.microsoft.com/office/drawing/2014/main" id="{47EBBC93-3791-4F94-8E9A-F87C4E7798AD}"/>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5" name="【庁舎】&#10;有形固定資産減価償却率最小値テキスト">
          <a:extLst>
            <a:ext uri="{FF2B5EF4-FFF2-40B4-BE49-F238E27FC236}">
              <a16:creationId xmlns:a16="http://schemas.microsoft.com/office/drawing/2014/main" id="{FAF03E55-A720-4031-B77D-BE928C6328F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6" name="直線コネクタ 545">
          <a:extLst>
            <a:ext uri="{FF2B5EF4-FFF2-40B4-BE49-F238E27FC236}">
              <a16:creationId xmlns:a16="http://schemas.microsoft.com/office/drawing/2014/main" id="{79203B4C-C7F5-4582-B2C8-695858CCAED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47" name="【庁舎】&#10;有形固定資産減価償却率最大値テキスト">
          <a:extLst>
            <a:ext uri="{FF2B5EF4-FFF2-40B4-BE49-F238E27FC236}">
              <a16:creationId xmlns:a16="http://schemas.microsoft.com/office/drawing/2014/main" id="{00C3C9CD-2AB8-4539-8115-4F8F9E1BDBD9}"/>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48" name="直線コネクタ 547">
          <a:extLst>
            <a:ext uri="{FF2B5EF4-FFF2-40B4-BE49-F238E27FC236}">
              <a16:creationId xmlns:a16="http://schemas.microsoft.com/office/drawing/2014/main" id="{9CDD3E73-00B1-47AC-A524-F0BBBA4F94BC}"/>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49" name="【庁舎】&#10;有形固定資産減価償却率平均値テキスト">
          <a:extLst>
            <a:ext uri="{FF2B5EF4-FFF2-40B4-BE49-F238E27FC236}">
              <a16:creationId xmlns:a16="http://schemas.microsoft.com/office/drawing/2014/main" id="{D1893DAA-01B1-40CD-B553-5E0C702850E4}"/>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50" name="フローチャート: 判断 549">
          <a:extLst>
            <a:ext uri="{FF2B5EF4-FFF2-40B4-BE49-F238E27FC236}">
              <a16:creationId xmlns:a16="http://schemas.microsoft.com/office/drawing/2014/main" id="{03541359-EA15-4C55-952D-7DEBCD07AA21}"/>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51" name="フローチャート: 判断 550">
          <a:extLst>
            <a:ext uri="{FF2B5EF4-FFF2-40B4-BE49-F238E27FC236}">
              <a16:creationId xmlns:a16="http://schemas.microsoft.com/office/drawing/2014/main" id="{255C9EDC-E477-481D-9746-06980D969BFE}"/>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52" name="フローチャート: 判断 551">
          <a:extLst>
            <a:ext uri="{FF2B5EF4-FFF2-40B4-BE49-F238E27FC236}">
              <a16:creationId xmlns:a16="http://schemas.microsoft.com/office/drawing/2014/main" id="{34A5BA79-8A49-4E33-9594-F4F15CB8964D}"/>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53" name="フローチャート: 判断 552">
          <a:extLst>
            <a:ext uri="{FF2B5EF4-FFF2-40B4-BE49-F238E27FC236}">
              <a16:creationId xmlns:a16="http://schemas.microsoft.com/office/drawing/2014/main" id="{D4F7D364-2D3B-4375-A9A0-2C5A536A4F36}"/>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54" name="フローチャート: 判断 553">
          <a:extLst>
            <a:ext uri="{FF2B5EF4-FFF2-40B4-BE49-F238E27FC236}">
              <a16:creationId xmlns:a16="http://schemas.microsoft.com/office/drawing/2014/main" id="{03592A5A-AFBB-4639-8BAA-44A44B1F78A7}"/>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CBCBD5DD-9911-4353-BA4E-723FE5BE14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CBE3C496-04E8-4229-A157-48F5545644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C0BC097B-2AA9-4C48-A333-D1D6D9AE13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FD3F14AF-7242-4292-83CE-85EE049962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9865F5D6-57A0-4125-A523-3AE50167FD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129902</xdr:rowOff>
    </xdr:from>
    <xdr:to>
      <xdr:col>85</xdr:col>
      <xdr:colOff>177800</xdr:colOff>
      <xdr:row>109</xdr:row>
      <xdr:rowOff>60052</xdr:rowOff>
    </xdr:to>
    <xdr:sp macro="" textlink="">
      <xdr:nvSpPr>
        <xdr:cNvPr id="560" name="楕円 559">
          <a:extLst>
            <a:ext uri="{FF2B5EF4-FFF2-40B4-BE49-F238E27FC236}">
              <a16:creationId xmlns:a16="http://schemas.microsoft.com/office/drawing/2014/main" id="{EEEC25B0-AF7A-4C68-873D-7366BB02C6B3}"/>
            </a:ext>
          </a:extLst>
        </xdr:cNvPr>
        <xdr:cNvSpPr/>
      </xdr:nvSpPr>
      <xdr:spPr>
        <a:xfrm>
          <a:off x="16268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44829</xdr:rowOff>
    </xdr:from>
    <xdr:ext cx="405111" cy="259045"/>
    <xdr:sp macro="" textlink="">
      <xdr:nvSpPr>
        <xdr:cNvPr id="561" name="【庁舎】&#10;有形固定資産減価償却率該当値テキスト">
          <a:extLst>
            <a:ext uri="{FF2B5EF4-FFF2-40B4-BE49-F238E27FC236}">
              <a16:creationId xmlns:a16="http://schemas.microsoft.com/office/drawing/2014/main" id="{D1DC431D-844D-43C5-B333-6C1649B47DA4}"/>
            </a:ext>
          </a:extLst>
        </xdr:cNvPr>
        <xdr:cNvSpPr txBox="1"/>
      </xdr:nvSpPr>
      <xdr:spPr>
        <a:xfrm>
          <a:off x="16357600" y="1856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121738</xdr:rowOff>
    </xdr:from>
    <xdr:to>
      <xdr:col>81</xdr:col>
      <xdr:colOff>101600</xdr:colOff>
      <xdr:row>109</xdr:row>
      <xdr:rowOff>51888</xdr:rowOff>
    </xdr:to>
    <xdr:sp macro="" textlink="">
      <xdr:nvSpPr>
        <xdr:cNvPr id="562" name="楕円 561">
          <a:extLst>
            <a:ext uri="{FF2B5EF4-FFF2-40B4-BE49-F238E27FC236}">
              <a16:creationId xmlns:a16="http://schemas.microsoft.com/office/drawing/2014/main" id="{19D80F2C-0C0A-4AEF-B14E-9CC2CFDE54D5}"/>
            </a:ext>
          </a:extLst>
        </xdr:cNvPr>
        <xdr:cNvSpPr/>
      </xdr:nvSpPr>
      <xdr:spPr>
        <a:xfrm>
          <a:off x="15430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1088</xdr:rowOff>
    </xdr:from>
    <xdr:to>
      <xdr:col>85</xdr:col>
      <xdr:colOff>127000</xdr:colOff>
      <xdr:row>109</xdr:row>
      <xdr:rowOff>9252</xdr:rowOff>
    </xdr:to>
    <xdr:cxnSp macro="">
      <xdr:nvCxnSpPr>
        <xdr:cNvPr id="563" name="直線コネクタ 562">
          <a:extLst>
            <a:ext uri="{FF2B5EF4-FFF2-40B4-BE49-F238E27FC236}">
              <a16:creationId xmlns:a16="http://schemas.microsoft.com/office/drawing/2014/main" id="{4CC2BA0D-83D7-4FA5-9C68-7DF8AA0EF3E4}"/>
            </a:ext>
          </a:extLst>
        </xdr:cNvPr>
        <xdr:cNvCxnSpPr/>
      </xdr:nvCxnSpPr>
      <xdr:spPr>
        <a:xfrm>
          <a:off x="15481300" y="1868913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113574</xdr:rowOff>
    </xdr:from>
    <xdr:to>
      <xdr:col>76</xdr:col>
      <xdr:colOff>165100</xdr:colOff>
      <xdr:row>109</xdr:row>
      <xdr:rowOff>43724</xdr:rowOff>
    </xdr:to>
    <xdr:sp macro="" textlink="">
      <xdr:nvSpPr>
        <xdr:cNvPr id="564" name="楕円 563">
          <a:extLst>
            <a:ext uri="{FF2B5EF4-FFF2-40B4-BE49-F238E27FC236}">
              <a16:creationId xmlns:a16="http://schemas.microsoft.com/office/drawing/2014/main" id="{8C8F70D8-A031-4231-AFC8-5525E55B3A0C}"/>
            </a:ext>
          </a:extLst>
        </xdr:cNvPr>
        <xdr:cNvSpPr/>
      </xdr:nvSpPr>
      <xdr:spPr>
        <a:xfrm>
          <a:off x="14541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164374</xdr:rowOff>
    </xdr:from>
    <xdr:to>
      <xdr:col>81</xdr:col>
      <xdr:colOff>50800</xdr:colOff>
      <xdr:row>109</xdr:row>
      <xdr:rowOff>1088</xdr:rowOff>
    </xdr:to>
    <xdr:cxnSp macro="">
      <xdr:nvCxnSpPr>
        <xdr:cNvPr id="565" name="直線コネクタ 564">
          <a:extLst>
            <a:ext uri="{FF2B5EF4-FFF2-40B4-BE49-F238E27FC236}">
              <a16:creationId xmlns:a16="http://schemas.microsoft.com/office/drawing/2014/main" id="{6A2320D4-CC2D-4671-9320-F4990AC9A6D2}"/>
            </a:ext>
          </a:extLst>
        </xdr:cNvPr>
        <xdr:cNvCxnSpPr/>
      </xdr:nvCxnSpPr>
      <xdr:spPr>
        <a:xfrm>
          <a:off x="14592300" y="186809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105411</xdr:rowOff>
    </xdr:from>
    <xdr:to>
      <xdr:col>72</xdr:col>
      <xdr:colOff>38100</xdr:colOff>
      <xdr:row>109</xdr:row>
      <xdr:rowOff>35561</xdr:rowOff>
    </xdr:to>
    <xdr:sp macro="" textlink="">
      <xdr:nvSpPr>
        <xdr:cNvPr id="566" name="楕円 565">
          <a:extLst>
            <a:ext uri="{FF2B5EF4-FFF2-40B4-BE49-F238E27FC236}">
              <a16:creationId xmlns:a16="http://schemas.microsoft.com/office/drawing/2014/main" id="{6DE194BD-B7B8-4709-8108-56556D2DBB43}"/>
            </a:ext>
          </a:extLst>
        </xdr:cNvPr>
        <xdr:cNvSpPr/>
      </xdr:nvSpPr>
      <xdr:spPr>
        <a:xfrm>
          <a:off x="13652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156211</xdr:rowOff>
    </xdr:from>
    <xdr:to>
      <xdr:col>76</xdr:col>
      <xdr:colOff>114300</xdr:colOff>
      <xdr:row>108</xdr:row>
      <xdr:rowOff>164374</xdr:rowOff>
    </xdr:to>
    <xdr:cxnSp macro="">
      <xdr:nvCxnSpPr>
        <xdr:cNvPr id="567" name="直線コネクタ 566">
          <a:extLst>
            <a:ext uri="{FF2B5EF4-FFF2-40B4-BE49-F238E27FC236}">
              <a16:creationId xmlns:a16="http://schemas.microsoft.com/office/drawing/2014/main" id="{27647D38-EB0B-48E7-8C10-C7DDEC4C83BF}"/>
            </a:ext>
          </a:extLst>
        </xdr:cNvPr>
        <xdr:cNvCxnSpPr/>
      </xdr:nvCxnSpPr>
      <xdr:spPr>
        <a:xfrm>
          <a:off x="13703300" y="1867281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68" name="n_1aveValue【庁舎】&#10;有形固定資産減価償却率">
          <a:extLst>
            <a:ext uri="{FF2B5EF4-FFF2-40B4-BE49-F238E27FC236}">
              <a16:creationId xmlns:a16="http://schemas.microsoft.com/office/drawing/2014/main" id="{ED95D9BB-8D48-462E-BDB8-BE0892138B40}"/>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69" name="n_2aveValue【庁舎】&#10;有形固定資産減価償却率">
          <a:extLst>
            <a:ext uri="{FF2B5EF4-FFF2-40B4-BE49-F238E27FC236}">
              <a16:creationId xmlns:a16="http://schemas.microsoft.com/office/drawing/2014/main" id="{AA2B9711-FEF5-4190-9358-0D60A752AA48}"/>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70" name="n_3aveValue【庁舎】&#10;有形固定資産減価償却率">
          <a:extLst>
            <a:ext uri="{FF2B5EF4-FFF2-40B4-BE49-F238E27FC236}">
              <a16:creationId xmlns:a16="http://schemas.microsoft.com/office/drawing/2014/main" id="{3F49850C-7528-4D1A-B333-9903AB421E32}"/>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71" name="n_4aveValue【庁舎】&#10;有形固定資産減価償却率">
          <a:extLst>
            <a:ext uri="{FF2B5EF4-FFF2-40B4-BE49-F238E27FC236}">
              <a16:creationId xmlns:a16="http://schemas.microsoft.com/office/drawing/2014/main" id="{5F2AB7EA-BE09-4B6E-8113-543466C40E9A}"/>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43015</xdr:rowOff>
    </xdr:from>
    <xdr:ext cx="405111" cy="259045"/>
    <xdr:sp macro="" textlink="">
      <xdr:nvSpPr>
        <xdr:cNvPr id="572" name="n_1mainValue【庁舎】&#10;有形固定資産減価償却率">
          <a:extLst>
            <a:ext uri="{FF2B5EF4-FFF2-40B4-BE49-F238E27FC236}">
              <a16:creationId xmlns:a16="http://schemas.microsoft.com/office/drawing/2014/main" id="{86ABDDE1-2EB5-4DE2-B4A9-181F0F759697}"/>
            </a:ext>
          </a:extLst>
        </xdr:cNvPr>
        <xdr:cNvSpPr txBox="1"/>
      </xdr:nvSpPr>
      <xdr:spPr>
        <a:xfrm>
          <a:off x="152660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34851</xdr:rowOff>
    </xdr:from>
    <xdr:ext cx="405111" cy="259045"/>
    <xdr:sp macro="" textlink="">
      <xdr:nvSpPr>
        <xdr:cNvPr id="573" name="n_2mainValue【庁舎】&#10;有形固定資産減価償却率">
          <a:extLst>
            <a:ext uri="{FF2B5EF4-FFF2-40B4-BE49-F238E27FC236}">
              <a16:creationId xmlns:a16="http://schemas.microsoft.com/office/drawing/2014/main" id="{9DE7C9CA-9B0C-4313-8236-109D60150ED9}"/>
            </a:ext>
          </a:extLst>
        </xdr:cNvPr>
        <xdr:cNvSpPr txBox="1"/>
      </xdr:nvSpPr>
      <xdr:spPr>
        <a:xfrm>
          <a:off x="14389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26688</xdr:rowOff>
    </xdr:from>
    <xdr:ext cx="405111" cy="259045"/>
    <xdr:sp macro="" textlink="">
      <xdr:nvSpPr>
        <xdr:cNvPr id="574" name="n_3mainValue【庁舎】&#10;有形固定資産減価償却率">
          <a:extLst>
            <a:ext uri="{FF2B5EF4-FFF2-40B4-BE49-F238E27FC236}">
              <a16:creationId xmlns:a16="http://schemas.microsoft.com/office/drawing/2014/main" id="{79DCAA21-4A01-4123-8CE8-61DE7832CB61}"/>
            </a:ext>
          </a:extLst>
        </xdr:cNvPr>
        <xdr:cNvSpPr txBox="1"/>
      </xdr:nvSpPr>
      <xdr:spPr>
        <a:xfrm>
          <a:off x="135007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5" name="正方形/長方形 574">
          <a:extLst>
            <a:ext uri="{FF2B5EF4-FFF2-40B4-BE49-F238E27FC236}">
              <a16:creationId xmlns:a16="http://schemas.microsoft.com/office/drawing/2014/main" id="{F62036E5-23F3-4A4F-90CD-29D455A6D6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6" name="正方形/長方形 575">
          <a:extLst>
            <a:ext uri="{FF2B5EF4-FFF2-40B4-BE49-F238E27FC236}">
              <a16:creationId xmlns:a16="http://schemas.microsoft.com/office/drawing/2014/main" id="{07F8AFB6-50C0-4253-8DCD-7BF7A87DC30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7" name="正方形/長方形 576">
          <a:extLst>
            <a:ext uri="{FF2B5EF4-FFF2-40B4-BE49-F238E27FC236}">
              <a16:creationId xmlns:a16="http://schemas.microsoft.com/office/drawing/2014/main" id="{1D098ECC-9D8D-4CF8-AF75-BC7A53C993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8" name="正方形/長方形 577">
          <a:extLst>
            <a:ext uri="{FF2B5EF4-FFF2-40B4-BE49-F238E27FC236}">
              <a16:creationId xmlns:a16="http://schemas.microsoft.com/office/drawing/2014/main" id="{B32BE362-5002-49FB-9D37-75641B3906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9" name="正方形/長方形 578">
          <a:extLst>
            <a:ext uri="{FF2B5EF4-FFF2-40B4-BE49-F238E27FC236}">
              <a16:creationId xmlns:a16="http://schemas.microsoft.com/office/drawing/2014/main" id="{F152B0A8-F814-4E06-AC70-852700440F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0" name="正方形/長方形 579">
          <a:extLst>
            <a:ext uri="{FF2B5EF4-FFF2-40B4-BE49-F238E27FC236}">
              <a16:creationId xmlns:a16="http://schemas.microsoft.com/office/drawing/2014/main" id="{09510DF4-4583-4DD5-9E02-732DEDDD37C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1" name="正方形/長方形 580">
          <a:extLst>
            <a:ext uri="{FF2B5EF4-FFF2-40B4-BE49-F238E27FC236}">
              <a16:creationId xmlns:a16="http://schemas.microsoft.com/office/drawing/2014/main" id="{DD660D04-9B8B-450A-B254-7762FCAAAB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2" name="正方形/長方形 581">
          <a:extLst>
            <a:ext uri="{FF2B5EF4-FFF2-40B4-BE49-F238E27FC236}">
              <a16:creationId xmlns:a16="http://schemas.microsoft.com/office/drawing/2014/main" id="{BA1BDE13-E222-4F19-9368-026E85001E8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3" name="テキスト ボックス 582">
          <a:extLst>
            <a:ext uri="{FF2B5EF4-FFF2-40B4-BE49-F238E27FC236}">
              <a16:creationId xmlns:a16="http://schemas.microsoft.com/office/drawing/2014/main" id="{55337D48-2F64-4CAB-926A-D30067B5B69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4" name="直線コネクタ 583">
          <a:extLst>
            <a:ext uri="{FF2B5EF4-FFF2-40B4-BE49-F238E27FC236}">
              <a16:creationId xmlns:a16="http://schemas.microsoft.com/office/drawing/2014/main" id="{17BE7BC8-E6BD-49A2-B637-CAD01DA15A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5" name="直線コネクタ 584">
          <a:extLst>
            <a:ext uri="{FF2B5EF4-FFF2-40B4-BE49-F238E27FC236}">
              <a16:creationId xmlns:a16="http://schemas.microsoft.com/office/drawing/2014/main" id="{A70F515A-C007-403D-87F7-8D8C761D90D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6" name="テキスト ボックス 585">
          <a:extLst>
            <a:ext uri="{FF2B5EF4-FFF2-40B4-BE49-F238E27FC236}">
              <a16:creationId xmlns:a16="http://schemas.microsoft.com/office/drawing/2014/main" id="{F2BAA445-7062-4800-8309-F76CBAE707E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7" name="直線コネクタ 586">
          <a:extLst>
            <a:ext uri="{FF2B5EF4-FFF2-40B4-BE49-F238E27FC236}">
              <a16:creationId xmlns:a16="http://schemas.microsoft.com/office/drawing/2014/main" id="{933E730C-73A7-44D5-9B77-87B544C1F65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8" name="テキスト ボックス 587">
          <a:extLst>
            <a:ext uri="{FF2B5EF4-FFF2-40B4-BE49-F238E27FC236}">
              <a16:creationId xmlns:a16="http://schemas.microsoft.com/office/drawing/2014/main" id="{DD384D7C-2432-41D7-AB52-6B1A0CC69F2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9" name="直線コネクタ 588">
          <a:extLst>
            <a:ext uri="{FF2B5EF4-FFF2-40B4-BE49-F238E27FC236}">
              <a16:creationId xmlns:a16="http://schemas.microsoft.com/office/drawing/2014/main" id="{86C2C95F-4AE3-4978-8CA6-EA78983B77C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0" name="テキスト ボックス 589">
          <a:extLst>
            <a:ext uri="{FF2B5EF4-FFF2-40B4-BE49-F238E27FC236}">
              <a16:creationId xmlns:a16="http://schemas.microsoft.com/office/drawing/2014/main" id="{D617AE33-1A9E-4FFC-BE49-F149615CE1D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1" name="直線コネクタ 590">
          <a:extLst>
            <a:ext uri="{FF2B5EF4-FFF2-40B4-BE49-F238E27FC236}">
              <a16:creationId xmlns:a16="http://schemas.microsoft.com/office/drawing/2014/main" id="{1F056A55-B0C4-465E-A820-C5B219BF8DD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2" name="テキスト ボックス 591">
          <a:extLst>
            <a:ext uri="{FF2B5EF4-FFF2-40B4-BE49-F238E27FC236}">
              <a16:creationId xmlns:a16="http://schemas.microsoft.com/office/drawing/2014/main" id="{3513BFDE-C5D3-470B-B955-3355F659688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3" name="直線コネクタ 592">
          <a:extLst>
            <a:ext uri="{FF2B5EF4-FFF2-40B4-BE49-F238E27FC236}">
              <a16:creationId xmlns:a16="http://schemas.microsoft.com/office/drawing/2014/main" id="{0B57181D-31F1-41D3-9B29-AD017791C10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4" name="テキスト ボックス 593">
          <a:extLst>
            <a:ext uri="{FF2B5EF4-FFF2-40B4-BE49-F238E27FC236}">
              <a16:creationId xmlns:a16="http://schemas.microsoft.com/office/drawing/2014/main" id="{C1EAA87E-29CB-4996-AAAC-4F35E8622A7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5" name="直線コネクタ 594">
          <a:extLst>
            <a:ext uri="{FF2B5EF4-FFF2-40B4-BE49-F238E27FC236}">
              <a16:creationId xmlns:a16="http://schemas.microsoft.com/office/drawing/2014/main" id="{BF39AD16-474E-45A3-A86E-5226A4F9EE5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6" name="テキスト ボックス 595">
          <a:extLst>
            <a:ext uri="{FF2B5EF4-FFF2-40B4-BE49-F238E27FC236}">
              <a16:creationId xmlns:a16="http://schemas.microsoft.com/office/drawing/2014/main" id="{6D42E6CA-AC33-4941-AB03-758594DD74A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7" name="【庁舎】&#10;一人当たり面積グラフ枠">
          <a:extLst>
            <a:ext uri="{FF2B5EF4-FFF2-40B4-BE49-F238E27FC236}">
              <a16:creationId xmlns:a16="http://schemas.microsoft.com/office/drawing/2014/main" id="{351CF663-FB3B-4605-87B5-AB405803EC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98" name="直線コネクタ 597">
          <a:extLst>
            <a:ext uri="{FF2B5EF4-FFF2-40B4-BE49-F238E27FC236}">
              <a16:creationId xmlns:a16="http://schemas.microsoft.com/office/drawing/2014/main" id="{6CD60EA0-6DFF-45E3-AE28-ECA339ED6A59}"/>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99" name="【庁舎】&#10;一人当たり面積最小値テキスト">
          <a:extLst>
            <a:ext uri="{FF2B5EF4-FFF2-40B4-BE49-F238E27FC236}">
              <a16:creationId xmlns:a16="http://schemas.microsoft.com/office/drawing/2014/main" id="{B6030D17-BF1D-4D0B-8D69-D0BC68371844}"/>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00" name="直線コネクタ 599">
          <a:extLst>
            <a:ext uri="{FF2B5EF4-FFF2-40B4-BE49-F238E27FC236}">
              <a16:creationId xmlns:a16="http://schemas.microsoft.com/office/drawing/2014/main" id="{3086EF19-BDC4-4259-944A-FBFEA450949D}"/>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01" name="【庁舎】&#10;一人当たり面積最大値テキスト">
          <a:extLst>
            <a:ext uri="{FF2B5EF4-FFF2-40B4-BE49-F238E27FC236}">
              <a16:creationId xmlns:a16="http://schemas.microsoft.com/office/drawing/2014/main" id="{C6C0FA1C-DB68-4C10-B202-D4DEC3615EA4}"/>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02" name="直線コネクタ 601">
          <a:extLst>
            <a:ext uri="{FF2B5EF4-FFF2-40B4-BE49-F238E27FC236}">
              <a16:creationId xmlns:a16="http://schemas.microsoft.com/office/drawing/2014/main" id="{DDF062D1-0477-48E7-9F24-6942941BC372}"/>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03" name="【庁舎】&#10;一人当たり面積平均値テキスト">
          <a:extLst>
            <a:ext uri="{FF2B5EF4-FFF2-40B4-BE49-F238E27FC236}">
              <a16:creationId xmlns:a16="http://schemas.microsoft.com/office/drawing/2014/main" id="{DC931BE7-FFDA-4E54-9235-FFB3E626C9E5}"/>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04" name="フローチャート: 判断 603">
          <a:extLst>
            <a:ext uri="{FF2B5EF4-FFF2-40B4-BE49-F238E27FC236}">
              <a16:creationId xmlns:a16="http://schemas.microsoft.com/office/drawing/2014/main" id="{FFBA9930-425B-4173-956F-C5751E28BEB9}"/>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05" name="フローチャート: 判断 604">
          <a:extLst>
            <a:ext uri="{FF2B5EF4-FFF2-40B4-BE49-F238E27FC236}">
              <a16:creationId xmlns:a16="http://schemas.microsoft.com/office/drawing/2014/main" id="{118F1436-3608-42E6-8FCA-A1A6F1FB501B}"/>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06" name="フローチャート: 判断 605">
          <a:extLst>
            <a:ext uri="{FF2B5EF4-FFF2-40B4-BE49-F238E27FC236}">
              <a16:creationId xmlns:a16="http://schemas.microsoft.com/office/drawing/2014/main" id="{37076640-6570-4CEA-BD05-2EBC63AEEF29}"/>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07" name="フローチャート: 判断 606">
          <a:extLst>
            <a:ext uri="{FF2B5EF4-FFF2-40B4-BE49-F238E27FC236}">
              <a16:creationId xmlns:a16="http://schemas.microsoft.com/office/drawing/2014/main" id="{18242393-AE92-4AE7-A6C2-7F12A691632C}"/>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08" name="フローチャート: 判断 607">
          <a:extLst>
            <a:ext uri="{FF2B5EF4-FFF2-40B4-BE49-F238E27FC236}">
              <a16:creationId xmlns:a16="http://schemas.microsoft.com/office/drawing/2014/main" id="{0252882A-7B49-485B-9A84-982CA749E466}"/>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E90C881A-67D0-41B2-ADC3-9F95D3EA0C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EEE25C87-2C9E-44CF-919C-373BD67D4D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B7876EC6-85A2-4C24-846B-F0A90433079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ACCCD67F-F964-4F11-84CB-B87380DAD7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09B1E9CD-F7B6-457F-A717-C5881B94C98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71120</xdr:rowOff>
    </xdr:from>
    <xdr:to>
      <xdr:col>116</xdr:col>
      <xdr:colOff>114300</xdr:colOff>
      <xdr:row>108</xdr:row>
      <xdr:rowOff>1270</xdr:rowOff>
    </xdr:to>
    <xdr:sp macro="" textlink="">
      <xdr:nvSpPr>
        <xdr:cNvPr id="614" name="楕円 613">
          <a:extLst>
            <a:ext uri="{FF2B5EF4-FFF2-40B4-BE49-F238E27FC236}">
              <a16:creationId xmlns:a16="http://schemas.microsoft.com/office/drawing/2014/main" id="{B881290C-8ECE-4C4E-B86B-3D1C8657FA00}"/>
            </a:ext>
          </a:extLst>
        </xdr:cNvPr>
        <xdr:cNvSpPr/>
      </xdr:nvSpPr>
      <xdr:spPr>
        <a:xfrm>
          <a:off x="22110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157497</xdr:rowOff>
    </xdr:from>
    <xdr:ext cx="469744" cy="259045"/>
    <xdr:sp macro="" textlink="">
      <xdr:nvSpPr>
        <xdr:cNvPr id="615" name="【庁舎】&#10;一人当たり面積該当値テキスト">
          <a:extLst>
            <a:ext uri="{FF2B5EF4-FFF2-40B4-BE49-F238E27FC236}">
              <a16:creationId xmlns:a16="http://schemas.microsoft.com/office/drawing/2014/main" id="{A92DD3E4-645C-4BA3-9F4D-BC957B50A03A}"/>
            </a:ext>
          </a:extLst>
        </xdr:cNvPr>
        <xdr:cNvSpPr txBox="1"/>
      </xdr:nvSpPr>
      <xdr:spPr>
        <a:xfrm>
          <a:off x="22199600" y="183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76836</xdr:rowOff>
    </xdr:from>
    <xdr:to>
      <xdr:col>112</xdr:col>
      <xdr:colOff>38100</xdr:colOff>
      <xdr:row>108</xdr:row>
      <xdr:rowOff>6986</xdr:rowOff>
    </xdr:to>
    <xdr:sp macro="" textlink="">
      <xdr:nvSpPr>
        <xdr:cNvPr id="616" name="楕円 615">
          <a:extLst>
            <a:ext uri="{FF2B5EF4-FFF2-40B4-BE49-F238E27FC236}">
              <a16:creationId xmlns:a16="http://schemas.microsoft.com/office/drawing/2014/main" id="{D51FB4B7-A140-4307-AB0C-90D7E6DA3296}"/>
            </a:ext>
          </a:extLst>
        </xdr:cNvPr>
        <xdr:cNvSpPr/>
      </xdr:nvSpPr>
      <xdr:spPr>
        <a:xfrm>
          <a:off x="21272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121920</xdr:rowOff>
    </xdr:from>
    <xdr:to>
      <xdr:col>116</xdr:col>
      <xdr:colOff>63500</xdr:colOff>
      <xdr:row>107</xdr:row>
      <xdr:rowOff>127636</xdr:rowOff>
    </xdr:to>
    <xdr:cxnSp macro="">
      <xdr:nvCxnSpPr>
        <xdr:cNvPr id="617" name="直線コネクタ 616">
          <a:extLst>
            <a:ext uri="{FF2B5EF4-FFF2-40B4-BE49-F238E27FC236}">
              <a16:creationId xmlns:a16="http://schemas.microsoft.com/office/drawing/2014/main" id="{00A17466-5744-4875-9A3D-9ADF2DC9EB51}"/>
            </a:ext>
          </a:extLst>
        </xdr:cNvPr>
        <xdr:cNvCxnSpPr/>
      </xdr:nvCxnSpPr>
      <xdr:spPr>
        <a:xfrm flipV="1">
          <a:off x="21323300" y="184670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79121</xdr:rowOff>
    </xdr:from>
    <xdr:to>
      <xdr:col>107</xdr:col>
      <xdr:colOff>101600</xdr:colOff>
      <xdr:row>108</xdr:row>
      <xdr:rowOff>9271</xdr:rowOff>
    </xdr:to>
    <xdr:sp macro="" textlink="">
      <xdr:nvSpPr>
        <xdr:cNvPr id="618" name="楕円 617">
          <a:extLst>
            <a:ext uri="{FF2B5EF4-FFF2-40B4-BE49-F238E27FC236}">
              <a16:creationId xmlns:a16="http://schemas.microsoft.com/office/drawing/2014/main" id="{35DD8104-79F5-4C0F-9AC5-7CEA4F5BAC4C}"/>
            </a:ext>
          </a:extLst>
        </xdr:cNvPr>
        <xdr:cNvSpPr/>
      </xdr:nvSpPr>
      <xdr:spPr>
        <a:xfrm>
          <a:off x="20383500" y="184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127636</xdr:rowOff>
    </xdr:from>
    <xdr:to>
      <xdr:col>111</xdr:col>
      <xdr:colOff>177800</xdr:colOff>
      <xdr:row>107</xdr:row>
      <xdr:rowOff>129921</xdr:rowOff>
    </xdr:to>
    <xdr:cxnSp macro="">
      <xdr:nvCxnSpPr>
        <xdr:cNvPr id="619" name="直線コネクタ 618">
          <a:extLst>
            <a:ext uri="{FF2B5EF4-FFF2-40B4-BE49-F238E27FC236}">
              <a16:creationId xmlns:a16="http://schemas.microsoft.com/office/drawing/2014/main" id="{3F7BA015-40DD-4CEE-BBB4-3DCD6D1C9209}"/>
            </a:ext>
          </a:extLst>
        </xdr:cNvPr>
        <xdr:cNvCxnSpPr/>
      </xdr:nvCxnSpPr>
      <xdr:spPr>
        <a:xfrm flipV="1">
          <a:off x="20434300" y="1847278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84074</xdr:rowOff>
    </xdr:from>
    <xdr:to>
      <xdr:col>102</xdr:col>
      <xdr:colOff>165100</xdr:colOff>
      <xdr:row>108</xdr:row>
      <xdr:rowOff>14224</xdr:rowOff>
    </xdr:to>
    <xdr:sp macro="" textlink="">
      <xdr:nvSpPr>
        <xdr:cNvPr id="620" name="楕円 619">
          <a:extLst>
            <a:ext uri="{FF2B5EF4-FFF2-40B4-BE49-F238E27FC236}">
              <a16:creationId xmlns:a16="http://schemas.microsoft.com/office/drawing/2014/main" id="{C3A88331-6611-47BA-818B-64AE72F2BA2C}"/>
            </a:ext>
          </a:extLst>
        </xdr:cNvPr>
        <xdr:cNvSpPr/>
      </xdr:nvSpPr>
      <xdr:spPr>
        <a:xfrm>
          <a:off x="19494500" y="184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129921</xdr:rowOff>
    </xdr:from>
    <xdr:to>
      <xdr:col>107</xdr:col>
      <xdr:colOff>50800</xdr:colOff>
      <xdr:row>107</xdr:row>
      <xdr:rowOff>134874</xdr:rowOff>
    </xdr:to>
    <xdr:cxnSp macro="">
      <xdr:nvCxnSpPr>
        <xdr:cNvPr id="621" name="直線コネクタ 620">
          <a:extLst>
            <a:ext uri="{FF2B5EF4-FFF2-40B4-BE49-F238E27FC236}">
              <a16:creationId xmlns:a16="http://schemas.microsoft.com/office/drawing/2014/main" id="{C8D9C54F-0584-4E0E-9CB9-FB829ABC1CDD}"/>
            </a:ext>
          </a:extLst>
        </xdr:cNvPr>
        <xdr:cNvCxnSpPr/>
      </xdr:nvCxnSpPr>
      <xdr:spPr>
        <a:xfrm flipV="1">
          <a:off x="19545300" y="1847507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22" name="n_1aveValue【庁舎】&#10;一人当たり面積">
          <a:extLst>
            <a:ext uri="{FF2B5EF4-FFF2-40B4-BE49-F238E27FC236}">
              <a16:creationId xmlns:a16="http://schemas.microsoft.com/office/drawing/2014/main" id="{431554A7-9BC7-446B-9A48-39FB623FE11B}"/>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23" name="n_2aveValue【庁舎】&#10;一人当たり面積">
          <a:extLst>
            <a:ext uri="{FF2B5EF4-FFF2-40B4-BE49-F238E27FC236}">
              <a16:creationId xmlns:a16="http://schemas.microsoft.com/office/drawing/2014/main" id="{4138F5B5-8656-4A79-A9AF-F56595B96871}"/>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24" name="n_3aveValue【庁舎】&#10;一人当たり面積">
          <a:extLst>
            <a:ext uri="{FF2B5EF4-FFF2-40B4-BE49-F238E27FC236}">
              <a16:creationId xmlns:a16="http://schemas.microsoft.com/office/drawing/2014/main" id="{DF4D9540-C064-41CE-ACDD-FCA4CC61A989}"/>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625" name="n_4aveValue【庁舎】&#10;一人当たり面積">
          <a:extLst>
            <a:ext uri="{FF2B5EF4-FFF2-40B4-BE49-F238E27FC236}">
              <a16:creationId xmlns:a16="http://schemas.microsoft.com/office/drawing/2014/main" id="{BF1A3D36-D380-46F0-A809-03D3AB0B4F4B}"/>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169563</xdr:rowOff>
    </xdr:from>
    <xdr:ext cx="469744" cy="259045"/>
    <xdr:sp macro="" textlink="">
      <xdr:nvSpPr>
        <xdr:cNvPr id="626" name="n_1mainValue【庁舎】&#10;一人当たり面積">
          <a:extLst>
            <a:ext uri="{FF2B5EF4-FFF2-40B4-BE49-F238E27FC236}">
              <a16:creationId xmlns:a16="http://schemas.microsoft.com/office/drawing/2014/main" id="{C20BB510-5C7D-42C4-A636-92F97E2E9FC7}"/>
            </a:ext>
          </a:extLst>
        </xdr:cNvPr>
        <xdr:cNvSpPr txBox="1"/>
      </xdr:nvSpPr>
      <xdr:spPr>
        <a:xfrm>
          <a:off x="210757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398</xdr:rowOff>
    </xdr:from>
    <xdr:ext cx="469744" cy="259045"/>
    <xdr:sp macro="" textlink="">
      <xdr:nvSpPr>
        <xdr:cNvPr id="627" name="n_2mainValue【庁舎】&#10;一人当たり面積">
          <a:extLst>
            <a:ext uri="{FF2B5EF4-FFF2-40B4-BE49-F238E27FC236}">
              <a16:creationId xmlns:a16="http://schemas.microsoft.com/office/drawing/2014/main" id="{C894DB10-5D4D-4774-9D4E-B4BCFE06B780}"/>
            </a:ext>
          </a:extLst>
        </xdr:cNvPr>
        <xdr:cNvSpPr txBox="1"/>
      </xdr:nvSpPr>
      <xdr:spPr>
        <a:xfrm>
          <a:off x="20199427" y="1851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5351</xdr:rowOff>
    </xdr:from>
    <xdr:ext cx="469744" cy="259045"/>
    <xdr:sp macro="" textlink="">
      <xdr:nvSpPr>
        <xdr:cNvPr id="628" name="n_3mainValue【庁舎】&#10;一人当たり面積">
          <a:extLst>
            <a:ext uri="{FF2B5EF4-FFF2-40B4-BE49-F238E27FC236}">
              <a16:creationId xmlns:a16="http://schemas.microsoft.com/office/drawing/2014/main" id="{52F71731-ECAC-46A1-9F11-646401DF0897}"/>
            </a:ext>
          </a:extLst>
        </xdr:cNvPr>
        <xdr:cNvSpPr txBox="1"/>
      </xdr:nvSpPr>
      <xdr:spPr>
        <a:xfrm>
          <a:off x="19310427" y="185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45C4829C-0ED3-42F0-8FC4-2D6F526517A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F548A84E-DFA1-46EB-81CF-1D1C76F91E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670CB9D0-1909-40FA-A137-922D611F309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本町の建物の総面積は、約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千㎡で、一人当たりの面積は全国平均よりも高めとなっている。他の自治体に比べると学校施設の割合が低く、産業系施設の割合が高いのが特徴といえる。</a:t>
          </a:r>
        </a:p>
        <a:p>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割が旧耐震基準時代に建設されたもので、有形固定資産減価償却率を見ると庁舎の</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％が全国平均</a:t>
          </a:r>
          <a:r>
            <a:rPr kumimoji="1" lang="en-US" altLang="ja-JP" sz="1300">
              <a:latin typeface="ＭＳ Ｐゴシック" panose="020B0600070205080204" pitchFamily="50" charset="-128"/>
              <a:ea typeface="ＭＳ Ｐゴシック" panose="020B0600070205080204" pitchFamily="50" charset="-128"/>
            </a:rPr>
            <a:t>51.1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47.3</a:t>
          </a:r>
          <a:r>
            <a:rPr kumimoji="1" lang="ja-JP" altLang="en-US" sz="1300">
              <a:latin typeface="ＭＳ Ｐゴシック" panose="020B0600070205080204" pitchFamily="50" charset="-128"/>
              <a:ea typeface="ＭＳ Ｐゴシック" panose="020B0600070205080204" pitchFamily="50" charset="-128"/>
            </a:rPr>
            <a:t>ポイント、類似団体</a:t>
          </a:r>
          <a:r>
            <a:rPr kumimoji="1" lang="en-US" altLang="ja-JP" sz="1300">
              <a:latin typeface="ＭＳ Ｐゴシック" panose="020B0600070205080204" pitchFamily="50" charset="-128"/>
              <a:ea typeface="ＭＳ Ｐゴシック" panose="020B0600070205080204" pitchFamily="50" charset="-128"/>
            </a:rPr>
            <a:t>53.8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ポイント、福祉施設の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％が全国平均</a:t>
          </a:r>
          <a:r>
            <a:rPr kumimoji="1" lang="en-US" altLang="ja-JP" sz="1300">
              <a:latin typeface="ＭＳ Ｐゴシック" panose="020B0600070205080204" pitchFamily="50" charset="-128"/>
              <a:ea typeface="ＭＳ Ｐゴシック" panose="020B0600070205080204" pitchFamily="50" charset="-128"/>
            </a:rPr>
            <a:t>58.8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41.2</a:t>
          </a:r>
          <a:r>
            <a:rPr kumimoji="1" lang="ja-JP" altLang="en-US" sz="1300">
              <a:latin typeface="ＭＳ Ｐゴシック" panose="020B0600070205080204" pitchFamily="50" charset="-128"/>
              <a:ea typeface="ＭＳ Ｐゴシック" panose="020B0600070205080204" pitchFamily="50" charset="-128"/>
            </a:rPr>
            <a:t>ポイント、類似団体</a:t>
          </a:r>
          <a:r>
            <a:rPr kumimoji="1" lang="en-US" altLang="ja-JP" sz="1300">
              <a:latin typeface="ＭＳ Ｐゴシック" panose="020B0600070205080204" pitchFamily="50" charset="-128"/>
              <a:ea typeface="ＭＳ Ｐゴシック" panose="020B0600070205080204" pitchFamily="50" charset="-128"/>
            </a:rPr>
            <a:t>61.9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38.1</a:t>
          </a:r>
          <a:r>
            <a:rPr kumimoji="1" lang="ja-JP" altLang="en-US" sz="1300">
              <a:latin typeface="ＭＳ Ｐゴシック" panose="020B0600070205080204" pitchFamily="50" charset="-128"/>
              <a:ea typeface="ＭＳ Ｐゴシック" panose="020B0600070205080204" pitchFamily="50" charset="-128"/>
            </a:rPr>
            <a:t>ポイント上回っている。庁舎、福祉施設を筆頭に橋梁、体育館、プールなど全体的に老朽化が進んでいることが分かる。</a:t>
          </a:r>
        </a:p>
        <a:p>
          <a:r>
            <a:rPr kumimoji="1" lang="ja-JP" altLang="en-US" sz="1300">
              <a:latin typeface="ＭＳ Ｐゴシック" panose="020B0600070205080204" pitchFamily="50" charset="-128"/>
              <a:ea typeface="ＭＳ Ｐゴシック" panose="020B0600070205080204" pitchFamily="50" charset="-128"/>
            </a:rPr>
            <a:t>本山町公共施設等総合管理計画に基づく個別施設計画を策定し、財政に負担をかけないように整備していく必要がある。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3,161
134.22
4,546,827
4,462,063
63,525
2,742,567
6,494,956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の減少や高齢化に加え、町内に中心となる産業がないこと等により、財政基盤が弱く、類似団体平均、全国平均、高知県平均の全てを下回っている。緊急に必要な事業を峻別し、投資的経費の抑制だけでなく経常的経費についても見直しが必要となっている。</a:t>
          </a:r>
        </a:p>
        <a:p>
          <a:r>
            <a:rPr kumimoji="1" lang="ja-JP" altLang="en-US" sz="1300">
              <a:latin typeface="ＭＳ Ｐゴシック" panose="020B0600070205080204" pitchFamily="50" charset="-128"/>
              <a:ea typeface="ＭＳ Ｐゴシック" panose="020B0600070205080204" pitchFamily="50" charset="-128"/>
            </a:rPr>
            <a:t>　中期財政計画にそった政策の重点化の両立に努め、活力あるまちづくりを展開しつつ、行政の効率化に努めることにより、財政の健全化を図る。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ポイント減少し、全国平均を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ポイント、高知県平均を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決算では繰上償還の影響で公債費が増加しポイントが大きなものとなっていため相対的に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決算は減少したように見えている。しかし、</a:t>
          </a:r>
          <a:r>
            <a:rPr kumimoji="1" lang="ja-JP" altLang="en-US" sz="1300">
              <a:latin typeface="ＭＳ Ｐゴシック" panose="020B0600070205080204" pitchFamily="50" charset="-128"/>
              <a:ea typeface="ＭＳ Ｐゴシック" panose="020B0600070205080204" pitchFamily="50" charset="-128"/>
            </a:rPr>
            <a:t>公債費については令和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年度まで増加していく見通しとなっており、その他の経費についても節減に努めているが増加傾向にあるため、再度ポイントが増加していくことも予想される。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今後も計画的な建設事業の実施に努め、抑制に努力する。また、収入増加対策として、滞納対策を行い税収の確保に努める。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77058"/>
          <a:ext cx="8382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123825</xdr:rowOff>
    </xdr:from>
    <xdr:to>
      <xdr:col>19</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9662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123825</xdr:rowOff>
    </xdr:from>
    <xdr:to>
      <xdr:col>15</xdr:col>
      <xdr:colOff>82550</xdr:colOff>
      <xdr:row>66</xdr:row>
      <xdr:rowOff>134831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96625"/>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134831</xdr:rowOff>
    </xdr:from>
    <xdr:to>
      <xdr:col>11</xdr:col>
      <xdr:colOff>31750</xdr:colOff>
      <xdr:row>67</xdr:row>
      <xdr:rowOff>47837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5053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73025</xdr:rowOff>
    </xdr:from>
    <xdr:to>
      <xdr:col>15</xdr:col>
      <xdr:colOff>133350</xdr:colOff>
      <xdr:row>65</xdr:row>
      <xdr:rowOff>3175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84031</xdr:rowOff>
    </xdr:from>
    <xdr:to>
      <xdr:col>11</xdr:col>
      <xdr:colOff>82550</xdr:colOff>
      <xdr:row>67</xdr:row>
      <xdr:rowOff>14181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170408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168487</xdr:rowOff>
    </xdr:from>
    <xdr:to>
      <xdr:col>7</xdr:col>
      <xdr:colOff>31750</xdr:colOff>
      <xdr:row>67</xdr:row>
      <xdr:rowOff>98637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83414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[463,634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定期昇給や人事院勧告による人件費の増加と、人口減少の相乗的な要因により一人当たりの経費は相対的に増加し全国平均や高知県平均を大きく上回っている。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大型事業であった庁舎建設は完了しているが、老朽化が進む公共・公用施設の維持補修など大規模支出が見込まれる課題は残存した状況である。このため、今後も継続して経費節減を図っていく必要がある。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97861</xdr:rowOff>
    </xdr:from>
    <xdr:to>
      <xdr:col>23</xdr:col>
      <xdr:colOff>133350</xdr:colOff>
      <xdr:row>82</xdr:row>
      <xdr:rowOff>114683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6761"/>
          <a:ext cx="838200" cy="1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90683</xdr:rowOff>
    </xdr:from>
    <xdr:to>
      <xdr:col>19</xdr:col>
      <xdr:colOff>133350</xdr:colOff>
      <xdr:row>82</xdr:row>
      <xdr:rowOff>97861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9583"/>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62565</xdr:rowOff>
    </xdr:from>
    <xdr:to>
      <xdr:col>15</xdr:col>
      <xdr:colOff>82550</xdr:colOff>
      <xdr:row>82</xdr:row>
      <xdr:rowOff>90683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1465"/>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62565</xdr:rowOff>
    </xdr:from>
    <xdr:to>
      <xdr:col>11</xdr:col>
      <xdr:colOff>31750</xdr:colOff>
      <xdr:row>82</xdr:row>
      <xdr:rowOff>64377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21465"/>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63883</xdr:rowOff>
    </xdr:from>
    <xdr:to>
      <xdr:col>23</xdr:col>
      <xdr:colOff>184150</xdr:colOff>
      <xdr:row>82</xdr:row>
      <xdr:rowOff>165483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80410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47061</xdr:rowOff>
    </xdr:from>
    <xdr:to>
      <xdr:col>19</xdr:col>
      <xdr:colOff>184150</xdr:colOff>
      <xdr:row>82</xdr:row>
      <xdr:rowOff>148661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158838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39883</xdr:rowOff>
    </xdr:from>
    <xdr:to>
      <xdr:col>15</xdr:col>
      <xdr:colOff>133350</xdr:colOff>
      <xdr:row>82</xdr:row>
      <xdr:rowOff>141483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151660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11765</xdr:rowOff>
    </xdr:from>
    <xdr:to>
      <xdr:col>11</xdr:col>
      <xdr:colOff>82550</xdr:colOff>
      <xdr:row>82</xdr:row>
      <xdr:rowOff>113365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123542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13577</xdr:rowOff>
    </xdr:from>
    <xdr:to>
      <xdr:col>7</xdr:col>
      <xdr:colOff>31750</xdr:colOff>
      <xdr:row>82</xdr:row>
      <xdr:rowOff>115177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125354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昨年度調査より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ポイント増加したが、依然として類似団体平均を下回っている。市町村の職員構成等が相違するため、ラスパイレス指数のみの比較は難しいが、今後も引き続き適正化を図っていく。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167957</xdr:rowOff>
    </xdr:from>
    <xdr:to>
      <xdr:col>81</xdr:col>
      <xdr:colOff>44450</xdr:colOff>
      <xdr:row>87</xdr:row>
      <xdr:rowOff>8573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12657"/>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113664</xdr:rowOff>
    </xdr:from>
    <xdr:to>
      <xdr:col>77</xdr:col>
      <xdr:colOff>44450</xdr:colOff>
      <xdr:row>86</xdr:row>
      <xdr:rowOff>167957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5836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113664</xdr:rowOff>
    </xdr:from>
    <xdr:to>
      <xdr:col>72</xdr:col>
      <xdr:colOff>203200</xdr:colOff>
      <xdr:row>87</xdr:row>
      <xdr:rowOff>68898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58364"/>
          <a:ext cx="889000" cy="12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68898</xdr:rowOff>
    </xdr:from>
    <xdr:to>
      <xdr:col>68</xdr:col>
      <xdr:colOff>152400</xdr:colOff>
      <xdr:row>87</xdr:row>
      <xdr:rowOff>123189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8504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129223</xdr:rowOff>
    </xdr:from>
    <xdr:to>
      <xdr:col>81</xdr:col>
      <xdr:colOff>95250</xdr:colOff>
      <xdr:row>87</xdr:row>
      <xdr:rowOff>59373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145750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1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117157</xdr:rowOff>
    </xdr:from>
    <xdr:to>
      <xdr:col>77</xdr:col>
      <xdr:colOff>95250</xdr:colOff>
      <xdr:row>87</xdr:row>
      <xdr:rowOff>47307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57484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3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62864</xdr:rowOff>
    </xdr:from>
    <xdr:to>
      <xdr:col>73</xdr:col>
      <xdr:colOff>44450</xdr:colOff>
      <xdr:row>86</xdr:row>
      <xdr:rowOff>164464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前年度と同様に類似団体平均を下回っているが町としては</a:t>
          </a:r>
          <a:r>
            <a:rPr kumimoji="1" lang="en-US" altLang="ja-JP" sz="1300">
              <a:latin typeface="ＭＳ Ｐゴシック" panose="020B0600070205080204" pitchFamily="50" charset="-128"/>
              <a:ea typeface="ＭＳ Ｐゴシック" panose="020B0600070205080204" pitchFamily="50" charset="-128"/>
            </a:rPr>
            <a:t>0.61</a:t>
          </a:r>
          <a:r>
            <a:rPr kumimoji="1" lang="ja-JP" altLang="en-US" sz="1300">
              <a:latin typeface="ＭＳ Ｐゴシック" panose="020B0600070205080204" pitchFamily="50" charset="-128"/>
              <a:ea typeface="ＭＳ Ｐゴシック" panose="020B0600070205080204" pitchFamily="50" charset="-128"/>
            </a:rPr>
            <a:t>人増加となった。近年の増減は一定の水準内で生じており、その推移は急速的なものではない。また類似団平均も上回ることなく推移しており、おおむね適正といえる。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112999</xdr:rowOff>
    </xdr:from>
    <xdr:to>
      <xdr:col>81</xdr:col>
      <xdr:colOff>44450</xdr:colOff>
      <xdr:row>59</xdr:row>
      <xdr:rowOff>131397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28549"/>
          <a:ext cx="8382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112999</xdr:rowOff>
    </xdr:from>
    <xdr:to>
      <xdr:col>77</xdr:col>
      <xdr:colOff>44450</xdr:colOff>
      <xdr:row>59</xdr:row>
      <xdr:rowOff>141351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28549"/>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124761</xdr:rowOff>
    </xdr:from>
    <xdr:to>
      <xdr:col>72</xdr:col>
      <xdr:colOff>203200</xdr:colOff>
      <xdr:row>59</xdr:row>
      <xdr:rowOff>141351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40311"/>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97616</xdr:rowOff>
    </xdr:from>
    <xdr:to>
      <xdr:col>68</xdr:col>
      <xdr:colOff>152400</xdr:colOff>
      <xdr:row>59</xdr:row>
      <xdr:rowOff>124761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13166"/>
          <a:ext cx="889000" cy="2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80597</xdr:rowOff>
    </xdr:from>
    <xdr:to>
      <xdr:col>81</xdr:col>
      <xdr:colOff>95250</xdr:colOff>
      <xdr:row>60</xdr:row>
      <xdr:rowOff>10747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97124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4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62199</xdr:rowOff>
    </xdr:from>
    <xdr:to>
      <xdr:col>77</xdr:col>
      <xdr:colOff>95250</xdr:colOff>
      <xdr:row>59</xdr:row>
      <xdr:rowOff>163799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2526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4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90551</xdr:rowOff>
    </xdr:from>
    <xdr:to>
      <xdr:col>73</xdr:col>
      <xdr:colOff>44450</xdr:colOff>
      <xdr:row>60</xdr:row>
      <xdr:rowOff>20701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30878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7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73961</xdr:rowOff>
    </xdr:from>
    <xdr:to>
      <xdr:col>68</xdr:col>
      <xdr:colOff>203200</xdr:colOff>
      <xdr:row>60</xdr:row>
      <xdr:rowOff>4111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14288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5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46816</xdr:rowOff>
    </xdr:from>
    <xdr:to>
      <xdr:col>64</xdr:col>
      <xdr:colOff>152400</xdr:colOff>
      <xdr:row>59</xdr:row>
      <xdr:rowOff>148416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6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158593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3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近年実施している大型事業等による元金償還により公債費が増加している。一方で、標準税収入や普通交付税の増額していることによりポイント数は据え置きの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公債費については今後も上昇することが見込まれることから、継続して事業の適正化を図り、財政の健全化に努める。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14817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14817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146050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105833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1825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前年度より比率は</a:t>
          </a:r>
          <a:r>
            <a:rPr kumimoji="1" lang="en-US" altLang="ja-JP" sz="1300">
              <a:latin typeface="ＭＳ Ｐゴシック" panose="020B0600070205080204" pitchFamily="50" charset="-128"/>
              <a:ea typeface="ＭＳ Ｐゴシック" panose="020B0600070205080204" pitchFamily="50" charset="-128"/>
            </a:rPr>
            <a:t>27.3</a:t>
          </a:r>
          <a:r>
            <a:rPr kumimoji="1" lang="ja-JP" altLang="en-US" sz="1300">
              <a:latin typeface="ＭＳ Ｐゴシック" panose="020B0600070205080204" pitchFamily="50" charset="-128"/>
              <a:ea typeface="ＭＳ Ｐゴシック" panose="020B0600070205080204" pitchFamily="50" charset="-128"/>
            </a:rPr>
            <a:t>ポイントと大きく改善した。庁舎建設事業の終了により新発債発行額が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％減となり地方債残高が大きく減少したことが要因となっている。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今後も事業の必要性を精査することで抑制し、義務的経費の削減を中心とする行財政改革を進め、財政の健全化に努める。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21832</xdr:rowOff>
    </xdr:from>
    <xdr:to>
      <xdr:col>81</xdr:col>
      <xdr:colOff>44450</xdr:colOff>
      <xdr:row>16</xdr:row>
      <xdr:rowOff>164072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93582"/>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116296</xdr:rowOff>
    </xdr:from>
    <xdr:to>
      <xdr:col>77</xdr:col>
      <xdr:colOff>44450</xdr:colOff>
      <xdr:row>16</xdr:row>
      <xdr:rowOff>164072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516596"/>
          <a:ext cx="889000" cy="39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116296</xdr:rowOff>
    </xdr:from>
    <xdr:to>
      <xdr:col>72</xdr:col>
      <xdr:colOff>203200</xdr:colOff>
      <xdr:row>15</xdr:row>
      <xdr:rowOff>35621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16596"/>
          <a:ext cx="8890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104805</xdr:rowOff>
    </xdr:from>
    <xdr:to>
      <xdr:col>68</xdr:col>
      <xdr:colOff>152400</xdr:colOff>
      <xdr:row>15</xdr:row>
      <xdr:rowOff>35621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505105"/>
          <a:ext cx="889000" cy="10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142482</xdr:rowOff>
    </xdr:from>
    <xdr:to>
      <xdr:col>81</xdr:col>
      <xdr:colOff>95250</xdr:colOff>
      <xdr:row>15</xdr:row>
      <xdr:rowOff>72632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114559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1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113272</xdr:rowOff>
    </xdr:from>
    <xdr:to>
      <xdr:col>77</xdr:col>
      <xdr:colOff>95250</xdr:colOff>
      <xdr:row>17</xdr:row>
      <xdr:rowOff>43422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5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28199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4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65496</xdr:rowOff>
    </xdr:from>
    <xdr:to>
      <xdr:col>73</xdr:col>
      <xdr:colOff>44450</xdr:colOff>
      <xdr:row>14</xdr:row>
      <xdr:rowOff>167096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151873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5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156271</xdr:rowOff>
    </xdr:from>
    <xdr:to>
      <xdr:col>68</xdr:col>
      <xdr:colOff>203200</xdr:colOff>
      <xdr:row>15</xdr:row>
      <xdr:rowOff>86421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71198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4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54005</xdr:rowOff>
    </xdr:from>
    <xdr:to>
      <xdr:col>64</xdr:col>
      <xdr:colOff>152400</xdr:colOff>
      <xdr:row>14</xdr:row>
      <xdr:rowOff>155605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140382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4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3,161
134.22
4,546,827
4,462,063
63,525
2,742,567
6,494,956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令和５年度は退職者、採用職員ともに同数の４名となった。退職者のうち２名は若手職員であり、１名は再任用として継続雇用となったため経費としての総額は増加となった。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4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49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2604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xdr:rowOff>
    </xdr:from>
    <xdr:to>
      <xdr:col>15</xdr:col>
      <xdr:colOff>149225</xdr:colOff>
      <xdr:row>36</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114825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物件費については、類似団体平均に比べ</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ポイント、高知県平均を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住基管理システムの標準化対応などによる委託料の増加により前年度から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ポイントの増となった。今後も経費節減に努める。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24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65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30988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65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741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全国平均・高知県平均、類似団体平均の全てに対して引き続き下回る結果となった。類似団体平均が据置なのに対し、自団体前年度比は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ポイント増となりその差は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ポイントに縮まった。</a:t>
          </a:r>
        </a:p>
        <a:p>
          <a:r>
            <a:rPr kumimoji="1" lang="ja-JP" altLang="en-US" sz="1300">
              <a:latin typeface="ＭＳ Ｐゴシック" panose="020B0600070205080204" pitchFamily="50" charset="-128"/>
              <a:ea typeface="ＭＳ Ｐゴシック" panose="020B0600070205080204" pitchFamily="50" charset="-128"/>
            </a:rPr>
            <a:t>　前年度に引き続き扶助費全体としては物価高支援等に係る事業費を継続しており実績としては横ばいの状態となっている。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99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全体としては前年度より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その他に係る経常収支比率が類似団体平均を上回っているのは、繰出金が主な要因である。</a:t>
          </a:r>
        </a:p>
        <a:p>
          <a:r>
            <a:rPr kumimoji="1" lang="ja-JP" altLang="en-US" sz="1300">
              <a:latin typeface="ＭＳ Ｐゴシック" panose="020B0600070205080204" pitchFamily="50" charset="-128"/>
              <a:ea typeface="ＭＳ Ｐゴシック" panose="020B0600070205080204" pitchFamily="50" charset="-128"/>
            </a:rPr>
            <a:t>　今後も簡易水道事業や病院事業などの公営企業会計への繰出金・負担金が必要となるため経費削減に努めるとともに、独立採算の原則に立ち返り健全化を図ることで、普通会計の負担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xdr:rowOff>
    </xdr:from>
    <xdr:to>
      <xdr:col>82</xdr:col>
      <xdr:colOff>107950</xdr:colOff>
      <xdr:row>58</xdr:row>
      <xdr:rowOff>109855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95108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92710</xdr:rowOff>
    </xdr:from>
    <xdr:to>
      <xdr:col>78</xdr:col>
      <xdr:colOff>69850</xdr:colOff>
      <xdr:row>58</xdr:row>
      <xdr:rowOff>109855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0368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92710</xdr:rowOff>
    </xdr:from>
    <xdr:to>
      <xdr:col>73</xdr:col>
      <xdr:colOff>180975</xdr:colOff>
      <xdr:row>60</xdr:row>
      <xdr:rowOff>29845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03681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35560</xdr:rowOff>
    </xdr:from>
    <xdr:to>
      <xdr:col>69</xdr:col>
      <xdr:colOff>92075</xdr:colOff>
      <xdr:row>60</xdr:row>
      <xdr:rowOff>29845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1015111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127635</xdr:rowOff>
    </xdr:from>
    <xdr:to>
      <xdr:col>82</xdr:col>
      <xdr:colOff>158750</xdr:colOff>
      <xdr:row>58</xdr:row>
      <xdr:rowOff>57785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99712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7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59055</xdr:rowOff>
    </xdr:from>
    <xdr:to>
      <xdr:col>78</xdr:col>
      <xdr:colOff>120650</xdr:colOff>
      <xdr:row>58</xdr:row>
      <xdr:rowOff>160655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41910</xdr:rowOff>
    </xdr:from>
    <xdr:to>
      <xdr:col>74</xdr:col>
      <xdr:colOff>31750</xdr:colOff>
      <xdr:row>58</xdr:row>
      <xdr:rowOff>143510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150495</xdr:rowOff>
    </xdr:from>
    <xdr:to>
      <xdr:col>69</xdr:col>
      <xdr:colOff>142875</xdr:colOff>
      <xdr:row>60</xdr:row>
      <xdr:rowOff>80645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2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65422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5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156210</xdr:rowOff>
    </xdr:from>
    <xdr:to>
      <xdr:col>65</xdr:col>
      <xdr:colOff>53975</xdr:colOff>
      <xdr:row>59</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本町は県下でも歳出に占める補助費等の割合が高く、経常収支比率を上げる大きな要素となっている。</a:t>
          </a:r>
        </a:p>
        <a:p>
          <a:r>
            <a:rPr kumimoji="1" lang="ja-JP" altLang="en-US" sz="1300">
              <a:latin typeface="ＭＳ Ｐゴシック" panose="020B0600070205080204" pitchFamily="50" charset="-128"/>
              <a:ea typeface="ＭＳ Ｐゴシック" panose="020B0600070205080204" pitchFamily="50" charset="-128"/>
            </a:rPr>
            <a:t>　令和５年度決算では高知県広域食肉センターをはじめとする一部事務組合等への負担金額が減少した。高知県平均に対し</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ポイント、類似団体平均に対し</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92710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6878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33274</xdr:rowOff>
    </xdr:from>
    <xdr:to>
      <xdr:col>78</xdr:col>
      <xdr:colOff>69850</xdr:colOff>
      <xdr:row>39</xdr:row>
      <xdr:rowOff>92710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7198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33274</xdr:rowOff>
    </xdr:from>
    <xdr:to>
      <xdr:col>73</xdr:col>
      <xdr:colOff>180975</xdr:colOff>
      <xdr:row>39</xdr:row>
      <xdr:rowOff>33274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719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7198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153924</xdr:rowOff>
    </xdr:from>
    <xdr:to>
      <xdr:col>74</xdr:col>
      <xdr:colOff>31750</xdr:colOff>
      <xdr:row>39</xdr:row>
      <xdr:rowOff>84074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68851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92202</xdr:rowOff>
    </xdr:from>
    <xdr:to>
      <xdr:col>65</xdr:col>
      <xdr:colOff>53975</xdr:colOff>
      <xdr:row>40</xdr:row>
      <xdr:rowOff>22352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7129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公債費については、前年度と比較し</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ポイント上回る結果となった。前年度は繰上償還を行っていることから、本年度決算額が前年度比では減少となっているが、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年度以前と比較すると増加は継続されており、今後も同様の傾向が見込まれる。</a:t>
          </a:r>
        </a:p>
        <a:p>
          <a:r>
            <a:rPr kumimoji="1" lang="ja-JP" altLang="en-US" sz="1300">
              <a:latin typeface="ＭＳ Ｐゴシック" panose="020B0600070205080204" pitchFamily="50" charset="-128"/>
              <a:ea typeface="ＭＳ Ｐゴシック" panose="020B0600070205080204" pitchFamily="50" charset="-128"/>
            </a:rPr>
            <a:t>　計画的な建設事業の実施に努め、公債費の抑制を図る。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78</xdr:row>
      <xdr:rowOff>100330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343889"/>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78</xdr:row>
      <xdr:rowOff>100330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22578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134620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126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91439</xdr:rowOff>
    </xdr:from>
    <xdr:to>
      <xdr:col>24</xdr:col>
      <xdr:colOff>76200</xdr:colOff>
      <xdr:row>78</xdr:row>
      <xdr:rowOff>21589</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63516</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49530</xdr:rowOff>
    </xdr:from>
    <xdr:to>
      <xdr:col>20</xdr:col>
      <xdr:colOff>38100</xdr:colOff>
      <xdr:row>78</xdr:row>
      <xdr:rowOff>151130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135907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前年度からは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ポイント減小しており、公債費以外の占める割合は、依然として補助費等が</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ポイントと最も高く、次いで人件費が</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今後の対策として、税収の確保に努めるとともに、補助費等の見直しや経費の削減をより一層図っていく。</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16511</xdr:rowOff>
    </xdr:from>
    <xdr:to>
      <xdr:col>82</xdr:col>
      <xdr:colOff>107950</xdr:colOff>
      <xdr:row>79</xdr:row>
      <xdr:rowOff>119380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561061"/>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58420</xdr:rowOff>
    </xdr:from>
    <xdr:to>
      <xdr:col>78</xdr:col>
      <xdr:colOff>69850</xdr:colOff>
      <xdr:row>79</xdr:row>
      <xdr:rowOff>119380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6029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58420</xdr:rowOff>
    </xdr:from>
    <xdr:to>
      <xdr:col>73</xdr:col>
      <xdr:colOff>180975</xdr:colOff>
      <xdr:row>81</xdr:row>
      <xdr:rowOff>111761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602970"/>
          <a:ext cx="889000" cy="3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111761</xdr:rowOff>
    </xdr:from>
    <xdr:to>
      <xdr:col>69</xdr:col>
      <xdr:colOff>92075</xdr:colOff>
      <xdr:row>82</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9992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68580</xdr:rowOff>
    </xdr:from>
    <xdr:to>
      <xdr:col>78</xdr:col>
      <xdr:colOff>120650</xdr:colOff>
      <xdr:row>79</xdr:row>
      <xdr:rowOff>170180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154957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69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xdr:rowOff>
    </xdr:from>
    <xdr:to>
      <xdr:col>74</xdr:col>
      <xdr:colOff>31750</xdr:colOff>
      <xdr:row>79</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93997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60961</xdr:rowOff>
    </xdr:from>
    <xdr:to>
      <xdr:col>69</xdr:col>
      <xdr:colOff>142875</xdr:colOff>
      <xdr:row>81</xdr:row>
      <xdr:rowOff>162561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9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147338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403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82</xdr:row>
      <xdr:rowOff>7620</xdr:rowOff>
    </xdr:from>
    <xdr:to>
      <xdr:col>65</xdr:col>
      <xdr:colOff>53975</xdr:colOff>
      <xdr:row>82</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93997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415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52040</xdr:rowOff>
    </xdr:from>
    <xdr:to>
      <xdr:col>29</xdr:col>
      <xdr:colOff>127000</xdr:colOff>
      <xdr:row>17</xdr:row>
      <xdr:rowOff>90228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14315"/>
          <a:ext cx="647700" cy="38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90228</xdr:rowOff>
    </xdr:from>
    <xdr:to>
      <xdr:col>26</xdr:col>
      <xdr:colOff>50800</xdr:colOff>
      <xdr:row>17</xdr:row>
      <xdr:rowOff>94051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52503"/>
          <a:ext cx="698500" cy="3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94051</xdr:rowOff>
    </xdr:from>
    <xdr:to>
      <xdr:col>22</xdr:col>
      <xdr:colOff>114300</xdr:colOff>
      <xdr:row>17</xdr:row>
      <xdr:rowOff>125129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56326"/>
          <a:ext cx="698500" cy="31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125129</xdr:rowOff>
    </xdr:from>
    <xdr:to>
      <xdr:col>18</xdr:col>
      <xdr:colOff>177800</xdr:colOff>
      <xdr:row>17</xdr:row>
      <xdr:rowOff>127484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87404"/>
          <a:ext cx="698500" cy="2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1240</xdr:rowOff>
    </xdr:from>
    <xdr:to>
      <xdr:col>29</xdr:col>
      <xdr:colOff>177800</xdr:colOff>
      <xdr:row>17</xdr:row>
      <xdr:rowOff>102840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63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144767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3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39428</xdr:rowOff>
    </xdr:from>
    <xdr:to>
      <xdr:col>26</xdr:col>
      <xdr:colOff>101600</xdr:colOff>
      <xdr:row>17</xdr:row>
      <xdr:rowOff>141028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0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125805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088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43251</xdr:rowOff>
    </xdr:from>
    <xdr:to>
      <xdr:col>22</xdr:col>
      <xdr:colOff>165100</xdr:colOff>
      <xdr:row>17</xdr:row>
      <xdr:rowOff>144851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05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129628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09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74329</xdr:rowOff>
    </xdr:from>
    <xdr:to>
      <xdr:col>19</xdr:col>
      <xdr:colOff>38100</xdr:colOff>
      <xdr:row>18</xdr:row>
      <xdr:rowOff>4479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36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160706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2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76684</xdr:rowOff>
    </xdr:from>
    <xdr:to>
      <xdr:col>15</xdr:col>
      <xdr:colOff>101600</xdr:colOff>
      <xdr:row>18</xdr:row>
      <xdr:rowOff>6834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38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163061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2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85395</xdr:rowOff>
    </xdr:from>
    <xdr:to>
      <xdr:col>29</xdr:col>
      <xdr:colOff>127000</xdr:colOff>
      <xdr:row>35</xdr:row>
      <xdr:rowOff>122616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95745"/>
          <a:ext cx="647700" cy="37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70173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80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122616</xdr:rowOff>
    </xdr:from>
    <xdr:to>
      <xdr:col>26</xdr:col>
      <xdr:colOff>50800</xdr:colOff>
      <xdr:row>35</xdr:row>
      <xdr:rowOff>125089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32966"/>
          <a:ext cx="698500" cy="2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125089</xdr:rowOff>
    </xdr:from>
    <xdr:to>
      <xdr:col>22</xdr:col>
      <xdr:colOff>114300</xdr:colOff>
      <xdr:row>35</xdr:row>
      <xdr:rowOff>132280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35439"/>
          <a:ext cx="698500" cy="7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132280</xdr:rowOff>
    </xdr:from>
    <xdr:to>
      <xdr:col>18</xdr:col>
      <xdr:colOff>177800</xdr:colOff>
      <xdr:row>35</xdr:row>
      <xdr:rowOff>206653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42630"/>
          <a:ext cx="698500" cy="74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34595</xdr:rowOff>
    </xdr:from>
    <xdr:to>
      <xdr:col>29</xdr:col>
      <xdr:colOff>177800</xdr:colOff>
      <xdr:row>35</xdr:row>
      <xdr:rowOff>136195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44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222572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9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71816</xdr:rowOff>
    </xdr:from>
    <xdr:to>
      <xdr:col>26</xdr:col>
      <xdr:colOff>101600</xdr:colOff>
      <xdr:row>35</xdr:row>
      <xdr:rowOff>173416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8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183593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5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74289</xdr:rowOff>
    </xdr:from>
    <xdr:to>
      <xdr:col>22</xdr:col>
      <xdr:colOff>165100</xdr:colOff>
      <xdr:row>35</xdr:row>
      <xdr:rowOff>175889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8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186066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81480</xdr:rowOff>
    </xdr:from>
    <xdr:to>
      <xdr:col>19</xdr:col>
      <xdr:colOff>38100</xdr:colOff>
      <xdr:row>35</xdr:row>
      <xdr:rowOff>183080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9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193257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6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155853</xdr:rowOff>
    </xdr:from>
    <xdr:to>
      <xdr:col>15</xdr:col>
      <xdr:colOff>101600</xdr:colOff>
      <xdr:row>35</xdr:row>
      <xdr:rowOff>257453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66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267630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3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3,161
134.22
4,546,827
4,462,063
63,525
2,742,567
6,494,956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105467</xdr:rowOff>
    </xdr:from>
    <xdr:to>
      <xdr:col>24</xdr:col>
      <xdr:colOff>63500</xdr:colOff>
      <xdr:row>36</xdr:row>
      <xdr:rowOff>159954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77667"/>
          <a:ext cx="838200" cy="5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146794</xdr:rowOff>
    </xdr:from>
    <xdr:to>
      <xdr:col>19</xdr:col>
      <xdr:colOff>177800</xdr:colOff>
      <xdr:row>36</xdr:row>
      <xdr:rowOff>159954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18994"/>
          <a:ext cx="889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146794</xdr:rowOff>
    </xdr:from>
    <xdr:to>
      <xdr:col>15</xdr:col>
      <xdr:colOff>50800</xdr:colOff>
      <xdr:row>36</xdr:row>
      <xdr:rowOff>157428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18994"/>
          <a:ext cx="889000" cy="1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157428</xdr:rowOff>
    </xdr:from>
    <xdr:to>
      <xdr:col>10</xdr:col>
      <xdr:colOff>114300</xdr:colOff>
      <xdr:row>37</xdr:row>
      <xdr:rowOff>30462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9628"/>
          <a:ext cx="889000" cy="4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54667</xdr:rowOff>
    </xdr:from>
    <xdr:to>
      <xdr:col>24</xdr:col>
      <xdr:colOff>114300</xdr:colOff>
      <xdr:row>36</xdr:row>
      <xdr:rowOff>156267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33094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0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109154</xdr:rowOff>
    </xdr:from>
    <xdr:to>
      <xdr:col>20</xdr:col>
      <xdr:colOff>38100</xdr:colOff>
      <xdr:row>37</xdr:row>
      <xdr:rowOff>39304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30431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7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95994</xdr:rowOff>
    </xdr:from>
    <xdr:to>
      <xdr:col>15</xdr:col>
      <xdr:colOff>101600</xdr:colOff>
      <xdr:row>37</xdr:row>
      <xdr:rowOff>26144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17271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106628</xdr:rowOff>
    </xdr:from>
    <xdr:to>
      <xdr:col>10</xdr:col>
      <xdr:colOff>165100</xdr:colOff>
      <xdr:row>37</xdr:row>
      <xdr:rowOff>36778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27905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151112</xdr:rowOff>
    </xdr:from>
    <xdr:to>
      <xdr:col>6</xdr:col>
      <xdr:colOff>38100</xdr:colOff>
      <xdr:row>37</xdr:row>
      <xdr:rowOff>81262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72389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92414</xdr:rowOff>
    </xdr:from>
    <xdr:to>
      <xdr:col>24</xdr:col>
      <xdr:colOff>63500</xdr:colOff>
      <xdr:row>57</xdr:row>
      <xdr:rowOff>94955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5064"/>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94955</xdr:rowOff>
    </xdr:from>
    <xdr:to>
      <xdr:col>19</xdr:col>
      <xdr:colOff>177800</xdr:colOff>
      <xdr:row>57</xdr:row>
      <xdr:rowOff>106514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67605"/>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106514</xdr:rowOff>
    </xdr:from>
    <xdr:to>
      <xdr:col>15</xdr:col>
      <xdr:colOff>50800</xdr:colOff>
      <xdr:row>57</xdr:row>
      <xdr:rowOff>134527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9164"/>
          <a:ext cx="889000" cy="2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106076</xdr:rowOff>
    </xdr:from>
    <xdr:to>
      <xdr:col>10</xdr:col>
      <xdr:colOff>114300</xdr:colOff>
      <xdr:row>57</xdr:row>
      <xdr:rowOff>134527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78726"/>
          <a:ext cx="889000" cy="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41614</xdr:rowOff>
    </xdr:from>
    <xdr:to>
      <xdr:col>24</xdr:col>
      <xdr:colOff>114300</xdr:colOff>
      <xdr:row>57</xdr:row>
      <xdr:rowOff>143214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20041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44155</xdr:rowOff>
    </xdr:from>
    <xdr:to>
      <xdr:col>20</xdr:col>
      <xdr:colOff>38100</xdr:colOff>
      <xdr:row>57</xdr:row>
      <xdr:rowOff>145755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136882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55714</xdr:rowOff>
    </xdr:from>
    <xdr:to>
      <xdr:col>15</xdr:col>
      <xdr:colOff>101600</xdr:colOff>
      <xdr:row>57</xdr:row>
      <xdr:rowOff>157314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148441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2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83727</xdr:rowOff>
    </xdr:from>
    <xdr:to>
      <xdr:col>10</xdr:col>
      <xdr:colOff>165100</xdr:colOff>
      <xdr:row>58</xdr:row>
      <xdr:rowOff>13877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5004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55276</xdr:rowOff>
    </xdr:from>
    <xdr:to>
      <xdr:col>6</xdr:col>
      <xdr:colOff>38100</xdr:colOff>
      <xdr:row>57</xdr:row>
      <xdr:rowOff>156876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1953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0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118070</xdr:rowOff>
    </xdr:from>
    <xdr:to>
      <xdr:col>24</xdr:col>
      <xdr:colOff>63500</xdr:colOff>
      <xdr:row>78</xdr:row>
      <xdr:rowOff>125002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1170"/>
          <a:ext cx="8382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121472</xdr:rowOff>
    </xdr:from>
    <xdr:to>
      <xdr:col>19</xdr:col>
      <xdr:colOff>177800</xdr:colOff>
      <xdr:row>78</xdr:row>
      <xdr:rowOff>125002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94572"/>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112516</xdr:rowOff>
    </xdr:from>
    <xdr:to>
      <xdr:col>15</xdr:col>
      <xdr:colOff>50800</xdr:colOff>
      <xdr:row>78</xdr:row>
      <xdr:rowOff>121472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85616"/>
          <a:ext cx="889000" cy="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105744</xdr:rowOff>
    </xdr:from>
    <xdr:to>
      <xdr:col>10</xdr:col>
      <xdr:colOff>114300</xdr:colOff>
      <xdr:row>78</xdr:row>
      <xdr:rowOff>112516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78844"/>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67270</xdr:rowOff>
    </xdr:from>
    <xdr:to>
      <xdr:col>24</xdr:col>
      <xdr:colOff>114300</xdr:colOff>
      <xdr:row>78</xdr:row>
      <xdr:rowOff>168870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153647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74202</xdr:rowOff>
    </xdr:from>
    <xdr:to>
      <xdr:col>20</xdr:col>
      <xdr:colOff>38100</xdr:colOff>
      <xdr:row>79</xdr:row>
      <xdr:rowOff>4352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166929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70672</xdr:rowOff>
    </xdr:from>
    <xdr:to>
      <xdr:col>15</xdr:col>
      <xdr:colOff>101600</xdr:colOff>
      <xdr:row>79</xdr:row>
      <xdr:rowOff>822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163399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61716</xdr:rowOff>
    </xdr:from>
    <xdr:to>
      <xdr:col>10</xdr:col>
      <xdr:colOff>165100</xdr:colOff>
      <xdr:row>78</xdr:row>
      <xdr:rowOff>163316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154443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54944</xdr:rowOff>
    </xdr:from>
    <xdr:to>
      <xdr:col>6</xdr:col>
      <xdr:colOff>38100</xdr:colOff>
      <xdr:row>78</xdr:row>
      <xdr:rowOff>156544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147671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158789</xdr:rowOff>
    </xdr:from>
    <xdr:to>
      <xdr:col>24</xdr:col>
      <xdr:colOff>63500</xdr:colOff>
      <xdr:row>96</xdr:row>
      <xdr:rowOff>92838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46539"/>
          <a:ext cx="8382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158789</xdr:rowOff>
    </xdr:from>
    <xdr:to>
      <xdr:col>19</xdr:col>
      <xdr:colOff>177800</xdr:colOff>
      <xdr:row>96</xdr:row>
      <xdr:rowOff>2601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46539"/>
          <a:ext cx="8890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2601</xdr:rowOff>
    </xdr:from>
    <xdr:to>
      <xdr:col>15</xdr:col>
      <xdr:colOff>50800</xdr:colOff>
      <xdr:row>96</xdr:row>
      <xdr:rowOff>98179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61801"/>
          <a:ext cx="889000" cy="9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98179</xdr:rowOff>
    </xdr:from>
    <xdr:to>
      <xdr:col>10</xdr:col>
      <xdr:colOff>114300</xdr:colOff>
      <xdr:row>96</xdr:row>
      <xdr:rowOff>115919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57379"/>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42038</xdr:rowOff>
    </xdr:from>
    <xdr:to>
      <xdr:col>24</xdr:col>
      <xdr:colOff>114300</xdr:colOff>
      <xdr:row>96</xdr:row>
      <xdr:rowOff>143638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20465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107989</xdr:rowOff>
    </xdr:from>
    <xdr:to>
      <xdr:col>20</xdr:col>
      <xdr:colOff>38100</xdr:colOff>
      <xdr:row>96</xdr:row>
      <xdr:rowOff>38139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29266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123251</xdr:rowOff>
    </xdr:from>
    <xdr:to>
      <xdr:col>15</xdr:col>
      <xdr:colOff>101600</xdr:colOff>
      <xdr:row>96</xdr:row>
      <xdr:rowOff>53401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1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44528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0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47379</xdr:rowOff>
    </xdr:from>
    <xdr:to>
      <xdr:col>10</xdr:col>
      <xdr:colOff>165100</xdr:colOff>
      <xdr:row>96</xdr:row>
      <xdr:rowOff>148979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0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140106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65119</xdr:rowOff>
    </xdr:from>
    <xdr:to>
      <xdr:col>6</xdr:col>
      <xdr:colOff>38100</xdr:colOff>
      <xdr:row>96</xdr:row>
      <xdr:rowOff>166719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2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157846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1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15389</xdr:rowOff>
    </xdr:from>
    <xdr:to>
      <xdr:col>55</xdr:col>
      <xdr:colOff>0</xdr:colOff>
      <xdr:row>36</xdr:row>
      <xdr:rowOff>33500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87589"/>
          <a:ext cx="838200" cy="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15389</xdr:rowOff>
    </xdr:from>
    <xdr:to>
      <xdr:col>50</xdr:col>
      <xdr:colOff>114300</xdr:colOff>
      <xdr:row>36</xdr:row>
      <xdr:rowOff>20154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7589"/>
          <a:ext cx="889000" cy="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124618</xdr:rowOff>
    </xdr:from>
    <xdr:to>
      <xdr:col>45</xdr:col>
      <xdr:colOff>177800</xdr:colOff>
      <xdr:row>36</xdr:row>
      <xdr:rowOff>20154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25368"/>
          <a:ext cx="889000" cy="6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124618</xdr:rowOff>
    </xdr:from>
    <xdr:to>
      <xdr:col>41</xdr:col>
      <xdr:colOff>50800</xdr:colOff>
      <xdr:row>36</xdr:row>
      <xdr:rowOff>121966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25368"/>
          <a:ext cx="889000" cy="16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154150</xdr:rowOff>
    </xdr:from>
    <xdr:to>
      <xdr:col>55</xdr:col>
      <xdr:colOff>50800</xdr:colOff>
      <xdr:row>36</xdr:row>
      <xdr:rowOff>84300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5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132577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3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136039</xdr:rowOff>
    </xdr:from>
    <xdr:to>
      <xdr:col>50</xdr:col>
      <xdr:colOff>165100</xdr:colOff>
      <xdr:row>36</xdr:row>
      <xdr:rowOff>66189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82716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1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140804</xdr:rowOff>
    </xdr:from>
    <xdr:to>
      <xdr:col>46</xdr:col>
      <xdr:colOff>38100</xdr:colOff>
      <xdr:row>36</xdr:row>
      <xdr:rowOff>70954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87481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1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73818</xdr:rowOff>
    </xdr:from>
    <xdr:to>
      <xdr:col>41</xdr:col>
      <xdr:colOff>101600</xdr:colOff>
      <xdr:row>36</xdr:row>
      <xdr:rowOff>3968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7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166545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71166</xdr:rowOff>
    </xdr:from>
    <xdr:to>
      <xdr:col>36</xdr:col>
      <xdr:colOff>165100</xdr:colOff>
      <xdr:row>37</xdr:row>
      <xdr:rowOff>1316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4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17843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1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69661</xdr:rowOff>
    </xdr:from>
    <xdr:to>
      <xdr:col>55</xdr:col>
      <xdr:colOff>0</xdr:colOff>
      <xdr:row>58</xdr:row>
      <xdr:rowOff>124913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42311"/>
          <a:ext cx="838200" cy="2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69661</xdr:rowOff>
    </xdr:from>
    <xdr:to>
      <xdr:col>50</xdr:col>
      <xdr:colOff>114300</xdr:colOff>
      <xdr:row>57</xdr:row>
      <xdr:rowOff>107496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42311"/>
          <a:ext cx="889000" cy="3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107496</xdr:rowOff>
    </xdr:from>
    <xdr:to>
      <xdr:col>45</xdr:col>
      <xdr:colOff>177800</xdr:colOff>
      <xdr:row>58</xdr:row>
      <xdr:rowOff>16635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80146"/>
          <a:ext cx="889000" cy="8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129113</xdr:rowOff>
    </xdr:from>
    <xdr:to>
      <xdr:col>41</xdr:col>
      <xdr:colOff>50800</xdr:colOff>
      <xdr:row>58</xdr:row>
      <xdr:rowOff>16635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01763"/>
          <a:ext cx="889000" cy="5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74113</xdr:rowOff>
    </xdr:from>
    <xdr:to>
      <xdr:col>55</xdr:col>
      <xdr:colOff>50800</xdr:colOff>
      <xdr:row>59</xdr:row>
      <xdr:rowOff>4263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160490</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3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18861</xdr:rowOff>
    </xdr:from>
    <xdr:to>
      <xdr:col>50</xdr:col>
      <xdr:colOff>165100</xdr:colOff>
      <xdr:row>57</xdr:row>
      <xdr:rowOff>120461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9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136988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6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56696</xdr:rowOff>
    </xdr:from>
    <xdr:to>
      <xdr:col>46</xdr:col>
      <xdr:colOff>38100</xdr:colOff>
      <xdr:row>57</xdr:row>
      <xdr:rowOff>158296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2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3373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0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137285</xdr:rowOff>
    </xdr:from>
    <xdr:to>
      <xdr:col>41</xdr:col>
      <xdr:colOff>101600</xdr:colOff>
      <xdr:row>58</xdr:row>
      <xdr:rowOff>67435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58562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0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78313</xdr:rowOff>
    </xdr:from>
    <xdr:to>
      <xdr:col>36</xdr:col>
      <xdr:colOff>165100</xdr:colOff>
      <xdr:row>58</xdr:row>
      <xdr:rowOff>8463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24990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2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117477</xdr:rowOff>
    </xdr:from>
    <xdr:to>
      <xdr:col>55</xdr:col>
      <xdr:colOff>0</xdr:colOff>
      <xdr:row>79</xdr:row>
      <xdr:rowOff>74335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19127"/>
          <a:ext cx="838200" cy="2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117477</xdr:rowOff>
    </xdr:from>
    <xdr:to>
      <xdr:col>50</xdr:col>
      <xdr:colOff>114300</xdr:colOff>
      <xdr:row>79</xdr:row>
      <xdr:rowOff>85037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19127"/>
          <a:ext cx="889000" cy="3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102829</xdr:rowOff>
    </xdr:from>
    <xdr:to>
      <xdr:col>45</xdr:col>
      <xdr:colOff>177800</xdr:colOff>
      <xdr:row>79</xdr:row>
      <xdr:rowOff>85037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75929"/>
          <a:ext cx="889000" cy="15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145329</xdr:rowOff>
    </xdr:from>
    <xdr:to>
      <xdr:col>41</xdr:col>
      <xdr:colOff>50800</xdr:colOff>
      <xdr:row>78</xdr:row>
      <xdr:rowOff>102829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46979"/>
          <a:ext cx="889000" cy="1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23535</xdr:rowOff>
    </xdr:from>
    <xdr:to>
      <xdr:col>55</xdr:col>
      <xdr:colOff>50800</xdr:colOff>
      <xdr:row>79</xdr:row>
      <xdr:rowOff>125135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66677</xdr:rowOff>
    </xdr:from>
    <xdr:to>
      <xdr:col>50</xdr:col>
      <xdr:colOff>165100</xdr:colOff>
      <xdr:row>77</xdr:row>
      <xdr:rowOff>168277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13354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4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34237</xdr:rowOff>
    </xdr:from>
    <xdr:to>
      <xdr:col>46</xdr:col>
      <xdr:colOff>38100</xdr:colOff>
      <xdr:row>79</xdr:row>
      <xdr:rowOff>135837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126964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7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52029</xdr:rowOff>
    </xdr:from>
    <xdr:to>
      <xdr:col>41</xdr:col>
      <xdr:colOff>101600</xdr:colOff>
      <xdr:row>78</xdr:row>
      <xdr:rowOff>153629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170156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0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94529</xdr:rowOff>
    </xdr:from>
    <xdr:to>
      <xdr:col>36</xdr:col>
      <xdr:colOff>165100</xdr:colOff>
      <xdr:row>78</xdr:row>
      <xdr:rowOff>24679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41206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7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164790</xdr:rowOff>
    </xdr:from>
    <xdr:to>
      <xdr:col>55</xdr:col>
      <xdr:colOff>0</xdr:colOff>
      <xdr:row>99</xdr:row>
      <xdr:rowOff>13915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66890"/>
          <a:ext cx="8382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83254</xdr:rowOff>
    </xdr:from>
    <xdr:to>
      <xdr:col>50</xdr:col>
      <xdr:colOff>114300</xdr:colOff>
      <xdr:row>98</xdr:row>
      <xdr:rowOff>164790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13904"/>
          <a:ext cx="889000" cy="25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83254</xdr:rowOff>
    </xdr:from>
    <xdr:to>
      <xdr:col>45</xdr:col>
      <xdr:colOff>177800</xdr:colOff>
      <xdr:row>99</xdr:row>
      <xdr:rowOff>716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13904"/>
          <a:ext cx="889000" cy="26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716</xdr:rowOff>
    </xdr:from>
    <xdr:to>
      <xdr:col>41</xdr:col>
      <xdr:colOff>50800</xdr:colOff>
      <xdr:row>99</xdr:row>
      <xdr:rowOff>55719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74266"/>
          <a:ext cx="889000" cy="5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134565</xdr:rowOff>
    </xdr:from>
    <xdr:to>
      <xdr:col>55</xdr:col>
      <xdr:colOff>50800</xdr:colOff>
      <xdr:row>99</xdr:row>
      <xdr:rowOff>64715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49492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5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113990</xdr:rowOff>
    </xdr:from>
    <xdr:to>
      <xdr:col>50</xdr:col>
      <xdr:colOff>165100</xdr:colOff>
      <xdr:row>99</xdr:row>
      <xdr:rowOff>44140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35267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0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32454</xdr:rowOff>
    </xdr:from>
    <xdr:to>
      <xdr:col>46</xdr:col>
      <xdr:colOff>38100</xdr:colOff>
      <xdr:row>97</xdr:row>
      <xdr:rowOff>134054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150581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3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121366</xdr:rowOff>
    </xdr:from>
    <xdr:to>
      <xdr:col>41</xdr:col>
      <xdr:colOff>101600</xdr:colOff>
      <xdr:row>99</xdr:row>
      <xdr:rowOff>51516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42643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1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4919</xdr:rowOff>
    </xdr:from>
    <xdr:to>
      <xdr:col>36</xdr:col>
      <xdr:colOff>165100</xdr:colOff>
      <xdr:row>99</xdr:row>
      <xdr:rowOff>106519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7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97646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7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167414</xdr:rowOff>
    </xdr:from>
    <xdr:to>
      <xdr:col>85</xdr:col>
      <xdr:colOff>127000</xdr:colOff>
      <xdr:row>39</xdr:row>
      <xdr:rowOff>21223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82514"/>
          <a:ext cx="838200" cy="2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144977</xdr:rowOff>
    </xdr:from>
    <xdr:to>
      <xdr:col>81</xdr:col>
      <xdr:colOff>50800</xdr:colOff>
      <xdr:row>38</xdr:row>
      <xdr:rowOff>167414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60077"/>
          <a:ext cx="889000" cy="2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144977</xdr:rowOff>
    </xdr:from>
    <xdr:to>
      <xdr:col>76</xdr:col>
      <xdr:colOff>114300</xdr:colOff>
      <xdr:row>39</xdr:row>
      <xdr:rowOff>8385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60077"/>
          <a:ext cx="889000" cy="3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151130</xdr:rowOff>
    </xdr:from>
    <xdr:to>
      <xdr:col>71</xdr:col>
      <xdr:colOff>177800</xdr:colOff>
      <xdr:row>39</xdr:row>
      <xdr:rowOff>8385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66230"/>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141873</xdr:rowOff>
    </xdr:from>
    <xdr:to>
      <xdr:col>85</xdr:col>
      <xdr:colOff>177800</xdr:colOff>
      <xdr:row>39</xdr:row>
      <xdr:rowOff>72023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116614</xdr:rowOff>
    </xdr:from>
    <xdr:to>
      <xdr:col>81</xdr:col>
      <xdr:colOff>101600</xdr:colOff>
      <xdr:row>39</xdr:row>
      <xdr:rowOff>46764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3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63291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0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94177</xdr:rowOff>
    </xdr:from>
    <xdr:to>
      <xdr:col>76</xdr:col>
      <xdr:colOff>165100</xdr:colOff>
      <xdr:row>39</xdr:row>
      <xdr:rowOff>24327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40854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129035</xdr:rowOff>
    </xdr:from>
    <xdr:to>
      <xdr:col>72</xdr:col>
      <xdr:colOff>38100</xdr:colOff>
      <xdr:row>39</xdr:row>
      <xdr:rowOff>59185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75711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1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100330</xdr:rowOff>
    </xdr:from>
    <xdr:to>
      <xdr:col>67</xdr:col>
      <xdr:colOff>101600</xdr:colOff>
      <xdr:row>39</xdr:row>
      <xdr:rowOff>30480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47007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159403</xdr:rowOff>
    </xdr:from>
    <xdr:to>
      <xdr:col>85</xdr:col>
      <xdr:colOff>127000</xdr:colOff>
      <xdr:row>77</xdr:row>
      <xdr:rowOff>7522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89603"/>
          <a:ext cx="8382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159403</xdr:rowOff>
    </xdr:from>
    <xdr:to>
      <xdr:col>81</xdr:col>
      <xdr:colOff>50800</xdr:colOff>
      <xdr:row>77</xdr:row>
      <xdr:rowOff>103566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89603"/>
          <a:ext cx="889000" cy="1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103566</xdr:rowOff>
    </xdr:from>
    <xdr:to>
      <xdr:col>76</xdr:col>
      <xdr:colOff>114300</xdr:colOff>
      <xdr:row>77</xdr:row>
      <xdr:rowOff>152056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05216"/>
          <a:ext cx="889000" cy="4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152056</xdr:rowOff>
    </xdr:from>
    <xdr:to>
      <xdr:col>71</xdr:col>
      <xdr:colOff>177800</xdr:colOff>
      <xdr:row>78</xdr:row>
      <xdr:rowOff>12117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53706"/>
          <a:ext cx="889000" cy="3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128172</xdr:rowOff>
    </xdr:from>
    <xdr:to>
      <xdr:col>85</xdr:col>
      <xdr:colOff>177800</xdr:colOff>
      <xdr:row>77</xdr:row>
      <xdr:rowOff>58322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151049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0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108603</xdr:rowOff>
    </xdr:from>
    <xdr:to>
      <xdr:col>81</xdr:col>
      <xdr:colOff>101600</xdr:colOff>
      <xdr:row>77</xdr:row>
      <xdr:rowOff>38753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55280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1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52766</xdr:rowOff>
    </xdr:from>
    <xdr:to>
      <xdr:col>76</xdr:col>
      <xdr:colOff>165100</xdr:colOff>
      <xdr:row>77</xdr:row>
      <xdr:rowOff>154366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145493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4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101256</xdr:rowOff>
    </xdr:from>
    <xdr:to>
      <xdr:col>72</xdr:col>
      <xdr:colOff>38100</xdr:colOff>
      <xdr:row>78</xdr:row>
      <xdr:rowOff>31406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22533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9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132767</xdr:rowOff>
    </xdr:from>
    <xdr:to>
      <xdr:col>67</xdr:col>
      <xdr:colOff>101600</xdr:colOff>
      <xdr:row>78</xdr:row>
      <xdr:rowOff>62917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54044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2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95917</xdr:rowOff>
    </xdr:from>
    <xdr:to>
      <xdr:col>85</xdr:col>
      <xdr:colOff>127000</xdr:colOff>
      <xdr:row>99</xdr:row>
      <xdr:rowOff>29660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98017"/>
          <a:ext cx="838200" cy="10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113649</xdr:rowOff>
    </xdr:from>
    <xdr:to>
      <xdr:col>81</xdr:col>
      <xdr:colOff>50800</xdr:colOff>
      <xdr:row>99</xdr:row>
      <xdr:rowOff>29660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15749"/>
          <a:ext cx="889000" cy="8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29167</xdr:rowOff>
    </xdr:from>
    <xdr:to>
      <xdr:col>76</xdr:col>
      <xdr:colOff>114300</xdr:colOff>
      <xdr:row>98</xdr:row>
      <xdr:rowOff>113649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31267"/>
          <a:ext cx="889000" cy="8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29167</xdr:rowOff>
    </xdr:from>
    <xdr:to>
      <xdr:col>71</xdr:col>
      <xdr:colOff>177800</xdr:colOff>
      <xdr:row>98</xdr:row>
      <xdr:rowOff>92376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1267"/>
          <a:ext cx="889000" cy="6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45117</xdr:rowOff>
    </xdr:from>
    <xdr:to>
      <xdr:col>85</xdr:col>
      <xdr:colOff>177800</xdr:colOff>
      <xdr:row>98</xdr:row>
      <xdr:rowOff>146717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150310</xdr:rowOff>
    </xdr:from>
    <xdr:to>
      <xdr:col>81</xdr:col>
      <xdr:colOff>101600</xdr:colOff>
      <xdr:row>99</xdr:row>
      <xdr:rowOff>80460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71587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62849</xdr:rowOff>
    </xdr:from>
    <xdr:to>
      <xdr:col>76</xdr:col>
      <xdr:colOff>165100</xdr:colOff>
      <xdr:row>98</xdr:row>
      <xdr:rowOff>164449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155576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5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149817</xdr:rowOff>
    </xdr:from>
    <xdr:to>
      <xdr:col>72</xdr:col>
      <xdr:colOff>38100</xdr:colOff>
      <xdr:row>98</xdr:row>
      <xdr:rowOff>79967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96494</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5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41576</xdr:rowOff>
    </xdr:from>
    <xdr:to>
      <xdr:col>67</xdr:col>
      <xdr:colOff>101600</xdr:colOff>
      <xdr:row>98</xdr:row>
      <xdr:rowOff>143176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159703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61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112954</xdr:rowOff>
    </xdr:from>
    <xdr:to>
      <xdr:col>116</xdr:col>
      <xdr:colOff>63500</xdr:colOff>
      <xdr:row>34</xdr:row>
      <xdr:rowOff>116878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5942254"/>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116878</xdr:rowOff>
    </xdr:from>
    <xdr:to>
      <xdr:col>111</xdr:col>
      <xdr:colOff>177800</xdr:colOff>
      <xdr:row>35</xdr:row>
      <xdr:rowOff>28581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5946178"/>
          <a:ext cx="889000" cy="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112782</xdr:rowOff>
    </xdr:from>
    <xdr:to>
      <xdr:col>107</xdr:col>
      <xdr:colOff>50800</xdr:colOff>
      <xdr:row>35</xdr:row>
      <xdr:rowOff>28581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5599182"/>
          <a:ext cx="889000" cy="4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112782</xdr:rowOff>
    </xdr:from>
    <xdr:to>
      <xdr:col>102</xdr:col>
      <xdr:colOff>114300</xdr:colOff>
      <xdr:row>35</xdr:row>
      <xdr:rowOff>88341</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599182"/>
          <a:ext cx="889000" cy="48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62154</xdr:rowOff>
    </xdr:from>
    <xdr:to>
      <xdr:col>116</xdr:col>
      <xdr:colOff>114300</xdr:colOff>
      <xdr:row>34</xdr:row>
      <xdr:rowOff>163754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8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85031</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74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66078</xdr:rowOff>
    </xdr:from>
    <xdr:to>
      <xdr:col>112</xdr:col>
      <xdr:colOff>38100</xdr:colOff>
      <xdr:row>34</xdr:row>
      <xdr:rowOff>167678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8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12755</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149231</xdr:rowOff>
    </xdr:from>
    <xdr:to>
      <xdr:col>107</xdr:col>
      <xdr:colOff>101600</xdr:colOff>
      <xdr:row>35</xdr:row>
      <xdr:rowOff>79381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97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95908</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575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61982</xdr:rowOff>
    </xdr:from>
    <xdr:to>
      <xdr:col>102</xdr:col>
      <xdr:colOff>165100</xdr:colOff>
      <xdr:row>32</xdr:row>
      <xdr:rowOff>163582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5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8659</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532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37541</xdr:rowOff>
    </xdr:from>
    <xdr:to>
      <xdr:col>98</xdr:col>
      <xdr:colOff>38100</xdr:colOff>
      <xdr:row>35</xdr:row>
      <xdr:rowOff>139141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0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155668</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58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6216</xdr:rowOff>
    </xdr:from>
    <xdr:to>
      <xdr:col>116</xdr:col>
      <xdr:colOff>63500</xdr:colOff>
      <xdr:row>58</xdr:row>
      <xdr:rowOff>40195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50316"/>
          <a:ext cx="838200" cy="3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29579</xdr:rowOff>
    </xdr:from>
    <xdr:to>
      <xdr:col>111</xdr:col>
      <xdr:colOff>177800</xdr:colOff>
      <xdr:row>58</xdr:row>
      <xdr:rowOff>40195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73679"/>
          <a:ext cx="8890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23032</xdr:rowOff>
    </xdr:from>
    <xdr:to>
      <xdr:col>107</xdr:col>
      <xdr:colOff>50800</xdr:colOff>
      <xdr:row>58</xdr:row>
      <xdr:rowOff>29579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67132"/>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14811</xdr:rowOff>
    </xdr:from>
    <xdr:to>
      <xdr:col>102</xdr:col>
      <xdr:colOff>114300</xdr:colOff>
      <xdr:row>58</xdr:row>
      <xdr:rowOff>23032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58911"/>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126866</xdr:rowOff>
    </xdr:from>
    <xdr:to>
      <xdr:col>116</xdr:col>
      <xdr:colOff>114300</xdr:colOff>
      <xdr:row>58</xdr:row>
      <xdr:rowOff>57016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9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149743</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160845</xdr:rowOff>
    </xdr:from>
    <xdr:to>
      <xdr:col>112</xdr:col>
      <xdr:colOff>38100</xdr:colOff>
      <xdr:row>58</xdr:row>
      <xdr:rowOff>90995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107522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7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150229</xdr:rowOff>
    </xdr:from>
    <xdr:to>
      <xdr:col>107</xdr:col>
      <xdr:colOff>101600</xdr:colOff>
      <xdr:row>58</xdr:row>
      <xdr:rowOff>80379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96906</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143682</xdr:rowOff>
    </xdr:from>
    <xdr:to>
      <xdr:col>102</xdr:col>
      <xdr:colOff>165100</xdr:colOff>
      <xdr:row>58</xdr:row>
      <xdr:rowOff>73832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1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90359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9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135461</xdr:rowOff>
    </xdr:from>
    <xdr:to>
      <xdr:col>98</xdr:col>
      <xdr:colOff>38100</xdr:colOff>
      <xdr:row>58</xdr:row>
      <xdr:rowOff>65611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0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82138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8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35314</xdr:rowOff>
    </xdr:from>
    <xdr:to>
      <xdr:col>116</xdr:col>
      <xdr:colOff>63500</xdr:colOff>
      <xdr:row>77</xdr:row>
      <xdr:rowOff>44648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36964"/>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44648</xdr:rowOff>
    </xdr:from>
    <xdr:to>
      <xdr:col>111</xdr:col>
      <xdr:colOff>177800</xdr:colOff>
      <xdr:row>77</xdr:row>
      <xdr:rowOff>61869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46298"/>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61869</xdr:rowOff>
    </xdr:from>
    <xdr:to>
      <xdr:col>107</xdr:col>
      <xdr:colOff>50800</xdr:colOff>
      <xdr:row>77</xdr:row>
      <xdr:rowOff>70327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63519"/>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70327</xdr:rowOff>
    </xdr:from>
    <xdr:to>
      <xdr:col>102</xdr:col>
      <xdr:colOff>114300</xdr:colOff>
      <xdr:row>77</xdr:row>
      <xdr:rowOff>87419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71977"/>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155964</xdr:rowOff>
    </xdr:from>
    <xdr:to>
      <xdr:col>116</xdr:col>
      <xdr:colOff>114300</xdr:colOff>
      <xdr:row>77</xdr:row>
      <xdr:rowOff>86114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8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134391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6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165298</xdr:rowOff>
    </xdr:from>
    <xdr:to>
      <xdr:col>112</xdr:col>
      <xdr:colOff>38100</xdr:colOff>
      <xdr:row>77</xdr:row>
      <xdr:rowOff>95448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86575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11069</xdr:rowOff>
    </xdr:from>
    <xdr:to>
      <xdr:col>107</xdr:col>
      <xdr:colOff>101600</xdr:colOff>
      <xdr:row>77</xdr:row>
      <xdr:rowOff>112669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103796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19527</xdr:rowOff>
    </xdr:from>
    <xdr:to>
      <xdr:col>102</xdr:col>
      <xdr:colOff>165100</xdr:colOff>
      <xdr:row>77</xdr:row>
      <xdr:rowOff>121127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2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112254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1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36619</xdr:rowOff>
    </xdr:from>
    <xdr:to>
      <xdr:col>98</xdr:col>
      <xdr:colOff>38100</xdr:colOff>
      <xdr:row>77</xdr:row>
      <xdr:rowOff>138219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129346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3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令和５年度の歳出決算総額は</a:t>
          </a:r>
          <a:r>
            <a:rPr kumimoji="1" lang="en-US" altLang="ja-JP" sz="1300">
              <a:latin typeface="ＭＳ Ｐゴシック" panose="020B0600070205080204" pitchFamily="50" charset="-128"/>
              <a:ea typeface="ＭＳ Ｐゴシック" panose="020B0600070205080204" pitchFamily="50" charset="-128"/>
            </a:rPr>
            <a:t>4,464,637</a:t>
          </a:r>
          <a:r>
            <a:rPr kumimoji="1" lang="ja-JP" altLang="en-US" sz="1300">
              <a:latin typeface="ＭＳ Ｐゴシック" panose="020B0600070205080204" pitchFamily="50" charset="-128"/>
              <a:ea typeface="ＭＳ Ｐゴシック" panose="020B0600070205080204" pitchFamily="50" charset="-128"/>
            </a:rPr>
            <a:t>千円で、住民一人あたり</a:t>
          </a:r>
          <a:r>
            <a:rPr kumimoji="1" lang="en-US" altLang="ja-JP" sz="1300">
              <a:latin typeface="ＭＳ Ｐゴシック" panose="020B0600070205080204" pitchFamily="50" charset="-128"/>
              <a:ea typeface="ＭＳ Ｐゴシック" panose="020B0600070205080204" pitchFamily="50" charset="-128"/>
            </a:rPr>
            <a:t>1,393</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千円となっている。主な構成項目である補助費等は、住民一人あたり</a:t>
          </a:r>
          <a:r>
            <a:rPr kumimoji="1" lang="en-US" altLang="ja-JP" sz="1300">
              <a:latin typeface="ＭＳ Ｐゴシック" panose="020B0600070205080204" pitchFamily="50" charset="-128"/>
              <a:ea typeface="ＭＳ Ｐゴシック" panose="020B0600070205080204" pitchFamily="50" charset="-128"/>
            </a:rPr>
            <a:t>275,748</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9,507</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公債費は前年比</a:t>
          </a:r>
          <a:r>
            <a:rPr kumimoji="1" lang="en-US" altLang="ja-JP" sz="1300">
              <a:latin typeface="ＭＳ Ｐゴシック" panose="020B0600070205080204" pitchFamily="50" charset="-128"/>
              <a:ea typeface="ＭＳ Ｐゴシック" panose="020B0600070205080204" pitchFamily="50" charset="-128"/>
            </a:rPr>
            <a:t>10,272</a:t>
          </a:r>
          <a:r>
            <a:rPr kumimoji="1" lang="ja-JP" altLang="en-US" sz="1300">
              <a:latin typeface="ＭＳ Ｐゴシック" panose="020B0600070205080204" pitchFamily="50" charset="-128"/>
              <a:ea typeface="ＭＳ Ｐゴシック" panose="020B0600070205080204" pitchFamily="50" charset="-128"/>
            </a:rPr>
            <a:t>円減となっているが、これは前年度が繰上償還を行っていることによるもので、</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決算額と比較すると</a:t>
          </a:r>
          <a:r>
            <a:rPr kumimoji="1" lang="en-US" altLang="ja-JP" sz="1300">
              <a:latin typeface="ＭＳ Ｐゴシック" panose="020B0600070205080204" pitchFamily="50" charset="-128"/>
              <a:ea typeface="ＭＳ Ｐゴシック" panose="020B0600070205080204" pitchFamily="50" charset="-128"/>
            </a:rPr>
            <a:t>50,417</a:t>
          </a:r>
          <a:r>
            <a:rPr kumimoji="1" lang="ja-JP" altLang="en-US" sz="1300">
              <a:latin typeface="ＭＳ Ｐゴシック" panose="020B0600070205080204" pitchFamily="50" charset="-128"/>
              <a:ea typeface="ＭＳ Ｐゴシック" panose="020B0600070205080204" pitchFamily="50" charset="-128"/>
            </a:rPr>
            <a:t>円増となっており上昇傾向は継続していると言える。</a:t>
          </a:r>
        </a:p>
        <a:p>
          <a:r>
            <a:rPr kumimoji="1" lang="ja-JP" altLang="en-US" sz="1300">
              <a:latin typeface="ＭＳ Ｐゴシック" panose="020B0600070205080204" pitchFamily="50" charset="-128"/>
              <a:ea typeface="ＭＳ Ｐゴシック" panose="020B0600070205080204" pitchFamily="50" charset="-128"/>
            </a:rPr>
            <a:t>　新庁舎建設の終了を主な要因として、普通建設事業費のうち新規整備が</a:t>
          </a:r>
          <a:r>
            <a:rPr kumimoji="1" lang="en-US" altLang="ja-JP" sz="1300">
              <a:latin typeface="ＭＳ Ｐゴシック" panose="020B0600070205080204" pitchFamily="50" charset="-128"/>
              <a:ea typeface="ＭＳ Ｐゴシック" panose="020B0600070205080204" pitchFamily="50" charset="-128"/>
            </a:rPr>
            <a:t>275,369</a:t>
          </a:r>
          <a:r>
            <a:rPr kumimoji="1" lang="ja-JP" altLang="en-US" sz="1300">
              <a:latin typeface="ＭＳ Ｐゴシック" panose="020B0600070205080204" pitchFamily="50" charset="-128"/>
              <a:ea typeface="ＭＳ Ｐゴシック" panose="020B0600070205080204" pitchFamily="50" charset="-128"/>
            </a:rPr>
            <a:t>円の大幅減となった。</a:t>
          </a: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公共施設等総合管理計画に基づき、一層の事業の取捨選択を徹底していくことで、事業費の減少を目指す。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3,161
134.22
4,546,827
4,462,063
63,525
2,742,567
6,494,956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34944</xdr:rowOff>
    </xdr:from>
    <xdr:to>
      <xdr:col>24</xdr:col>
      <xdr:colOff>63500</xdr:colOff>
      <xdr:row>37</xdr:row>
      <xdr:rowOff>67805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78594"/>
          <a:ext cx="8382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66834</xdr:rowOff>
    </xdr:from>
    <xdr:to>
      <xdr:col>19</xdr:col>
      <xdr:colOff>177800</xdr:colOff>
      <xdr:row>37</xdr:row>
      <xdr:rowOff>67805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10484"/>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66834</xdr:rowOff>
    </xdr:from>
    <xdr:to>
      <xdr:col>15</xdr:col>
      <xdr:colOff>50800</xdr:colOff>
      <xdr:row>37</xdr:row>
      <xdr:rowOff>73844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10484"/>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70644</xdr:rowOff>
    </xdr:from>
    <xdr:to>
      <xdr:col>10</xdr:col>
      <xdr:colOff>114300</xdr:colOff>
      <xdr:row>37</xdr:row>
      <xdr:rowOff>73844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1429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155594</xdr:rowOff>
    </xdr:from>
    <xdr:to>
      <xdr:col>24</xdr:col>
      <xdr:colOff>114300</xdr:colOff>
      <xdr:row>37</xdr:row>
      <xdr:rowOff>85744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7021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7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17005</xdr:rowOff>
    </xdr:from>
    <xdr:to>
      <xdr:col>20</xdr:col>
      <xdr:colOff>38100</xdr:colOff>
      <xdr:row>37</xdr:row>
      <xdr:rowOff>118605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109732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16034</xdr:rowOff>
    </xdr:from>
    <xdr:to>
      <xdr:col>15</xdr:col>
      <xdr:colOff>101600</xdr:colOff>
      <xdr:row>37</xdr:row>
      <xdr:rowOff>117634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108761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23044</xdr:rowOff>
    </xdr:from>
    <xdr:to>
      <xdr:col>10</xdr:col>
      <xdr:colOff>165100</xdr:colOff>
      <xdr:row>37</xdr:row>
      <xdr:rowOff>124644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115771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5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19844</xdr:rowOff>
    </xdr:from>
    <xdr:to>
      <xdr:col>6</xdr:col>
      <xdr:colOff>38100</xdr:colOff>
      <xdr:row>37</xdr:row>
      <xdr:rowOff>121444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112571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64029</xdr:rowOff>
    </xdr:from>
    <xdr:to>
      <xdr:col>24</xdr:col>
      <xdr:colOff>63500</xdr:colOff>
      <xdr:row>56</xdr:row>
      <xdr:rowOff>164880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665229"/>
          <a:ext cx="838200" cy="1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64029</xdr:rowOff>
    </xdr:from>
    <xdr:to>
      <xdr:col>19</xdr:col>
      <xdr:colOff>177800</xdr:colOff>
      <xdr:row>56</xdr:row>
      <xdr:rowOff>98268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665229"/>
          <a:ext cx="889000" cy="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49871</xdr:rowOff>
    </xdr:from>
    <xdr:to>
      <xdr:col>15</xdr:col>
      <xdr:colOff>50800</xdr:colOff>
      <xdr:row>56</xdr:row>
      <xdr:rowOff>98268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51071"/>
          <a:ext cx="889000" cy="4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49871</xdr:rowOff>
    </xdr:from>
    <xdr:to>
      <xdr:col>10</xdr:col>
      <xdr:colOff>114300</xdr:colOff>
      <xdr:row>56</xdr:row>
      <xdr:rowOff>156683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51071"/>
          <a:ext cx="889000" cy="10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114080</xdr:rowOff>
    </xdr:from>
    <xdr:to>
      <xdr:col>24</xdr:col>
      <xdr:colOff>114300</xdr:colOff>
      <xdr:row>57</xdr:row>
      <xdr:rowOff>44230</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92507</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13229</xdr:rowOff>
    </xdr:from>
    <xdr:to>
      <xdr:col>20</xdr:col>
      <xdr:colOff>38100</xdr:colOff>
      <xdr:row>56</xdr:row>
      <xdr:rowOff>114829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1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131356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38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47468</xdr:rowOff>
    </xdr:from>
    <xdr:to>
      <xdr:col>15</xdr:col>
      <xdr:colOff>101600</xdr:colOff>
      <xdr:row>56</xdr:row>
      <xdr:rowOff>149068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165595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170521</xdr:rowOff>
    </xdr:from>
    <xdr:to>
      <xdr:col>10</xdr:col>
      <xdr:colOff>165100</xdr:colOff>
      <xdr:row>56</xdr:row>
      <xdr:rowOff>100671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0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117198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7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105883</xdr:rowOff>
    </xdr:from>
    <xdr:to>
      <xdr:col>6</xdr:col>
      <xdr:colOff>38100</xdr:colOff>
      <xdr:row>57</xdr:row>
      <xdr:rowOff>36033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0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52560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8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115198</xdr:rowOff>
    </xdr:from>
    <xdr:to>
      <xdr:col>24</xdr:col>
      <xdr:colOff>63500</xdr:colOff>
      <xdr:row>76</xdr:row>
      <xdr:rowOff>118920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3145398"/>
          <a:ext cx="8382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115198</xdr:rowOff>
    </xdr:from>
    <xdr:to>
      <xdr:col>19</xdr:col>
      <xdr:colOff>177800</xdr:colOff>
      <xdr:row>76</xdr:row>
      <xdr:rowOff>118370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45398"/>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112032</xdr:rowOff>
    </xdr:from>
    <xdr:to>
      <xdr:col>15</xdr:col>
      <xdr:colOff>50800</xdr:colOff>
      <xdr:row>76</xdr:row>
      <xdr:rowOff>118370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142232"/>
          <a:ext cx="889000" cy="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112032</xdr:rowOff>
    </xdr:from>
    <xdr:to>
      <xdr:col>10</xdr:col>
      <xdr:colOff>114300</xdr:colOff>
      <xdr:row>76</xdr:row>
      <xdr:rowOff>132730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42232"/>
          <a:ext cx="889000" cy="2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68120</xdr:rowOff>
    </xdr:from>
    <xdr:to>
      <xdr:col>24</xdr:col>
      <xdr:colOff>114300</xdr:colOff>
      <xdr:row>76</xdr:row>
      <xdr:rowOff>169720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46547</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7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64398</xdr:rowOff>
    </xdr:from>
    <xdr:to>
      <xdr:col>20</xdr:col>
      <xdr:colOff>38100</xdr:colOff>
      <xdr:row>76</xdr:row>
      <xdr:rowOff>165998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157125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8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67570</xdr:rowOff>
    </xdr:from>
    <xdr:to>
      <xdr:col>15</xdr:col>
      <xdr:colOff>101600</xdr:colOff>
      <xdr:row>76</xdr:row>
      <xdr:rowOff>169170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160297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61232</xdr:rowOff>
    </xdr:from>
    <xdr:to>
      <xdr:col>10</xdr:col>
      <xdr:colOff>165100</xdr:colOff>
      <xdr:row>76</xdr:row>
      <xdr:rowOff>162832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153959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8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81930</xdr:rowOff>
    </xdr:from>
    <xdr:to>
      <xdr:col>6</xdr:col>
      <xdr:colOff>38100</xdr:colOff>
      <xdr:row>77</xdr:row>
      <xdr:rowOff>12080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28607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8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129084</xdr:rowOff>
    </xdr:from>
    <xdr:to>
      <xdr:col>24</xdr:col>
      <xdr:colOff>63500</xdr:colOff>
      <xdr:row>96</xdr:row>
      <xdr:rowOff>161159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88284"/>
          <a:ext cx="838200" cy="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129084</xdr:rowOff>
    </xdr:from>
    <xdr:to>
      <xdr:col>19</xdr:col>
      <xdr:colOff>177800</xdr:colOff>
      <xdr:row>96</xdr:row>
      <xdr:rowOff>162683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588284"/>
          <a:ext cx="889000" cy="3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162683</xdr:rowOff>
    </xdr:from>
    <xdr:to>
      <xdr:col>15</xdr:col>
      <xdr:colOff>50800</xdr:colOff>
      <xdr:row>96</xdr:row>
      <xdr:rowOff>166936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21883"/>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166936</xdr:rowOff>
    </xdr:from>
    <xdr:to>
      <xdr:col>10</xdr:col>
      <xdr:colOff>114300</xdr:colOff>
      <xdr:row>97</xdr:row>
      <xdr:rowOff>36100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26136"/>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110359</xdr:rowOff>
    </xdr:from>
    <xdr:to>
      <xdr:col>24</xdr:col>
      <xdr:colOff>114300</xdr:colOff>
      <xdr:row>97</xdr:row>
      <xdr:rowOff>40509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133236</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2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78284</xdr:rowOff>
    </xdr:from>
    <xdr:to>
      <xdr:col>20</xdr:col>
      <xdr:colOff>38100</xdr:colOff>
      <xdr:row>97</xdr:row>
      <xdr:rowOff>8434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24961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31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111883</xdr:rowOff>
    </xdr:from>
    <xdr:to>
      <xdr:col>15</xdr:col>
      <xdr:colOff>101600</xdr:colOff>
      <xdr:row>97</xdr:row>
      <xdr:rowOff>42033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58560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4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116136</xdr:rowOff>
    </xdr:from>
    <xdr:to>
      <xdr:col>10</xdr:col>
      <xdr:colOff>165100</xdr:colOff>
      <xdr:row>97</xdr:row>
      <xdr:rowOff>46286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62813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5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156750</xdr:rowOff>
    </xdr:from>
    <xdr:to>
      <xdr:col>6</xdr:col>
      <xdr:colOff>38100</xdr:colOff>
      <xdr:row>97</xdr:row>
      <xdr:rowOff>86900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103427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127141</xdr:rowOff>
    </xdr:from>
    <xdr:to>
      <xdr:col>55</xdr:col>
      <xdr:colOff>0</xdr:colOff>
      <xdr:row>57</xdr:row>
      <xdr:rowOff>133118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99791"/>
          <a:ext cx="8382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130236</xdr:rowOff>
    </xdr:from>
    <xdr:to>
      <xdr:col>50</xdr:col>
      <xdr:colOff>114300</xdr:colOff>
      <xdr:row>57</xdr:row>
      <xdr:rowOff>133118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02886"/>
          <a:ext cx="8890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130236</xdr:rowOff>
    </xdr:from>
    <xdr:to>
      <xdr:col>45</xdr:col>
      <xdr:colOff>177800</xdr:colOff>
      <xdr:row>57</xdr:row>
      <xdr:rowOff>136663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02886"/>
          <a:ext cx="889000" cy="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130337</xdr:rowOff>
    </xdr:from>
    <xdr:to>
      <xdr:col>41</xdr:col>
      <xdr:colOff>50800</xdr:colOff>
      <xdr:row>57</xdr:row>
      <xdr:rowOff>136663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02987"/>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76341</xdr:rowOff>
    </xdr:from>
    <xdr:to>
      <xdr:col>55</xdr:col>
      <xdr:colOff>50800</xdr:colOff>
      <xdr:row>58</xdr:row>
      <xdr:rowOff>6491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4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82318</xdr:rowOff>
    </xdr:from>
    <xdr:to>
      <xdr:col>50</xdr:col>
      <xdr:colOff>165100</xdr:colOff>
      <xdr:row>58</xdr:row>
      <xdr:rowOff>12468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5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3595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79436</xdr:rowOff>
    </xdr:from>
    <xdr:to>
      <xdr:col>46</xdr:col>
      <xdr:colOff>38100</xdr:colOff>
      <xdr:row>58</xdr:row>
      <xdr:rowOff>9586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713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4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85863</xdr:rowOff>
    </xdr:from>
    <xdr:to>
      <xdr:col>41</xdr:col>
      <xdr:colOff>101600</xdr:colOff>
      <xdr:row>58</xdr:row>
      <xdr:rowOff>16013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7140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5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79537</xdr:rowOff>
    </xdr:from>
    <xdr:to>
      <xdr:col>36</xdr:col>
      <xdr:colOff>165100</xdr:colOff>
      <xdr:row>58</xdr:row>
      <xdr:rowOff>9687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814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4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78656</xdr:rowOff>
    </xdr:from>
    <xdr:to>
      <xdr:col>55</xdr:col>
      <xdr:colOff>0</xdr:colOff>
      <xdr:row>78</xdr:row>
      <xdr:rowOff>106914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51756"/>
          <a:ext cx="838200" cy="2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78656</xdr:rowOff>
    </xdr:from>
    <xdr:to>
      <xdr:col>50</xdr:col>
      <xdr:colOff>114300</xdr:colOff>
      <xdr:row>78</xdr:row>
      <xdr:rowOff>124403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51756"/>
          <a:ext cx="889000" cy="4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124403</xdr:rowOff>
    </xdr:from>
    <xdr:to>
      <xdr:col>45</xdr:col>
      <xdr:colOff>177800</xdr:colOff>
      <xdr:row>78</xdr:row>
      <xdr:rowOff>157192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97503"/>
          <a:ext cx="889000" cy="3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129645</xdr:rowOff>
    </xdr:from>
    <xdr:to>
      <xdr:col>41</xdr:col>
      <xdr:colOff>50800</xdr:colOff>
      <xdr:row>78</xdr:row>
      <xdr:rowOff>157192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50274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56114</xdr:rowOff>
    </xdr:from>
    <xdr:to>
      <xdr:col>55</xdr:col>
      <xdr:colOff>50800</xdr:colOff>
      <xdr:row>78</xdr:row>
      <xdr:rowOff>157714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142491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4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27856</xdr:rowOff>
    </xdr:from>
    <xdr:to>
      <xdr:col>50</xdr:col>
      <xdr:colOff>165100</xdr:colOff>
      <xdr:row>78</xdr:row>
      <xdr:rowOff>129456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0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120583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9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73603</xdr:rowOff>
    </xdr:from>
    <xdr:to>
      <xdr:col>46</xdr:col>
      <xdr:colOff>38100</xdr:colOff>
      <xdr:row>79</xdr:row>
      <xdr:rowOff>3753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166330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106392</xdr:rowOff>
    </xdr:from>
    <xdr:to>
      <xdr:col>41</xdr:col>
      <xdr:colOff>101600</xdr:colOff>
      <xdr:row>79</xdr:row>
      <xdr:rowOff>36542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27669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78845</xdr:rowOff>
    </xdr:from>
    <xdr:to>
      <xdr:col>36</xdr:col>
      <xdr:colOff>165100</xdr:colOff>
      <xdr:row>79</xdr:row>
      <xdr:rowOff>8995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5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4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131490</xdr:rowOff>
    </xdr:from>
    <xdr:to>
      <xdr:col>55</xdr:col>
      <xdr:colOff>0</xdr:colOff>
      <xdr:row>98</xdr:row>
      <xdr:rowOff>133280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33590"/>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155155</xdr:rowOff>
    </xdr:from>
    <xdr:to>
      <xdr:col>50</xdr:col>
      <xdr:colOff>114300</xdr:colOff>
      <xdr:row>98</xdr:row>
      <xdr:rowOff>131490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85805"/>
          <a:ext cx="889000" cy="14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155155</xdr:rowOff>
    </xdr:from>
    <xdr:to>
      <xdr:col>45</xdr:col>
      <xdr:colOff>177800</xdr:colOff>
      <xdr:row>98</xdr:row>
      <xdr:rowOff>117160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85805"/>
          <a:ext cx="889000" cy="13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4815</xdr:rowOff>
    </xdr:from>
    <xdr:to>
      <xdr:col>41</xdr:col>
      <xdr:colOff>50800</xdr:colOff>
      <xdr:row>98</xdr:row>
      <xdr:rowOff>117160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806915"/>
          <a:ext cx="889000" cy="1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82480</xdr:rowOff>
    </xdr:from>
    <xdr:to>
      <xdr:col>55</xdr:col>
      <xdr:colOff>50800</xdr:colOff>
      <xdr:row>99</xdr:row>
      <xdr:rowOff>12630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168857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80690</xdr:rowOff>
    </xdr:from>
    <xdr:to>
      <xdr:col>50</xdr:col>
      <xdr:colOff>165100</xdr:colOff>
      <xdr:row>99</xdr:row>
      <xdr:rowOff>10840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1967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104355</xdr:rowOff>
    </xdr:from>
    <xdr:to>
      <xdr:col>46</xdr:col>
      <xdr:colOff>38100</xdr:colOff>
      <xdr:row>98</xdr:row>
      <xdr:rowOff>34505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51032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51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66360</xdr:rowOff>
    </xdr:from>
    <xdr:to>
      <xdr:col>41</xdr:col>
      <xdr:colOff>101600</xdr:colOff>
      <xdr:row>98</xdr:row>
      <xdr:rowOff>167960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159087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6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125465</xdr:rowOff>
    </xdr:from>
    <xdr:to>
      <xdr:col>36</xdr:col>
      <xdr:colOff>165100</xdr:colOff>
      <xdr:row>98</xdr:row>
      <xdr:rowOff>55615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72142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3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99695</xdr:rowOff>
    </xdr:from>
    <xdr:to>
      <xdr:col>85</xdr:col>
      <xdr:colOff>127000</xdr:colOff>
      <xdr:row>37</xdr:row>
      <xdr:rowOff>147047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43345"/>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95681</xdr:rowOff>
    </xdr:from>
    <xdr:to>
      <xdr:col>81</xdr:col>
      <xdr:colOff>50800</xdr:colOff>
      <xdr:row>37</xdr:row>
      <xdr:rowOff>147047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39331"/>
          <a:ext cx="889000" cy="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77694</xdr:rowOff>
    </xdr:from>
    <xdr:to>
      <xdr:col>76</xdr:col>
      <xdr:colOff>114300</xdr:colOff>
      <xdr:row>37</xdr:row>
      <xdr:rowOff>95681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21344"/>
          <a:ext cx="889000" cy="1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77694</xdr:rowOff>
    </xdr:from>
    <xdr:to>
      <xdr:col>71</xdr:col>
      <xdr:colOff>177800</xdr:colOff>
      <xdr:row>37</xdr:row>
      <xdr:rowOff>144098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21344"/>
          <a:ext cx="889000" cy="6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48895</xdr:rowOff>
    </xdr:from>
    <xdr:to>
      <xdr:col>85</xdr:col>
      <xdr:colOff>177800</xdr:colOff>
      <xdr:row>37</xdr:row>
      <xdr:rowOff>150495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27322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7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96247</xdr:rowOff>
    </xdr:from>
    <xdr:to>
      <xdr:col>81</xdr:col>
      <xdr:colOff>101600</xdr:colOff>
      <xdr:row>38</xdr:row>
      <xdr:rowOff>26397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3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17524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44881</xdr:rowOff>
    </xdr:from>
    <xdr:to>
      <xdr:col>76</xdr:col>
      <xdr:colOff>165100</xdr:colOff>
      <xdr:row>37</xdr:row>
      <xdr:rowOff>146481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137608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8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26894</xdr:rowOff>
    </xdr:from>
    <xdr:to>
      <xdr:col>72</xdr:col>
      <xdr:colOff>38100</xdr:colOff>
      <xdr:row>37</xdr:row>
      <xdr:rowOff>128494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7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119621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6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93298</xdr:rowOff>
    </xdr:from>
    <xdr:to>
      <xdr:col>67</xdr:col>
      <xdr:colOff>101600</xdr:colOff>
      <xdr:row>38</xdr:row>
      <xdr:rowOff>23448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3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2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34512</xdr:rowOff>
    </xdr:from>
    <xdr:to>
      <xdr:col>85</xdr:col>
      <xdr:colOff>127000</xdr:colOff>
      <xdr:row>58</xdr:row>
      <xdr:rowOff>64898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78612"/>
          <a:ext cx="838200" cy="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34512</xdr:rowOff>
    </xdr:from>
    <xdr:to>
      <xdr:col>81</xdr:col>
      <xdr:colOff>50800</xdr:colOff>
      <xdr:row>58</xdr:row>
      <xdr:rowOff>49154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78612"/>
          <a:ext cx="889000" cy="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49154</xdr:rowOff>
    </xdr:from>
    <xdr:to>
      <xdr:col>76</xdr:col>
      <xdr:colOff>114300</xdr:colOff>
      <xdr:row>58</xdr:row>
      <xdr:rowOff>66277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93254"/>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134381</xdr:rowOff>
    </xdr:from>
    <xdr:to>
      <xdr:col>71</xdr:col>
      <xdr:colOff>177800</xdr:colOff>
      <xdr:row>58</xdr:row>
      <xdr:rowOff>66277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07031"/>
          <a:ext cx="889000" cy="10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14098</xdr:rowOff>
    </xdr:from>
    <xdr:to>
      <xdr:col>85</xdr:col>
      <xdr:colOff>177800</xdr:colOff>
      <xdr:row>58</xdr:row>
      <xdr:rowOff>115698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5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100475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7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155162</xdr:rowOff>
    </xdr:from>
    <xdr:to>
      <xdr:col>81</xdr:col>
      <xdr:colOff>101600</xdr:colOff>
      <xdr:row>58</xdr:row>
      <xdr:rowOff>85312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76439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2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169804</xdr:rowOff>
    </xdr:from>
    <xdr:to>
      <xdr:col>76</xdr:col>
      <xdr:colOff>165100</xdr:colOff>
      <xdr:row>58</xdr:row>
      <xdr:rowOff>99954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91081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3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15477</xdr:rowOff>
    </xdr:from>
    <xdr:to>
      <xdr:col>72</xdr:col>
      <xdr:colOff>38100</xdr:colOff>
      <xdr:row>58</xdr:row>
      <xdr:rowOff>117077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108204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83581</xdr:rowOff>
    </xdr:from>
    <xdr:to>
      <xdr:col>67</xdr:col>
      <xdr:colOff>101600</xdr:colOff>
      <xdr:row>58</xdr:row>
      <xdr:rowOff>13731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5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30258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63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167043</xdr:rowOff>
    </xdr:from>
    <xdr:to>
      <xdr:col>85</xdr:col>
      <xdr:colOff>127000</xdr:colOff>
      <xdr:row>79</xdr:row>
      <xdr:rowOff>21224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40143"/>
          <a:ext cx="838200" cy="2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144977</xdr:rowOff>
    </xdr:from>
    <xdr:to>
      <xdr:col>81</xdr:col>
      <xdr:colOff>50800</xdr:colOff>
      <xdr:row>78</xdr:row>
      <xdr:rowOff>167043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18077"/>
          <a:ext cx="889000" cy="2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144977</xdr:rowOff>
    </xdr:from>
    <xdr:to>
      <xdr:col>76</xdr:col>
      <xdr:colOff>114300</xdr:colOff>
      <xdr:row>79</xdr:row>
      <xdr:rowOff>8384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18077"/>
          <a:ext cx="889000" cy="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151130</xdr:rowOff>
    </xdr:from>
    <xdr:to>
      <xdr:col>71</xdr:col>
      <xdr:colOff>177800</xdr:colOff>
      <xdr:row>79</xdr:row>
      <xdr:rowOff>8384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24230"/>
          <a:ext cx="889000" cy="2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141874</xdr:rowOff>
    </xdr:from>
    <xdr:to>
      <xdr:col>85</xdr:col>
      <xdr:colOff>177800</xdr:colOff>
      <xdr:row>79</xdr:row>
      <xdr:rowOff>72024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116243</xdr:rowOff>
    </xdr:from>
    <xdr:to>
      <xdr:col>81</xdr:col>
      <xdr:colOff>101600</xdr:colOff>
      <xdr:row>79</xdr:row>
      <xdr:rowOff>46393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62920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2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94177</xdr:rowOff>
    </xdr:from>
    <xdr:to>
      <xdr:col>76</xdr:col>
      <xdr:colOff>165100</xdr:colOff>
      <xdr:row>79</xdr:row>
      <xdr:rowOff>24327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24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129034</xdr:rowOff>
    </xdr:from>
    <xdr:to>
      <xdr:col>72</xdr:col>
      <xdr:colOff>38100</xdr:colOff>
      <xdr:row>79</xdr:row>
      <xdr:rowOff>59184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75711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100330</xdr:rowOff>
    </xdr:from>
    <xdr:to>
      <xdr:col>67</xdr:col>
      <xdr:colOff>101600</xdr:colOff>
      <xdr:row>79</xdr:row>
      <xdr:rowOff>30480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47007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4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155462</xdr:rowOff>
    </xdr:from>
    <xdr:to>
      <xdr:col>85</xdr:col>
      <xdr:colOff>127000</xdr:colOff>
      <xdr:row>97</xdr:row>
      <xdr:rowOff>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14662"/>
          <a:ext cx="8382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155462</xdr:rowOff>
    </xdr:from>
    <xdr:to>
      <xdr:col>81</xdr:col>
      <xdr:colOff>50800</xdr:colOff>
      <xdr:row>97</xdr:row>
      <xdr:rowOff>103566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14662"/>
          <a:ext cx="889000" cy="11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103566</xdr:rowOff>
    </xdr:from>
    <xdr:to>
      <xdr:col>76</xdr:col>
      <xdr:colOff>114300</xdr:colOff>
      <xdr:row>97</xdr:row>
      <xdr:rowOff>152056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34216"/>
          <a:ext cx="889000" cy="4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152056</xdr:rowOff>
    </xdr:from>
    <xdr:to>
      <xdr:col>71</xdr:col>
      <xdr:colOff>177800</xdr:colOff>
      <xdr:row>98</xdr:row>
      <xdr:rowOff>12117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82706"/>
          <a:ext cx="889000" cy="3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128172</xdr:rowOff>
    </xdr:from>
    <xdr:to>
      <xdr:col>85</xdr:col>
      <xdr:colOff>177800</xdr:colOff>
      <xdr:row>97</xdr:row>
      <xdr:rowOff>58322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8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151049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3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104662</xdr:rowOff>
    </xdr:from>
    <xdr:to>
      <xdr:col>81</xdr:col>
      <xdr:colOff>101600</xdr:colOff>
      <xdr:row>97</xdr:row>
      <xdr:rowOff>34812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51339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3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52766</xdr:rowOff>
    </xdr:from>
    <xdr:to>
      <xdr:col>76</xdr:col>
      <xdr:colOff>165100</xdr:colOff>
      <xdr:row>97</xdr:row>
      <xdr:rowOff>154366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145493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77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101256</xdr:rowOff>
    </xdr:from>
    <xdr:to>
      <xdr:col>72</xdr:col>
      <xdr:colOff>38100</xdr:colOff>
      <xdr:row>98</xdr:row>
      <xdr:rowOff>31406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22533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2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132767</xdr:rowOff>
    </xdr:from>
    <xdr:to>
      <xdr:col>67</xdr:col>
      <xdr:colOff>101600</xdr:colOff>
      <xdr:row>98</xdr:row>
      <xdr:rowOff>62917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54044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5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令和５年度は、新庁舎建設事業の終了により総務費が住民一人当たり</a:t>
          </a:r>
          <a:r>
            <a:rPr kumimoji="1" lang="en-US" altLang="ja-JP" sz="1300">
              <a:latin typeface="ＭＳ Ｐゴシック" panose="020B0600070205080204" pitchFamily="50" charset="-128"/>
              <a:ea typeface="ＭＳ Ｐゴシック" panose="020B0600070205080204" pitchFamily="50" charset="-128"/>
            </a:rPr>
            <a:t>355,941</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176,466</a:t>
          </a:r>
          <a:r>
            <a:rPr kumimoji="1" lang="ja-JP" altLang="en-US" sz="1300">
              <a:latin typeface="ＭＳ Ｐゴシック" panose="020B0600070205080204" pitchFamily="50" charset="-128"/>
              <a:ea typeface="ＭＳ Ｐゴシック" panose="020B0600070205080204" pitchFamily="50" charset="-128"/>
            </a:rPr>
            <a:t>円減となっている。</a:t>
          </a:r>
        </a:p>
        <a:p>
          <a:r>
            <a:rPr kumimoji="1" lang="ja-JP" altLang="en-US" sz="1300">
              <a:latin typeface="ＭＳ Ｐゴシック" panose="020B0600070205080204" pitchFamily="50" charset="-128"/>
              <a:ea typeface="ＭＳ Ｐゴシック" panose="020B0600070205080204" pitchFamily="50" charset="-128"/>
            </a:rPr>
            <a:t>　また、公債費は前年度に繰上償還を行っていたため、前年度比</a:t>
          </a:r>
          <a:r>
            <a:rPr kumimoji="1" lang="en-US" altLang="ja-JP" sz="1300">
              <a:latin typeface="ＭＳ Ｐゴシック" panose="020B0600070205080204" pitchFamily="50" charset="-128"/>
              <a:ea typeface="ＭＳ Ｐゴシック" panose="020B0600070205080204" pitchFamily="50" charset="-128"/>
            </a:rPr>
            <a:t>12,341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199,385</a:t>
          </a:r>
          <a:r>
            <a:rPr kumimoji="1" lang="ja-JP" altLang="en-US" sz="1300">
              <a:latin typeface="ＭＳ Ｐゴシック" panose="020B0600070205080204" pitchFamily="50" charset="-128"/>
              <a:ea typeface="ＭＳ Ｐゴシック" panose="020B0600070205080204" pitchFamily="50" charset="-128"/>
            </a:rPr>
            <a:t>円となったが依然として類似団体を</a:t>
          </a:r>
          <a:r>
            <a:rPr kumimoji="1" lang="en-US" altLang="ja-JP" sz="1300">
              <a:latin typeface="ＭＳ Ｐゴシック" panose="020B0600070205080204" pitchFamily="50" charset="-128"/>
              <a:ea typeface="ＭＳ Ｐゴシック" panose="020B0600070205080204" pitchFamily="50" charset="-128"/>
            </a:rPr>
            <a:t>26,697</a:t>
          </a:r>
          <a:r>
            <a:rPr kumimoji="1" lang="ja-JP" altLang="en-US" sz="1300">
              <a:latin typeface="ＭＳ Ｐゴシック" panose="020B0600070205080204" pitchFamily="50" charset="-128"/>
              <a:ea typeface="ＭＳ Ｐゴシック" panose="020B0600070205080204" pitchFamily="50" charset="-128"/>
            </a:rPr>
            <a:t>円上回っている。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実質収支比率については、前年度と比較して財政調整基金残高で</a:t>
          </a:r>
          <a:r>
            <a:rPr kumimoji="1" lang="en-US" altLang="ja-JP" sz="1200">
              <a:latin typeface="ＭＳ ゴシック" pitchFamily="49" charset="-128"/>
              <a:ea typeface="ＭＳ ゴシック" pitchFamily="49" charset="-128"/>
            </a:rPr>
            <a:t>1.02</a:t>
          </a:r>
          <a:r>
            <a:rPr kumimoji="1" lang="ja-JP" altLang="en-US" sz="1200">
              <a:latin typeface="ＭＳ ゴシック" pitchFamily="49" charset="-128"/>
              <a:ea typeface="ＭＳ ゴシック" pitchFamily="49" charset="-128"/>
            </a:rPr>
            <a:t>ポイント減、実質収支額で</a:t>
          </a:r>
          <a:r>
            <a:rPr kumimoji="1" lang="en-US" altLang="ja-JP" sz="1200">
              <a:latin typeface="ＭＳ ゴシック" pitchFamily="49" charset="-128"/>
              <a:ea typeface="ＭＳ ゴシック" pitchFamily="49" charset="-128"/>
            </a:rPr>
            <a:t>4.19</a:t>
          </a:r>
          <a:r>
            <a:rPr kumimoji="1" lang="ja-JP" altLang="en-US" sz="1200">
              <a:latin typeface="ＭＳ ゴシック" pitchFamily="49" charset="-128"/>
              <a:ea typeface="ＭＳ ゴシック" pitchFamily="49" charset="-128"/>
            </a:rPr>
            <a:t>ポイント減、実質単年度収支は</a:t>
          </a:r>
          <a:r>
            <a:rPr kumimoji="1" lang="en-US" altLang="ja-JP" sz="1200">
              <a:latin typeface="ＭＳ ゴシック" pitchFamily="49" charset="-128"/>
              <a:ea typeface="ＭＳ ゴシック" pitchFamily="49" charset="-128"/>
            </a:rPr>
            <a:t>12.94</a:t>
          </a:r>
          <a:r>
            <a:rPr kumimoji="1" lang="ja-JP" altLang="en-US" sz="1200">
              <a:latin typeface="ＭＳ ゴシック" pitchFamily="49" charset="-128"/>
              <a:ea typeface="ＭＳ ゴシック" pitchFamily="49" charset="-128"/>
            </a:rPr>
            <a:t>ポイント減となった。数値としては財政状況が大きく悪化しように見受けらるが、その主要因は減債基金への積立金</a:t>
          </a:r>
          <a:r>
            <a:rPr kumimoji="1" lang="en-US" altLang="ja-JP" sz="1200">
              <a:latin typeface="ＭＳ ゴシック" pitchFamily="49" charset="-128"/>
              <a:ea typeface="ＭＳ ゴシック" pitchFamily="49" charset="-128"/>
            </a:rPr>
            <a:t>280,000</a:t>
          </a:r>
          <a:r>
            <a:rPr kumimoji="1" lang="ja-JP" altLang="en-US" sz="1200">
              <a:latin typeface="ＭＳ ゴシック" pitchFamily="49" charset="-128"/>
              <a:ea typeface="ＭＳ ゴシック" pitchFamily="49" charset="-128"/>
            </a:rPr>
            <a:t>千円である。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財源のほとんどが依存財源である財政基盤の弱い本町としては、地方財政計画における一般財源総額の同水準がいつまで保証されるかわからない状況において、基金を確保しておく必要がある。</a:t>
          </a:r>
        </a:p>
        <a:p>
          <a:r>
            <a:rPr kumimoji="1" lang="ja-JP" altLang="en-US" sz="1200">
              <a:latin typeface="ＭＳ ゴシック" pitchFamily="49" charset="-128"/>
              <a:ea typeface="ＭＳ ゴシック" pitchFamily="49" charset="-128"/>
            </a:rPr>
            <a:t>　実質収支、単年度収支どちらにおいても税収、地方交付税等の歳入状況に大きく影響を受ける状況である。実質収支額については、標準財政規模比３～５％を目標に、事業等を精選しながら健全な財政運営を図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病院事業会計について、前年度まで新型コロナウイルス感染対策を目的とした環境整備財源に、新型コロナウイルス感染症対応地方創生臨時交付金を充当していたため、本年度は相対的に</a:t>
          </a:r>
          <a:r>
            <a:rPr kumimoji="1" lang="en-US" altLang="ja-JP" sz="1400">
              <a:latin typeface="ＭＳ ゴシック" pitchFamily="49" charset="-128"/>
              <a:ea typeface="ＭＳ ゴシック" pitchFamily="49" charset="-128"/>
            </a:rPr>
            <a:t>3.85</a:t>
          </a:r>
          <a:r>
            <a:rPr kumimoji="1" lang="ja-JP" altLang="en-US" sz="1400">
              <a:latin typeface="ＭＳ ゴシック" pitchFamily="49" charset="-128"/>
              <a:ea typeface="ＭＳ ゴシック" pitchFamily="49" charset="-128"/>
            </a:rPr>
            <a:t>ポイントの減となったが、従来の水準と横ばいの状況であると言える。</a:t>
          </a:r>
        </a:p>
        <a:p>
          <a:r>
            <a:rPr kumimoji="1" lang="ja-JP" altLang="en-US" sz="1400">
              <a:latin typeface="ＭＳ ゴシック" pitchFamily="49" charset="-128"/>
              <a:ea typeface="ＭＳ ゴシック" pitchFamily="49" charset="-128"/>
            </a:rPr>
            <a:t>　簡易水道会計については、標準財政規模比が</a:t>
          </a:r>
          <a:r>
            <a:rPr kumimoji="1" lang="en-US" altLang="ja-JP" sz="1400">
              <a:latin typeface="ＭＳ ゴシック" pitchFamily="49" charset="-128"/>
              <a:ea typeface="ＭＳ ゴシック" pitchFamily="49" charset="-128"/>
            </a:rPr>
            <a:t>0.49</a:t>
          </a:r>
          <a:r>
            <a:rPr kumimoji="1" lang="ja-JP" altLang="en-US" sz="1400">
              <a:latin typeface="ＭＳ ゴシック" pitchFamily="49" charset="-128"/>
              <a:ea typeface="ＭＳ ゴシック" pitchFamily="49" charset="-128"/>
            </a:rPr>
            <a:t>ポイント増となった。</a:t>
          </a:r>
        </a:p>
        <a:p>
          <a:r>
            <a:rPr kumimoji="1" lang="ja-JP" altLang="en-US" sz="1400">
              <a:latin typeface="ＭＳ ゴシック" pitchFamily="49" charset="-128"/>
              <a:ea typeface="ＭＳ ゴシック" pitchFamily="49" charset="-128"/>
            </a:rPr>
            <a:t>これは、公営企業法の適用に向け財政調整基金の繰入を行ったことによるものであり、当該繰入金を除外した場合は前年度に引き続き減少となり健全な財政状況とは言い難い。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今後は財政状況の健全化に向け、水道料金の見直しも含めた検討をする必要がある。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78</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79</v>
      </c>
      <c r="C2" s="182"/>
      <c r="D2" s="183"/>
    </row>
    <row r="3" spans="1:119" ht="18.75" customHeight="1" thickBot="1" x14ac:dyDescent="0.2">
      <c r="A3" s="181"/>
      <c r="B3" s="416" t="s">
        <v>80</v>
      </c>
      <c r="C3" s="417"/>
      <c r="D3" s="417"/>
      <c r="E3" s="418"/>
      <c r="F3" s="418"/>
      <c r="G3" s="418"/>
      <c r="H3" s="418"/>
      <c r="I3" s="418"/>
      <c r="J3" s="418"/>
      <c r="K3" s="418"/>
      <c r="L3" s="418" t="s">
        <v>81</v>
      </c>
      <c r="M3" s="418"/>
      <c r="N3" s="418"/>
      <c r="O3" s="418"/>
      <c r="P3" s="418"/>
      <c r="Q3" s="418"/>
      <c r="R3" s="425"/>
      <c r="S3" s="425"/>
      <c r="T3" s="425"/>
      <c r="U3" s="425"/>
      <c r="V3" s="426"/>
      <c r="W3" s="400" t="s">
        <v>82</v>
      </c>
      <c r="X3" s="401"/>
      <c r="Y3" s="401"/>
      <c r="Z3" s="401"/>
      <c r="AA3" s="401"/>
      <c r="AB3" s="417"/>
      <c r="AC3" s="425" t="s">
        <v>83</v>
      </c>
      <c r="AD3" s="401"/>
      <c r="AE3" s="401"/>
      <c r="AF3" s="401"/>
      <c r="AG3" s="401"/>
      <c r="AH3" s="401"/>
      <c r="AI3" s="401"/>
      <c r="AJ3" s="401"/>
      <c r="AK3" s="401"/>
      <c r="AL3" s="402"/>
      <c r="AM3" s="400" t="s">
        <v>84</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85</v>
      </c>
      <c r="BO3" s="401"/>
      <c r="BP3" s="401"/>
      <c r="BQ3" s="401"/>
      <c r="BR3" s="401"/>
      <c r="BS3" s="401"/>
      <c r="BT3" s="401"/>
      <c r="BU3" s="402"/>
      <c r="BV3" s="400" t="s">
        <v>86</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87</v>
      </c>
      <c r="CU3" s="401"/>
      <c r="CV3" s="401"/>
      <c r="CW3" s="401"/>
      <c r="CX3" s="401"/>
      <c r="CY3" s="401"/>
      <c r="CZ3" s="401"/>
      <c r="DA3" s="402"/>
      <c r="DB3" s="400" t="s">
        <v>88</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89</v>
      </c>
      <c r="AZ4" s="404"/>
      <c r="BA4" s="404"/>
      <c r="BB4" s="404"/>
      <c r="BC4" s="404"/>
      <c r="BD4" s="404"/>
      <c r="BE4" s="404"/>
      <c r="BF4" s="404"/>
      <c r="BG4" s="404"/>
      <c r="BH4" s="404"/>
      <c r="BI4" s="404"/>
      <c r="BJ4" s="404"/>
      <c r="BK4" s="404"/>
      <c r="BL4" s="404"/>
      <c r="BM4" s="405"/>
      <c r="BN4" s="406">
        <v>4546827</v>
      </c>
      <c r="BO4" s="407"/>
      <c r="BP4" s="407"/>
      <c r="BQ4" s="407"/>
      <c r="BR4" s="407"/>
      <c r="BS4" s="407"/>
      <c r="BT4" s="407"/>
      <c r="BU4" s="408"/>
      <c r="BV4" s="406">
        <v>5595882</v>
      </c>
      <c r="BW4" s="407"/>
      <c r="BX4" s="407"/>
      <c r="BY4" s="407"/>
      <c r="BZ4" s="407"/>
      <c r="CA4" s="407"/>
      <c r="CB4" s="407"/>
      <c r="CC4" s="408"/>
      <c r="CD4" s="409" t="s">
        <v>90</v>
      </c>
      <c r="CE4" s="410"/>
      <c r="CF4" s="410"/>
      <c r="CG4" s="410"/>
      <c r="CH4" s="410"/>
      <c r="CI4" s="410"/>
      <c r="CJ4" s="410"/>
      <c r="CK4" s="410"/>
      <c r="CL4" s="410"/>
      <c r="CM4" s="410"/>
      <c r="CN4" s="410"/>
      <c r="CO4" s="410"/>
      <c r="CP4" s="410"/>
      <c r="CQ4" s="410"/>
      <c r="CR4" s="410"/>
      <c r="CS4" s="411"/>
      <c r="CT4" s="412">
        <v>2.2999999999999998</v>
      </c>
      <c r="CU4" s="413"/>
      <c r="CV4" s="413"/>
      <c r="CW4" s="413"/>
      <c r="CX4" s="413"/>
      <c r="CY4" s="413"/>
      <c r="CZ4" s="413"/>
      <c r="DA4" s="414"/>
      <c r="DB4" s="412">
        <v>6.5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91</v>
      </c>
      <c r="AN5" s="473"/>
      <c r="AO5" s="473"/>
      <c r="AP5" s="473"/>
      <c r="AQ5" s="473"/>
      <c r="AR5" s="473"/>
      <c r="AS5" s="473"/>
      <c r="AT5" s="474"/>
      <c r="AU5" s="475" t="s">
        <v>92</v>
      </c>
      <c r="AV5" s="476"/>
      <c r="AW5" s="476"/>
      <c r="AX5" s="476"/>
      <c r="AY5" s="477" t="s">
        <v>93</v>
      </c>
      <c r="AZ5" s="478"/>
      <c r="BA5" s="478"/>
      <c r="BB5" s="478"/>
      <c r="BC5" s="478"/>
      <c r="BD5" s="478"/>
      <c r="BE5" s="478"/>
      <c r="BF5" s="478"/>
      <c r="BG5" s="478"/>
      <c r="BH5" s="478"/>
      <c r="BI5" s="478"/>
      <c r="BJ5" s="478"/>
      <c r="BK5" s="478"/>
      <c r="BL5" s="478"/>
      <c r="BM5" s="479"/>
      <c r="BN5" s="443">
        <v>4462063</v>
      </c>
      <c r="BO5" s="444"/>
      <c r="BP5" s="444"/>
      <c r="BQ5" s="444"/>
      <c r="BR5" s="444"/>
      <c r="BS5" s="444"/>
      <c r="BT5" s="444"/>
      <c r="BU5" s="445"/>
      <c r="BV5" s="443">
        <v>5349290</v>
      </c>
      <c r="BW5" s="444"/>
      <c r="BX5" s="444"/>
      <c r="BY5" s="444"/>
      <c r="BZ5" s="444"/>
      <c r="CA5" s="444"/>
      <c r="CB5" s="444"/>
      <c r="CC5" s="445"/>
      <c r="CD5" s="446" t="s">
        <v>94</v>
      </c>
      <c r="CE5" s="447"/>
      <c r="CF5" s="447"/>
      <c r="CG5" s="447"/>
      <c r="CH5" s="447"/>
      <c r="CI5" s="447"/>
      <c r="CJ5" s="447"/>
      <c r="CK5" s="447"/>
      <c r="CL5" s="447"/>
      <c r="CM5" s="447"/>
      <c r="CN5" s="447"/>
      <c r="CO5" s="447"/>
      <c r="CP5" s="447"/>
      <c r="CQ5" s="447"/>
      <c r="CR5" s="447"/>
      <c r="CS5" s="448"/>
      <c r="CT5" s="440">
        <v>89.5</v>
      </c>
      <c r="CU5" s="441"/>
      <c r="CV5" s="441"/>
      <c r="CW5" s="441"/>
      <c r="CX5" s="441"/>
      <c r="CY5" s="441"/>
      <c r="CZ5" s="441"/>
      <c r="DA5" s="442"/>
      <c r="DB5" s="440">
        <v>95.6</v>
      </c>
      <c r="DC5" s="441"/>
      <c r="DD5" s="441"/>
      <c r="DE5" s="441"/>
      <c r="DF5" s="441"/>
      <c r="DG5" s="441"/>
      <c r="DH5" s="441"/>
      <c r="DI5" s="442"/>
    </row>
    <row r="6" spans="1:119" ht="18.75" customHeight="1" x14ac:dyDescent="0.15">
      <c r="A6" s="181"/>
      <c r="B6" s="449" t="s">
        <v>95</v>
      </c>
      <c r="C6" s="450"/>
      <c r="D6" s="450"/>
      <c r="E6" s="451"/>
      <c r="F6" s="451"/>
      <c r="G6" s="451"/>
      <c r="H6" s="451"/>
      <c r="I6" s="451"/>
      <c r="J6" s="451"/>
      <c r="K6" s="451"/>
      <c r="L6" s="451" t="s">
        <v>96</v>
      </c>
      <c r="M6" s="451"/>
      <c r="N6" s="451"/>
      <c r="O6" s="451"/>
      <c r="P6" s="451"/>
      <c r="Q6" s="451"/>
      <c r="R6" s="455"/>
      <c r="S6" s="455"/>
      <c r="T6" s="455"/>
      <c r="U6" s="455"/>
      <c r="V6" s="456"/>
      <c r="W6" s="459" t="s">
        <v>97</v>
      </c>
      <c r="X6" s="460"/>
      <c r="Y6" s="460"/>
      <c r="Z6" s="460"/>
      <c r="AA6" s="460"/>
      <c r="AB6" s="450"/>
      <c r="AC6" s="463" t="s">
        <v>98</v>
      </c>
      <c r="AD6" s="464"/>
      <c r="AE6" s="464"/>
      <c r="AF6" s="464"/>
      <c r="AG6" s="464"/>
      <c r="AH6" s="464"/>
      <c r="AI6" s="464"/>
      <c r="AJ6" s="464"/>
      <c r="AK6" s="464"/>
      <c r="AL6" s="465"/>
      <c r="AM6" s="472" t="s">
        <v>99</v>
      </c>
      <c r="AN6" s="473"/>
      <c r="AO6" s="473"/>
      <c r="AP6" s="473"/>
      <c r="AQ6" s="473"/>
      <c r="AR6" s="473"/>
      <c r="AS6" s="473"/>
      <c r="AT6" s="474"/>
      <c r="AU6" s="475" t="s">
        <v>92</v>
      </c>
      <c r="AV6" s="476"/>
      <c r="AW6" s="476"/>
      <c r="AX6" s="476"/>
      <c r="AY6" s="477" t="s">
        <v>100</v>
      </c>
      <c r="AZ6" s="478"/>
      <c r="BA6" s="478"/>
      <c r="BB6" s="478"/>
      <c r="BC6" s="478"/>
      <c r="BD6" s="478"/>
      <c r="BE6" s="478"/>
      <c r="BF6" s="478"/>
      <c r="BG6" s="478"/>
      <c r="BH6" s="478"/>
      <c r="BI6" s="478"/>
      <c r="BJ6" s="478"/>
      <c r="BK6" s="478"/>
      <c r="BL6" s="478"/>
      <c r="BM6" s="479"/>
      <c r="BN6" s="443">
        <v>84764</v>
      </c>
      <c r="BO6" s="444"/>
      <c r="BP6" s="444"/>
      <c r="BQ6" s="444"/>
      <c r="BR6" s="444"/>
      <c r="BS6" s="444"/>
      <c r="BT6" s="444"/>
      <c r="BU6" s="445"/>
      <c r="BV6" s="443">
        <v>246592</v>
      </c>
      <c r="BW6" s="444"/>
      <c r="BX6" s="444"/>
      <c r="BY6" s="444"/>
      <c r="BZ6" s="444"/>
      <c r="CA6" s="444"/>
      <c r="CB6" s="444"/>
      <c r="CC6" s="445"/>
      <c r="CD6" s="446" t="s">
        <v>101</v>
      </c>
      <c r="CE6" s="447"/>
      <c r="CF6" s="447"/>
      <c r="CG6" s="447"/>
      <c r="CH6" s="447"/>
      <c r="CI6" s="447"/>
      <c r="CJ6" s="447"/>
      <c r="CK6" s="447"/>
      <c r="CL6" s="447"/>
      <c r="CM6" s="447"/>
      <c r="CN6" s="447"/>
      <c r="CO6" s="447"/>
      <c r="CP6" s="447"/>
      <c r="CQ6" s="447"/>
      <c r="CR6" s="447"/>
      <c r="CS6" s="448"/>
      <c r="CT6" s="480">
        <v>89.5</v>
      </c>
      <c r="CU6" s="481"/>
      <c r="CV6" s="481"/>
      <c r="CW6" s="481"/>
      <c r="CX6" s="481"/>
      <c r="CY6" s="481"/>
      <c r="CZ6" s="481"/>
      <c r="DA6" s="482"/>
      <c r="DB6" s="480">
        <v>95.6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102</v>
      </c>
      <c r="AN7" s="473"/>
      <c r="AO7" s="473"/>
      <c r="AP7" s="473"/>
      <c r="AQ7" s="473"/>
      <c r="AR7" s="473"/>
      <c r="AS7" s="473"/>
      <c r="AT7" s="474"/>
      <c r="AU7" s="475" t="s">
        <v>92</v>
      </c>
      <c r="AV7" s="476"/>
      <c r="AW7" s="476"/>
      <c r="AX7" s="476"/>
      <c r="AY7" s="477" t="s">
        <v>103</v>
      </c>
      <c r="AZ7" s="478"/>
      <c r="BA7" s="478"/>
      <c r="BB7" s="478"/>
      <c r="BC7" s="478"/>
      <c r="BD7" s="478"/>
      <c r="BE7" s="478"/>
      <c r="BF7" s="478"/>
      <c r="BG7" s="478"/>
      <c r="BH7" s="478"/>
      <c r="BI7" s="478"/>
      <c r="BJ7" s="478"/>
      <c r="BK7" s="478"/>
      <c r="BL7" s="478"/>
      <c r="BM7" s="479"/>
      <c r="BN7" s="443">
        <v>21239</v>
      </c>
      <c r="BO7" s="444"/>
      <c r="BP7" s="444"/>
      <c r="BQ7" s="444"/>
      <c r="BR7" s="444"/>
      <c r="BS7" s="444"/>
      <c r="BT7" s="444"/>
      <c r="BU7" s="445"/>
      <c r="BV7" s="443">
        <v>76064</v>
      </c>
      <c r="BW7" s="444"/>
      <c r="BX7" s="444"/>
      <c r="BY7" s="444"/>
      <c r="BZ7" s="444"/>
      <c r="CA7" s="444"/>
      <c r="CB7" s="444"/>
      <c r="CC7" s="445"/>
      <c r="CD7" s="446" t="s">
        <v>104</v>
      </c>
      <c r="CE7" s="447"/>
      <c r="CF7" s="447"/>
      <c r="CG7" s="447"/>
      <c r="CH7" s="447"/>
      <c r="CI7" s="447"/>
      <c r="CJ7" s="447"/>
      <c r="CK7" s="447"/>
      <c r="CL7" s="447"/>
      <c r="CM7" s="447"/>
      <c r="CN7" s="447"/>
      <c r="CO7" s="447"/>
      <c r="CP7" s="447"/>
      <c r="CQ7" s="447"/>
      <c r="CR7" s="447"/>
      <c r="CS7" s="448"/>
      <c r="CT7" s="443">
        <v>2742567</v>
      </c>
      <c r="CU7" s="444"/>
      <c r="CV7" s="444"/>
      <c r="CW7" s="444"/>
      <c r="CX7" s="444"/>
      <c r="CY7" s="444"/>
      <c r="CZ7" s="444"/>
      <c r="DA7" s="445"/>
      <c r="DB7" s="443">
        <v>2618738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105</v>
      </c>
      <c r="AN8" s="473"/>
      <c r="AO8" s="473"/>
      <c r="AP8" s="473"/>
      <c r="AQ8" s="473"/>
      <c r="AR8" s="473"/>
      <c r="AS8" s="473"/>
      <c r="AT8" s="474"/>
      <c r="AU8" s="475" t="s">
        <v>92</v>
      </c>
      <c r="AV8" s="476"/>
      <c r="AW8" s="476"/>
      <c r="AX8" s="476"/>
      <c r="AY8" s="477" t="s">
        <v>106</v>
      </c>
      <c r="AZ8" s="478"/>
      <c r="BA8" s="478"/>
      <c r="BB8" s="478"/>
      <c r="BC8" s="478"/>
      <c r="BD8" s="478"/>
      <c r="BE8" s="478"/>
      <c r="BF8" s="478"/>
      <c r="BG8" s="478"/>
      <c r="BH8" s="478"/>
      <c r="BI8" s="478"/>
      <c r="BJ8" s="478"/>
      <c r="BK8" s="478"/>
      <c r="BL8" s="478"/>
      <c r="BM8" s="479"/>
      <c r="BN8" s="443">
        <v>63525</v>
      </c>
      <c r="BO8" s="444"/>
      <c r="BP8" s="444"/>
      <c r="BQ8" s="444"/>
      <c r="BR8" s="444"/>
      <c r="BS8" s="444"/>
      <c r="BT8" s="444"/>
      <c r="BU8" s="445"/>
      <c r="BV8" s="443">
        <v>170528</v>
      </c>
      <c r="BW8" s="444"/>
      <c r="BX8" s="444"/>
      <c r="BY8" s="444"/>
      <c r="BZ8" s="444"/>
      <c r="CA8" s="444"/>
      <c r="CB8" s="444"/>
      <c r="CC8" s="445"/>
      <c r="CD8" s="446" t="s">
        <v>107</v>
      </c>
      <c r="CE8" s="447"/>
      <c r="CF8" s="447"/>
      <c r="CG8" s="447"/>
      <c r="CH8" s="447"/>
      <c r="CI8" s="447"/>
      <c r="CJ8" s="447"/>
      <c r="CK8" s="447"/>
      <c r="CL8" s="447"/>
      <c r="CM8" s="447"/>
      <c r="CN8" s="447"/>
      <c r="CO8" s="447"/>
      <c r="CP8" s="447"/>
      <c r="CQ8" s="447"/>
      <c r="CR8" s="447"/>
      <c r="CS8" s="448"/>
      <c r="CT8" s="483">
        <v>0.15</v>
      </c>
      <c r="CU8" s="484"/>
      <c r="CV8" s="484"/>
      <c r="CW8" s="484"/>
      <c r="CX8" s="484"/>
      <c r="CY8" s="484"/>
      <c r="CZ8" s="484"/>
      <c r="DA8" s="485"/>
      <c r="DB8" s="483">
        <v>0.16</v>
      </c>
      <c r="DC8" s="484"/>
      <c r="DD8" s="484"/>
      <c r="DE8" s="484"/>
      <c r="DF8" s="484"/>
      <c r="DG8" s="484"/>
      <c r="DH8" s="484"/>
      <c r="DI8" s="485"/>
    </row>
    <row r="9" spans="1:119" ht="18.75" customHeight="1" thickBot="1" x14ac:dyDescent="0.2">
      <c r="A9" s="181"/>
      <c r="B9" s="437" t="s">
        <v>108</v>
      </c>
      <c r="C9" s="438"/>
      <c r="D9" s="438"/>
      <c r="E9" s="438"/>
      <c r="F9" s="438"/>
      <c r="G9" s="438"/>
      <c r="H9" s="438"/>
      <c r="I9" s="438"/>
      <c r="J9" s="438"/>
      <c r="K9" s="486"/>
      <c r="L9" s="487" t="s">
        <v>109</v>
      </c>
      <c r="M9" s="488"/>
      <c r="N9" s="488"/>
      <c r="O9" s="488"/>
      <c r="P9" s="488"/>
      <c r="Q9" s="489"/>
      <c r="R9" s="490">
        <v>3261</v>
      </c>
      <c r="S9" s="491"/>
      <c r="T9" s="491"/>
      <c r="U9" s="491"/>
      <c r="V9" s="492"/>
      <c r="W9" s="400" t="s">
        <v>110</v>
      </c>
      <c r="X9" s="401"/>
      <c r="Y9" s="401"/>
      <c r="Z9" s="401"/>
      <c r="AA9" s="401"/>
      <c r="AB9" s="401"/>
      <c r="AC9" s="401"/>
      <c r="AD9" s="401"/>
      <c r="AE9" s="401"/>
      <c r="AF9" s="401"/>
      <c r="AG9" s="401"/>
      <c r="AH9" s="401"/>
      <c r="AI9" s="401"/>
      <c r="AJ9" s="401"/>
      <c r="AK9" s="401"/>
      <c r="AL9" s="402"/>
      <c r="AM9" s="472" t="s">
        <v>111</v>
      </c>
      <c r="AN9" s="473"/>
      <c r="AO9" s="473"/>
      <c r="AP9" s="473"/>
      <c r="AQ9" s="473"/>
      <c r="AR9" s="473"/>
      <c r="AS9" s="473"/>
      <c r="AT9" s="474"/>
      <c r="AU9" s="475" t="s">
        <v>92</v>
      </c>
      <c r="AV9" s="476"/>
      <c r="AW9" s="476"/>
      <c r="AX9" s="476"/>
      <c r="AY9" s="477" t="s">
        <v>112</v>
      </c>
      <c r="AZ9" s="478"/>
      <c r="BA9" s="478"/>
      <c r="BB9" s="478"/>
      <c r="BC9" s="478"/>
      <c r="BD9" s="478"/>
      <c r="BE9" s="478"/>
      <c r="BF9" s="478"/>
      <c r="BG9" s="478"/>
      <c r="BH9" s="478"/>
      <c r="BI9" s="478"/>
      <c r="BJ9" s="478"/>
      <c r="BK9" s="478"/>
      <c r="BL9" s="478"/>
      <c r="BM9" s="479"/>
      <c r="BN9" s="443">
        <v>-107003</v>
      </c>
      <c r="BO9" s="444"/>
      <c r="BP9" s="444"/>
      <c r="BQ9" s="444"/>
      <c r="BR9" s="444"/>
      <c r="BS9" s="444"/>
      <c r="BT9" s="444"/>
      <c r="BU9" s="445"/>
      <c r="BV9" s="443">
        <v>101107</v>
      </c>
      <c r="BW9" s="444"/>
      <c r="BX9" s="444"/>
      <c r="BY9" s="444"/>
      <c r="BZ9" s="444"/>
      <c r="CA9" s="444"/>
      <c r="CB9" s="444"/>
      <c r="CC9" s="445"/>
      <c r="CD9" s="446" t="s">
        <v>113</v>
      </c>
      <c r="CE9" s="447"/>
      <c r="CF9" s="447"/>
      <c r="CG9" s="447"/>
      <c r="CH9" s="447"/>
      <c r="CI9" s="447"/>
      <c r="CJ9" s="447"/>
      <c r="CK9" s="447"/>
      <c r="CL9" s="447"/>
      <c r="CM9" s="447"/>
      <c r="CN9" s="447"/>
      <c r="CO9" s="447"/>
      <c r="CP9" s="447"/>
      <c r="CQ9" s="447"/>
      <c r="CR9" s="447"/>
      <c r="CS9" s="448"/>
      <c r="CT9" s="440">
        <v>17.399999999999999</v>
      </c>
      <c r="CU9" s="441"/>
      <c r="CV9" s="441"/>
      <c r="CW9" s="441"/>
      <c r="CX9" s="441"/>
      <c r="CY9" s="441"/>
      <c r="CZ9" s="441"/>
      <c r="DA9" s="442"/>
      <c r="DB9" s="440">
        <v>18.899999999999999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114</v>
      </c>
      <c r="M10" s="473"/>
      <c r="N10" s="473"/>
      <c r="O10" s="473"/>
      <c r="P10" s="473"/>
      <c r="Q10" s="474"/>
      <c r="R10" s="494">
        <v>3573</v>
      </c>
      <c r="S10" s="495"/>
      <c r="T10" s="495"/>
      <c r="U10" s="495"/>
      <c r="V10" s="496"/>
      <c r="W10" s="431"/>
      <c r="X10" s="432"/>
      <c r="Y10" s="432"/>
      <c r="Z10" s="432"/>
      <c r="AA10" s="432"/>
      <c r="AB10" s="432"/>
      <c r="AC10" s="432"/>
      <c r="AD10" s="432"/>
      <c r="AE10" s="432"/>
      <c r="AF10" s="432"/>
      <c r="AG10" s="432"/>
      <c r="AH10" s="432"/>
      <c r="AI10" s="432"/>
      <c r="AJ10" s="432"/>
      <c r="AK10" s="432"/>
      <c r="AL10" s="435"/>
      <c r="AM10" s="472" t="s">
        <v>115</v>
      </c>
      <c r="AN10" s="473"/>
      <c r="AO10" s="473"/>
      <c r="AP10" s="473"/>
      <c r="AQ10" s="473"/>
      <c r="AR10" s="473"/>
      <c r="AS10" s="473"/>
      <c r="AT10" s="474"/>
      <c r="AU10" s="475" t="s">
        <v>116</v>
      </c>
      <c r="AV10" s="476"/>
      <c r="AW10" s="476"/>
      <c r="AX10" s="476"/>
      <c r="AY10" s="477" t="s">
        <v>117</v>
      </c>
      <c r="AZ10" s="478"/>
      <c r="BA10" s="478"/>
      <c r="BB10" s="478"/>
      <c r="BC10" s="478"/>
      <c r="BD10" s="478"/>
      <c r="BE10" s="478"/>
      <c r="BF10" s="478"/>
      <c r="BG10" s="478"/>
      <c r="BH10" s="478"/>
      <c r="BI10" s="478"/>
      <c r="BJ10" s="478"/>
      <c r="BK10" s="478"/>
      <c r="BL10" s="478"/>
      <c r="BM10" s="479"/>
      <c r="BN10" s="443">
        <v>100</v>
      </c>
      <c r="BO10" s="444"/>
      <c r="BP10" s="444"/>
      <c r="BQ10" s="444"/>
      <c r="BR10" s="444"/>
      <c r="BS10" s="444"/>
      <c r="BT10" s="444"/>
      <c r="BU10" s="445"/>
      <c r="BV10" s="443">
        <v>100</v>
      </c>
      <c r="BW10" s="444"/>
      <c r="BX10" s="444"/>
      <c r="BY10" s="444"/>
      <c r="BZ10" s="444"/>
      <c r="CA10" s="444"/>
      <c r="CB10" s="444"/>
      <c r="CC10" s="445"/>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119</v>
      </c>
      <c r="M11" s="498"/>
      <c r="N11" s="498"/>
      <c r="O11" s="498"/>
      <c r="P11" s="498"/>
      <c r="Q11" s="499"/>
      <c r="R11" s="500" t="s">
        <v>120</v>
      </c>
      <c r="S11" s="501"/>
      <c r="T11" s="501"/>
      <c r="U11" s="501"/>
      <c r="V11" s="502"/>
      <c r="W11" s="431"/>
      <c r="X11" s="432"/>
      <c r="Y11" s="432"/>
      <c r="Z11" s="432"/>
      <c r="AA11" s="432"/>
      <c r="AB11" s="432"/>
      <c r="AC11" s="432"/>
      <c r="AD11" s="432"/>
      <c r="AE11" s="432"/>
      <c r="AF11" s="432"/>
      <c r="AG11" s="432"/>
      <c r="AH11" s="432"/>
      <c r="AI11" s="432"/>
      <c r="AJ11" s="432"/>
      <c r="AK11" s="432"/>
      <c r="AL11" s="435"/>
      <c r="AM11" s="472" t="s">
        <v>121</v>
      </c>
      <c r="AN11" s="473"/>
      <c r="AO11" s="473"/>
      <c r="AP11" s="473"/>
      <c r="AQ11" s="473"/>
      <c r="AR11" s="473"/>
      <c r="AS11" s="473"/>
      <c r="AT11" s="474"/>
      <c r="AU11" s="475" t="s">
        <v>116</v>
      </c>
      <c r="AV11" s="476"/>
      <c r="AW11" s="476"/>
      <c r="AX11" s="476"/>
      <c r="AY11" s="477" t="s">
        <v>122</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135647</v>
      </c>
      <c r="BW11" s="444"/>
      <c r="BX11" s="444"/>
      <c r="BY11" s="444"/>
      <c r="BZ11" s="444"/>
      <c r="CA11" s="444"/>
      <c r="CB11" s="444"/>
      <c r="CC11" s="445"/>
      <c r="CD11" s="446" t="s">
        <v>123</v>
      </c>
      <c r="CE11" s="447"/>
      <c r="CF11" s="447"/>
      <c r="CG11" s="447"/>
      <c r="CH11" s="447"/>
      <c r="CI11" s="447"/>
      <c r="CJ11" s="447"/>
      <c r="CK11" s="447"/>
      <c r="CL11" s="447"/>
      <c r="CM11" s="447"/>
      <c r="CN11" s="447"/>
      <c r="CO11" s="447"/>
      <c r="CP11" s="447"/>
      <c r="CQ11" s="447"/>
      <c r="CR11" s="447"/>
      <c r="CS11" s="448"/>
      <c r="CT11" s="483" t="s">
        <v>124</v>
      </c>
      <c r="CU11" s="484"/>
      <c r="CV11" s="484"/>
      <c r="CW11" s="484"/>
      <c r="CX11" s="484"/>
      <c r="CY11" s="484"/>
      <c r="CZ11" s="484"/>
      <c r="DA11" s="485"/>
      <c r="DB11" s="483" t="s">
        <v>124</v>
      </c>
      <c r="DC11" s="484"/>
      <c r="DD11" s="484"/>
      <c r="DE11" s="484"/>
      <c r="DF11" s="484"/>
      <c r="DG11" s="484"/>
      <c r="DH11" s="484"/>
      <c r="DI11" s="485"/>
    </row>
    <row r="12" spans="1:119" ht="18.75" customHeight="1" x14ac:dyDescent="0.15">
      <c r="A12" s="181"/>
      <c r="B12" s="503" t="s">
        <v>125</v>
      </c>
      <c r="C12" s="504"/>
      <c r="D12" s="504"/>
      <c r="E12" s="504"/>
      <c r="F12" s="504"/>
      <c r="G12" s="504"/>
      <c r="H12" s="504"/>
      <c r="I12" s="504"/>
      <c r="J12" s="504"/>
      <c r="K12" s="505"/>
      <c r="L12" s="512" t="s">
        <v>126</v>
      </c>
      <c r="M12" s="513"/>
      <c r="N12" s="513"/>
      <c r="O12" s="513"/>
      <c r="P12" s="513"/>
      <c r="Q12" s="514"/>
      <c r="R12" s="515">
        <v>3206</v>
      </c>
      <c r="S12" s="516"/>
      <c r="T12" s="516"/>
      <c r="U12" s="516"/>
      <c r="V12" s="517"/>
      <c r="W12" s="518" t="s">
        <v>1</v>
      </c>
      <c r="X12" s="476"/>
      <c r="Y12" s="476"/>
      <c r="Z12" s="476"/>
      <c r="AA12" s="476"/>
      <c r="AB12" s="519"/>
      <c r="AC12" s="520" t="s">
        <v>127</v>
      </c>
      <c r="AD12" s="521"/>
      <c r="AE12" s="521"/>
      <c r="AF12" s="521"/>
      <c r="AG12" s="522"/>
      <c r="AH12" s="520" t="s">
        <v>128</v>
      </c>
      <c r="AI12" s="521"/>
      <c r="AJ12" s="521"/>
      <c r="AK12" s="521"/>
      <c r="AL12" s="523"/>
      <c r="AM12" s="472" t="s">
        <v>129</v>
      </c>
      <c r="AN12" s="473"/>
      <c r="AO12" s="473"/>
      <c r="AP12" s="473"/>
      <c r="AQ12" s="473"/>
      <c r="AR12" s="473"/>
      <c r="AS12" s="473"/>
      <c r="AT12" s="474"/>
      <c r="AU12" s="475" t="s">
        <v>92</v>
      </c>
      <c r="AV12" s="476"/>
      <c r="AW12" s="476"/>
      <c r="AX12" s="476"/>
      <c r="AY12" s="477" t="s">
        <v>130</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131</v>
      </c>
      <c r="CE12" s="447"/>
      <c r="CF12" s="447"/>
      <c r="CG12" s="447"/>
      <c r="CH12" s="447"/>
      <c r="CI12" s="447"/>
      <c r="CJ12" s="447"/>
      <c r="CK12" s="447"/>
      <c r="CL12" s="447"/>
      <c r="CM12" s="447"/>
      <c r="CN12" s="447"/>
      <c r="CO12" s="447"/>
      <c r="CP12" s="447"/>
      <c r="CQ12" s="447"/>
      <c r="CR12" s="447"/>
      <c r="CS12" s="448"/>
      <c r="CT12" s="483" t="s">
        <v>124</v>
      </c>
      <c r="CU12" s="484"/>
      <c r="CV12" s="484"/>
      <c r="CW12" s="484"/>
      <c r="CX12" s="484"/>
      <c r="CY12" s="484"/>
      <c r="CZ12" s="484"/>
      <c r="DA12" s="485"/>
      <c r="DB12" s="483" t="s">
        <v>124</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132</v>
      </c>
      <c r="N13" s="535"/>
      <c r="O13" s="535"/>
      <c r="P13" s="535"/>
      <c r="Q13" s="536"/>
      <c r="R13" s="527">
        <v>3161</v>
      </c>
      <c r="S13" s="528"/>
      <c r="T13" s="528"/>
      <c r="U13" s="528"/>
      <c r="V13" s="529"/>
      <c r="W13" s="459" t="s">
        <v>133</v>
      </c>
      <c r="X13" s="460"/>
      <c r="Y13" s="460"/>
      <c r="Z13" s="460"/>
      <c r="AA13" s="460"/>
      <c r="AB13" s="450"/>
      <c r="AC13" s="494">
        <v>310</v>
      </c>
      <c r="AD13" s="495"/>
      <c r="AE13" s="495"/>
      <c r="AF13" s="495"/>
      <c r="AG13" s="537"/>
      <c r="AH13" s="494">
        <v>372</v>
      </c>
      <c r="AI13" s="495"/>
      <c r="AJ13" s="495"/>
      <c r="AK13" s="495"/>
      <c r="AL13" s="496"/>
      <c r="AM13" s="472" t="s">
        <v>134</v>
      </c>
      <c r="AN13" s="473"/>
      <c r="AO13" s="473"/>
      <c r="AP13" s="473"/>
      <c r="AQ13" s="473"/>
      <c r="AR13" s="473"/>
      <c r="AS13" s="473"/>
      <c r="AT13" s="474"/>
      <c r="AU13" s="475" t="s">
        <v>116</v>
      </c>
      <c r="AV13" s="476"/>
      <c r="AW13" s="476"/>
      <c r="AX13" s="476"/>
      <c r="AY13" s="477" t="s">
        <v>135</v>
      </c>
      <c r="AZ13" s="478"/>
      <c r="BA13" s="478"/>
      <c r="BB13" s="478"/>
      <c r="BC13" s="478"/>
      <c r="BD13" s="478"/>
      <c r="BE13" s="478"/>
      <c r="BF13" s="478"/>
      <c r="BG13" s="478"/>
      <c r="BH13" s="478"/>
      <c r="BI13" s="478"/>
      <c r="BJ13" s="478"/>
      <c r="BK13" s="478"/>
      <c r="BL13" s="478"/>
      <c r="BM13" s="479"/>
      <c r="BN13" s="443">
        <v>-106903</v>
      </c>
      <c r="BO13" s="444"/>
      <c r="BP13" s="444"/>
      <c r="BQ13" s="444"/>
      <c r="BR13" s="444"/>
      <c r="BS13" s="444"/>
      <c r="BT13" s="444"/>
      <c r="BU13" s="445"/>
      <c r="BV13" s="443">
        <v>236854</v>
      </c>
      <c r="BW13" s="444"/>
      <c r="BX13" s="444"/>
      <c r="BY13" s="444"/>
      <c r="BZ13" s="444"/>
      <c r="CA13" s="444"/>
      <c r="CB13" s="444"/>
      <c r="CC13" s="445"/>
      <c r="CD13" s="446" t="s">
        <v>136</v>
      </c>
      <c r="CE13" s="447"/>
      <c r="CF13" s="447"/>
      <c r="CG13" s="447"/>
      <c r="CH13" s="447"/>
      <c r="CI13" s="447"/>
      <c r="CJ13" s="447"/>
      <c r="CK13" s="447"/>
      <c r="CL13" s="447"/>
      <c r="CM13" s="447"/>
      <c r="CN13" s="447"/>
      <c r="CO13" s="447"/>
      <c r="CP13" s="447"/>
      <c r="CQ13" s="447"/>
      <c r="CR13" s="447"/>
      <c r="CS13" s="448"/>
      <c r="CT13" s="440">
        <v>10</v>
      </c>
      <c r="CU13" s="441"/>
      <c r="CV13" s="441"/>
      <c r="CW13" s="441"/>
      <c r="CX13" s="441"/>
      <c r="CY13" s="441"/>
      <c r="CZ13" s="441"/>
      <c r="DA13" s="442"/>
      <c r="DB13" s="440">
        <v>10</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137</v>
      </c>
      <c r="M14" s="525"/>
      <c r="N14" s="525"/>
      <c r="O14" s="525"/>
      <c r="P14" s="525"/>
      <c r="Q14" s="526"/>
      <c r="R14" s="527">
        <v>3299</v>
      </c>
      <c r="S14" s="528"/>
      <c r="T14" s="528"/>
      <c r="U14" s="528"/>
      <c r="V14" s="529"/>
      <c r="W14" s="433"/>
      <c r="X14" s="434"/>
      <c r="Y14" s="434"/>
      <c r="Z14" s="434"/>
      <c r="AA14" s="434"/>
      <c r="AB14" s="423"/>
      <c r="AC14" s="530">
        <v>19.600000000000001</v>
      </c>
      <c r="AD14" s="531"/>
      <c r="AE14" s="531"/>
      <c r="AF14" s="531"/>
      <c r="AG14" s="532"/>
      <c r="AH14" s="530">
        <v>21.2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138</v>
      </c>
      <c r="CE14" s="539"/>
      <c r="CF14" s="539"/>
      <c r="CG14" s="539"/>
      <c r="CH14" s="539"/>
      <c r="CI14" s="539"/>
      <c r="CJ14" s="539"/>
      <c r="CK14" s="539"/>
      <c r="CL14" s="539"/>
      <c r="CM14" s="539"/>
      <c r="CN14" s="539"/>
      <c r="CO14" s="539"/>
      <c r="CP14" s="539"/>
      <c r="CQ14" s="539"/>
      <c r="CR14" s="539"/>
      <c r="CS14" s="540"/>
      <c r="CT14" s="541">
        <v>24.4</v>
      </c>
      <c r="CU14" s="542"/>
      <c r="CV14" s="542"/>
      <c r="CW14" s="542"/>
      <c r="CX14" s="542"/>
      <c r="CY14" s="542"/>
      <c r="CZ14" s="542"/>
      <c r="DA14" s="543"/>
      <c r="DB14" s="541">
        <v>51.7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132</v>
      </c>
      <c r="N15" s="535"/>
      <c r="O15" s="535"/>
      <c r="P15" s="535"/>
      <c r="Q15" s="536"/>
      <c r="R15" s="527">
        <v>3264</v>
      </c>
      <c r="S15" s="528"/>
      <c r="T15" s="528"/>
      <c r="U15" s="528"/>
      <c r="V15" s="529"/>
      <c r="W15" s="459" t="s">
        <v>139</v>
      </c>
      <c r="X15" s="460"/>
      <c r="Y15" s="460"/>
      <c r="Z15" s="460"/>
      <c r="AA15" s="460"/>
      <c r="AB15" s="450"/>
      <c r="AC15" s="494">
        <v>262</v>
      </c>
      <c r="AD15" s="495"/>
      <c r="AE15" s="495"/>
      <c r="AF15" s="495"/>
      <c r="AG15" s="537"/>
      <c r="AH15" s="494">
        <v>285</v>
      </c>
      <c r="AI15" s="495"/>
      <c r="AJ15" s="495"/>
      <c r="AK15" s="495"/>
      <c r="AL15" s="496"/>
      <c r="AM15" s="472"/>
      <c r="AN15" s="473"/>
      <c r="AO15" s="473"/>
      <c r="AP15" s="473"/>
      <c r="AQ15" s="473"/>
      <c r="AR15" s="473"/>
      <c r="AS15" s="473"/>
      <c r="AT15" s="474"/>
      <c r="AU15" s="475"/>
      <c r="AV15" s="476"/>
      <c r="AW15" s="476"/>
      <c r="AX15" s="476"/>
      <c r="AY15" s="403" t="s">
        <v>140</v>
      </c>
      <c r="AZ15" s="404"/>
      <c r="BA15" s="404"/>
      <c r="BB15" s="404"/>
      <c r="BC15" s="404"/>
      <c r="BD15" s="404"/>
      <c r="BE15" s="404"/>
      <c r="BF15" s="404"/>
      <c r="BG15" s="404"/>
      <c r="BH15" s="404"/>
      <c r="BI15" s="404"/>
      <c r="BJ15" s="404"/>
      <c r="BK15" s="404"/>
      <c r="BL15" s="404"/>
      <c r="BM15" s="405"/>
      <c r="BN15" s="406">
        <v>422077</v>
      </c>
      <c r="BO15" s="407"/>
      <c r="BP15" s="407"/>
      <c r="BQ15" s="407"/>
      <c r="BR15" s="407"/>
      <c r="BS15" s="407"/>
      <c r="BT15" s="407"/>
      <c r="BU15" s="408"/>
      <c r="BV15" s="406">
        <v>386318</v>
      </c>
      <c r="BW15" s="407"/>
      <c r="BX15" s="407"/>
      <c r="BY15" s="407"/>
      <c r="BZ15" s="407"/>
      <c r="CA15" s="407"/>
      <c r="CB15" s="407"/>
      <c r="CC15" s="408"/>
      <c r="CD15" s="544" t="s">
        <v>141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142</v>
      </c>
      <c r="M16" s="547"/>
      <c r="N16" s="547"/>
      <c r="O16" s="547"/>
      <c r="P16" s="547"/>
      <c r="Q16" s="548"/>
      <c r="R16" s="549" t="s">
        <v>143</v>
      </c>
      <c r="S16" s="550"/>
      <c r="T16" s="550"/>
      <c r="U16" s="550"/>
      <c r="V16" s="551"/>
      <c r="W16" s="433"/>
      <c r="X16" s="434"/>
      <c r="Y16" s="434"/>
      <c r="Z16" s="434"/>
      <c r="AA16" s="434"/>
      <c r="AB16" s="423"/>
      <c r="AC16" s="530">
        <v>16.600000000000001</v>
      </c>
      <c r="AD16" s="531"/>
      <c r="AE16" s="531"/>
      <c r="AF16" s="531"/>
      <c r="AG16" s="532"/>
      <c r="AH16" s="530">
        <v>16.2</v>
      </c>
      <c r="AI16" s="531"/>
      <c r="AJ16" s="531"/>
      <c r="AK16" s="531"/>
      <c r="AL16" s="533"/>
      <c r="AM16" s="472"/>
      <c r="AN16" s="473"/>
      <c r="AO16" s="473"/>
      <c r="AP16" s="473"/>
      <c r="AQ16" s="473"/>
      <c r="AR16" s="473"/>
      <c r="AS16" s="473"/>
      <c r="AT16" s="474"/>
      <c r="AU16" s="475"/>
      <c r="AV16" s="476"/>
      <c r="AW16" s="476"/>
      <c r="AX16" s="476"/>
      <c r="AY16" s="477" t="s">
        <v>144</v>
      </c>
      <c r="AZ16" s="478"/>
      <c r="BA16" s="478"/>
      <c r="BB16" s="478"/>
      <c r="BC16" s="478"/>
      <c r="BD16" s="478"/>
      <c r="BE16" s="478"/>
      <c r="BF16" s="478"/>
      <c r="BG16" s="478"/>
      <c r="BH16" s="478"/>
      <c r="BI16" s="478"/>
      <c r="BJ16" s="478"/>
      <c r="BK16" s="478"/>
      <c r="BL16" s="478"/>
      <c r="BM16" s="479"/>
      <c r="BN16" s="443">
        <v>2593724</v>
      </c>
      <c r="BO16" s="444"/>
      <c r="BP16" s="444"/>
      <c r="BQ16" s="444"/>
      <c r="BR16" s="444"/>
      <c r="BS16" s="444"/>
      <c r="BT16" s="444"/>
      <c r="BU16" s="445"/>
      <c r="BV16" s="443">
        <v>2515198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145</v>
      </c>
      <c r="N17" s="555"/>
      <c r="O17" s="555"/>
      <c r="P17" s="555"/>
      <c r="Q17" s="556"/>
      <c r="R17" s="549" t="s">
        <v>146</v>
      </c>
      <c r="S17" s="550"/>
      <c r="T17" s="550"/>
      <c r="U17" s="550"/>
      <c r="V17" s="551"/>
      <c r="W17" s="459" t="s">
        <v>147</v>
      </c>
      <c r="X17" s="460"/>
      <c r="Y17" s="460"/>
      <c r="Z17" s="460"/>
      <c r="AA17" s="460"/>
      <c r="AB17" s="450"/>
      <c r="AC17" s="494">
        <v>1006</v>
      </c>
      <c r="AD17" s="495"/>
      <c r="AE17" s="495"/>
      <c r="AF17" s="495"/>
      <c r="AG17" s="537"/>
      <c r="AH17" s="494">
        <v>1099</v>
      </c>
      <c r="AI17" s="495"/>
      <c r="AJ17" s="495"/>
      <c r="AK17" s="495"/>
      <c r="AL17" s="496"/>
      <c r="AM17" s="472"/>
      <c r="AN17" s="473"/>
      <c r="AO17" s="473"/>
      <c r="AP17" s="473"/>
      <c r="AQ17" s="473"/>
      <c r="AR17" s="473"/>
      <c r="AS17" s="473"/>
      <c r="AT17" s="474"/>
      <c r="AU17" s="475"/>
      <c r="AV17" s="476"/>
      <c r="AW17" s="476"/>
      <c r="AX17" s="476"/>
      <c r="AY17" s="477" t="s">
        <v>148</v>
      </c>
      <c r="AZ17" s="478"/>
      <c r="BA17" s="478"/>
      <c r="BB17" s="478"/>
      <c r="BC17" s="478"/>
      <c r="BD17" s="478"/>
      <c r="BE17" s="478"/>
      <c r="BF17" s="478"/>
      <c r="BG17" s="478"/>
      <c r="BH17" s="478"/>
      <c r="BI17" s="478"/>
      <c r="BJ17" s="478"/>
      <c r="BK17" s="478"/>
      <c r="BL17" s="478"/>
      <c r="BM17" s="479"/>
      <c r="BN17" s="443">
        <v>518300</v>
      </c>
      <c r="BO17" s="444"/>
      <c r="BP17" s="444"/>
      <c r="BQ17" s="444"/>
      <c r="BR17" s="444"/>
      <c r="BS17" s="444"/>
      <c r="BT17" s="444"/>
      <c r="BU17" s="445"/>
      <c r="BV17" s="443">
        <v>468804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149</v>
      </c>
      <c r="C18" s="486"/>
      <c r="D18" s="486"/>
      <c r="E18" s="566"/>
      <c r="F18" s="566"/>
      <c r="G18" s="566"/>
      <c r="H18" s="566"/>
      <c r="I18" s="566"/>
      <c r="J18" s="566"/>
      <c r="K18" s="566"/>
      <c r="L18" s="567">
        <v>134.22</v>
      </c>
      <c r="M18" s="567"/>
      <c r="N18" s="567"/>
      <c r="O18" s="567"/>
      <c r="P18" s="567"/>
      <c r="Q18" s="567"/>
      <c r="R18" s="568"/>
      <c r="S18" s="568"/>
      <c r="T18" s="568"/>
      <c r="U18" s="568"/>
      <c r="V18" s="569"/>
      <c r="W18" s="461"/>
      <c r="X18" s="462"/>
      <c r="Y18" s="462"/>
      <c r="Z18" s="462"/>
      <c r="AA18" s="462"/>
      <c r="AB18" s="453"/>
      <c r="AC18" s="570">
        <v>63.8</v>
      </c>
      <c r="AD18" s="571"/>
      <c r="AE18" s="571"/>
      <c r="AF18" s="571"/>
      <c r="AG18" s="572"/>
      <c r="AH18" s="570">
        <v>62.6</v>
      </c>
      <c r="AI18" s="571"/>
      <c r="AJ18" s="571"/>
      <c r="AK18" s="571"/>
      <c r="AL18" s="573"/>
      <c r="AM18" s="472"/>
      <c r="AN18" s="473"/>
      <c r="AO18" s="473"/>
      <c r="AP18" s="473"/>
      <c r="AQ18" s="473"/>
      <c r="AR18" s="473"/>
      <c r="AS18" s="473"/>
      <c r="AT18" s="474"/>
      <c r="AU18" s="475"/>
      <c r="AV18" s="476"/>
      <c r="AW18" s="476"/>
      <c r="AX18" s="476"/>
      <c r="AY18" s="477" t="s">
        <v>150</v>
      </c>
      <c r="AZ18" s="478"/>
      <c r="BA18" s="478"/>
      <c r="BB18" s="478"/>
      <c r="BC18" s="478"/>
      <c r="BD18" s="478"/>
      <c r="BE18" s="478"/>
      <c r="BF18" s="478"/>
      <c r="BG18" s="478"/>
      <c r="BH18" s="478"/>
      <c r="BI18" s="478"/>
      <c r="BJ18" s="478"/>
      <c r="BK18" s="478"/>
      <c r="BL18" s="478"/>
      <c r="BM18" s="479"/>
      <c r="BN18" s="443">
        <v>2448389</v>
      </c>
      <c r="BO18" s="444"/>
      <c r="BP18" s="444"/>
      <c r="BQ18" s="444"/>
      <c r="BR18" s="444"/>
      <c r="BS18" s="444"/>
      <c r="BT18" s="444"/>
      <c r="BU18" s="445"/>
      <c r="BV18" s="443">
        <v>2503066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151</v>
      </c>
      <c r="C19" s="486"/>
      <c r="D19" s="486"/>
      <c r="E19" s="566"/>
      <c r="F19" s="566"/>
      <c r="G19" s="566"/>
      <c r="H19" s="566"/>
      <c r="I19" s="566"/>
      <c r="J19" s="566"/>
      <c r="K19" s="566"/>
      <c r="L19" s="574">
        <v>24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152</v>
      </c>
      <c r="AZ19" s="478"/>
      <c r="BA19" s="478"/>
      <c r="BB19" s="478"/>
      <c r="BC19" s="478"/>
      <c r="BD19" s="478"/>
      <c r="BE19" s="478"/>
      <c r="BF19" s="478"/>
      <c r="BG19" s="478"/>
      <c r="BH19" s="478"/>
      <c r="BI19" s="478"/>
      <c r="BJ19" s="478"/>
      <c r="BK19" s="478"/>
      <c r="BL19" s="478"/>
      <c r="BM19" s="479"/>
      <c r="BN19" s="443">
        <v>3446202</v>
      </c>
      <c r="BO19" s="444"/>
      <c r="BP19" s="444"/>
      <c r="BQ19" s="444"/>
      <c r="BR19" s="444"/>
      <c r="BS19" s="444"/>
      <c r="BT19" s="444"/>
      <c r="BU19" s="445"/>
      <c r="BV19" s="443">
        <v>3494876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153</v>
      </c>
      <c r="C20" s="486"/>
      <c r="D20" s="486"/>
      <c r="E20" s="566"/>
      <c r="F20" s="566"/>
      <c r="G20" s="566"/>
      <c r="H20" s="566"/>
      <c r="I20" s="566"/>
      <c r="J20" s="566"/>
      <c r="K20" s="566"/>
      <c r="L20" s="574">
        <v>1504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155</v>
      </c>
      <c r="C22" s="587"/>
      <c r="D22" s="588"/>
      <c r="E22" s="455" t="s">
        <v>1</v>
      </c>
      <c r="F22" s="460"/>
      <c r="G22" s="460"/>
      <c r="H22" s="460"/>
      <c r="I22" s="460"/>
      <c r="J22" s="460"/>
      <c r="K22" s="450"/>
      <c r="L22" s="455" t="s">
        <v>156</v>
      </c>
      <c r="M22" s="460"/>
      <c r="N22" s="460"/>
      <c r="O22" s="460"/>
      <c r="P22" s="450"/>
      <c r="Q22" s="618" t="s">
        <v>157</v>
      </c>
      <c r="R22" s="619"/>
      <c r="S22" s="619"/>
      <c r="T22" s="619"/>
      <c r="U22" s="619"/>
      <c r="V22" s="620"/>
      <c r="W22" s="586" t="s">
        <v>158</v>
      </c>
      <c r="X22" s="587"/>
      <c r="Y22" s="588"/>
      <c r="Z22" s="455" t="s">
        <v>1</v>
      </c>
      <c r="AA22" s="460"/>
      <c r="AB22" s="460"/>
      <c r="AC22" s="460"/>
      <c r="AD22" s="460"/>
      <c r="AE22" s="460"/>
      <c r="AF22" s="460"/>
      <c r="AG22" s="450"/>
      <c r="AH22" s="624" t="s">
        <v>159</v>
      </c>
      <c r="AI22" s="460"/>
      <c r="AJ22" s="460"/>
      <c r="AK22" s="460"/>
      <c r="AL22" s="450"/>
      <c r="AM22" s="624" t="s">
        <v>160</v>
      </c>
      <c r="AN22" s="625"/>
      <c r="AO22" s="625"/>
      <c r="AP22" s="625"/>
      <c r="AQ22" s="625"/>
      <c r="AR22" s="626"/>
      <c r="AS22" s="618" t="s">
        <v>157</v>
      </c>
      <c r="AT22" s="619"/>
      <c r="AU22" s="619"/>
      <c r="AV22" s="619"/>
      <c r="AW22" s="619"/>
      <c r="AX22" s="630"/>
      <c r="AY22" s="403" t="s">
        <v>161</v>
      </c>
      <c r="AZ22" s="404"/>
      <c r="BA22" s="404"/>
      <c r="BB22" s="404"/>
      <c r="BC22" s="404"/>
      <c r="BD22" s="404"/>
      <c r="BE22" s="404"/>
      <c r="BF22" s="404"/>
      <c r="BG22" s="404"/>
      <c r="BH22" s="404"/>
      <c r="BI22" s="404"/>
      <c r="BJ22" s="404"/>
      <c r="BK22" s="404"/>
      <c r="BL22" s="404"/>
      <c r="BM22" s="405"/>
      <c r="BN22" s="406">
        <v>6494956</v>
      </c>
      <c r="BO22" s="407"/>
      <c r="BP22" s="407"/>
      <c r="BQ22" s="407"/>
      <c r="BR22" s="407"/>
      <c r="BS22" s="407"/>
      <c r="BT22" s="407"/>
      <c r="BU22" s="408"/>
      <c r="BV22" s="406">
        <v>6917213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162</v>
      </c>
      <c r="AZ23" s="478"/>
      <c r="BA23" s="478"/>
      <c r="BB23" s="478"/>
      <c r="BC23" s="478"/>
      <c r="BD23" s="478"/>
      <c r="BE23" s="478"/>
      <c r="BF23" s="478"/>
      <c r="BG23" s="478"/>
      <c r="BH23" s="478"/>
      <c r="BI23" s="478"/>
      <c r="BJ23" s="478"/>
      <c r="BK23" s="478"/>
      <c r="BL23" s="478"/>
      <c r="BM23" s="479"/>
      <c r="BN23" s="443">
        <v>6443878</v>
      </c>
      <c r="BO23" s="444"/>
      <c r="BP23" s="444"/>
      <c r="BQ23" s="444"/>
      <c r="BR23" s="444"/>
      <c r="BS23" s="444"/>
      <c r="BT23" s="444"/>
      <c r="BU23" s="445"/>
      <c r="BV23" s="443">
        <v>6838184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163</v>
      </c>
      <c r="F24" s="473"/>
      <c r="G24" s="473"/>
      <c r="H24" s="473"/>
      <c r="I24" s="473"/>
      <c r="J24" s="473"/>
      <c r="K24" s="474"/>
      <c r="L24" s="494">
        <v>1</v>
      </c>
      <c r="M24" s="495"/>
      <c r="N24" s="495"/>
      <c r="O24" s="495"/>
      <c r="P24" s="537"/>
      <c r="Q24" s="494">
        <v>6960</v>
      </c>
      <c r="R24" s="495"/>
      <c r="S24" s="495"/>
      <c r="T24" s="495"/>
      <c r="U24" s="495"/>
      <c r="V24" s="537"/>
      <c r="W24" s="589"/>
      <c r="X24" s="590"/>
      <c r="Y24" s="591"/>
      <c r="Z24" s="493" t="s">
        <v>164</v>
      </c>
      <c r="AA24" s="473"/>
      <c r="AB24" s="473"/>
      <c r="AC24" s="473"/>
      <c r="AD24" s="473"/>
      <c r="AE24" s="473"/>
      <c r="AF24" s="473"/>
      <c r="AG24" s="474"/>
      <c r="AH24" s="494">
        <v>70</v>
      </c>
      <c r="AI24" s="495"/>
      <c r="AJ24" s="495"/>
      <c r="AK24" s="495"/>
      <c r="AL24" s="537"/>
      <c r="AM24" s="494">
        <v>204610</v>
      </c>
      <c r="AN24" s="495"/>
      <c r="AO24" s="495"/>
      <c r="AP24" s="495"/>
      <c r="AQ24" s="495"/>
      <c r="AR24" s="537"/>
      <c r="AS24" s="494">
        <v>2923</v>
      </c>
      <c r="AT24" s="495"/>
      <c r="AU24" s="495"/>
      <c r="AV24" s="495"/>
      <c r="AW24" s="495"/>
      <c r="AX24" s="496"/>
      <c r="AY24" s="559" t="s">
        <v>165</v>
      </c>
      <c r="AZ24" s="560"/>
      <c r="BA24" s="560"/>
      <c r="BB24" s="560"/>
      <c r="BC24" s="560"/>
      <c r="BD24" s="560"/>
      <c r="BE24" s="560"/>
      <c r="BF24" s="560"/>
      <c r="BG24" s="560"/>
      <c r="BH24" s="560"/>
      <c r="BI24" s="560"/>
      <c r="BJ24" s="560"/>
      <c r="BK24" s="560"/>
      <c r="BL24" s="560"/>
      <c r="BM24" s="561"/>
      <c r="BN24" s="443">
        <v>5641450</v>
      </c>
      <c r="BO24" s="444"/>
      <c r="BP24" s="444"/>
      <c r="BQ24" s="444"/>
      <c r="BR24" s="444"/>
      <c r="BS24" s="444"/>
      <c r="BT24" s="444"/>
      <c r="BU24" s="445"/>
      <c r="BV24" s="443">
        <v>5952499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166</v>
      </c>
      <c r="F25" s="473"/>
      <c r="G25" s="473"/>
      <c r="H25" s="473"/>
      <c r="I25" s="473"/>
      <c r="J25" s="473"/>
      <c r="K25" s="474"/>
      <c r="L25" s="494">
        <v>1</v>
      </c>
      <c r="M25" s="495"/>
      <c r="N25" s="495"/>
      <c r="O25" s="495"/>
      <c r="P25" s="537"/>
      <c r="Q25" s="494">
        <v>5990</v>
      </c>
      <c r="R25" s="495"/>
      <c r="S25" s="495"/>
      <c r="T25" s="495"/>
      <c r="U25" s="495"/>
      <c r="V25" s="537"/>
      <c r="W25" s="589"/>
      <c r="X25" s="590"/>
      <c r="Y25" s="591"/>
      <c r="Z25" s="493" t="s">
        <v>167</v>
      </c>
      <c r="AA25" s="473"/>
      <c r="AB25" s="473"/>
      <c r="AC25" s="473"/>
      <c r="AD25" s="473"/>
      <c r="AE25" s="473"/>
      <c r="AF25" s="473"/>
      <c r="AG25" s="474"/>
      <c r="AH25" s="494" t="s">
        <v>124</v>
      </c>
      <c r="AI25" s="495"/>
      <c r="AJ25" s="495"/>
      <c r="AK25" s="495"/>
      <c r="AL25" s="537"/>
      <c r="AM25" s="494" t="s">
        <v>124</v>
      </c>
      <c r="AN25" s="495"/>
      <c r="AO25" s="495"/>
      <c r="AP25" s="495"/>
      <c r="AQ25" s="495"/>
      <c r="AR25" s="537"/>
      <c r="AS25" s="494" t="s">
        <v>124</v>
      </c>
      <c r="AT25" s="495"/>
      <c r="AU25" s="495"/>
      <c r="AV25" s="495"/>
      <c r="AW25" s="495"/>
      <c r="AX25" s="496"/>
      <c r="AY25" s="403" t="s">
        <v>168</v>
      </c>
      <c r="AZ25" s="404"/>
      <c r="BA25" s="404"/>
      <c r="BB25" s="404"/>
      <c r="BC25" s="404"/>
      <c r="BD25" s="404"/>
      <c r="BE25" s="404"/>
      <c r="BF25" s="404"/>
      <c r="BG25" s="404"/>
      <c r="BH25" s="404"/>
      <c r="BI25" s="404"/>
      <c r="BJ25" s="404"/>
      <c r="BK25" s="404"/>
      <c r="BL25" s="404"/>
      <c r="BM25" s="405"/>
      <c r="BN25" s="406">
        <v>9807</v>
      </c>
      <c r="BO25" s="407"/>
      <c r="BP25" s="407"/>
      <c r="BQ25" s="407"/>
      <c r="BR25" s="407"/>
      <c r="BS25" s="407"/>
      <c r="BT25" s="407"/>
      <c r="BU25" s="408"/>
      <c r="BV25" s="406" t="s">
        <v>124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169</v>
      </c>
      <c r="F26" s="473"/>
      <c r="G26" s="473"/>
      <c r="H26" s="473"/>
      <c r="I26" s="473"/>
      <c r="J26" s="473"/>
      <c r="K26" s="474"/>
      <c r="L26" s="494">
        <v>1</v>
      </c>
      <c r="M26" s="495"/>
      <c r="N26" s="495"/>
      <c r="O26" s="495"/>
      <c r="P26" s="537"/>
      <c r="Q26" s="494">
        <v>5610</v>
      </c>
      <c r="R26" s="495"/>
      <c r="S26" s="495"/>
      <c r="T26" s="495"/>
      <c r="U26" s="495"/>
      <c r="V26" s="537"/>
      <c r="W26" s="589"/>
      <c r="X26" s="590"/>
      <c r="Y26" s="591"/>
      <c r="Z26" s="493" t="s">
        <v>170</v>
      </c>
      <c r="AA26" s="595"/>
      <c r="AB26" s="595"/>
      <c r="AC26" s="595"/>
      <c r="AD26" s="595"/>
      <c r="AE26" s="595"/>
      <c r="AF26" s="595"/>
      <c r="AG26" s="596"/>
      <c r="AH26" s="494" t="s">
        <v>124</v>
      </c>
      <c r="AI26" s="495"/>
      <c r="AJ26" s="495"/>
      <c r="AK26" s="495"/>
      <c r="AL26" s="537"/>
      <c r="AM26" s="494" t="s">
        <v>124</v>
      </c>
      <c r="AN26" s="495"/>
      <c r="AO26" s="495"/>
      <c r="AP26" s="495"/>
      <c r="AQ26" s="495"/>
      <c r="AR26" s="537"/>
      <c r="AS26" s="494" t="s">
        <v>124</v>
      </c>
      <c r="AT26" s="495"/>
      <c r="AU26" s="495"/>
      <c r="AV26" s="495"/>
      <c r="AW26" s="495"/>
      <c r="AX26" s="496"/>
      <c r="AY26" s="446" t="s">
        <v>171</v>
      </c>
      <c r="AZ26" s="447"/>
      <c r="BA26" s="447"/>
      <c r="BB26" s="447"/>
      <c r="BC26" s="447"/>
      <c r="BD26" s="447"/>
      <c r="BE26" s="447"/>
      <c r="BF26" s="447"/>
      <c r="BG26" s="447"/>
      <c r="BH26" s="447"/>
      <c r="BI26" s="447"/>
      <c r="BJ26" s="447"/>
      <c r="BK26" s="447"/>
      <c r="BL26" s="447"/>
      <c r="BM26" s="448"/>
      <c r="BN26" s="443" t="s">
        <v>124</v>
      </c>
      <c r="BO26" s="444"/>
      <c r="BP26" s="444"/>
      <c r="BQ26" s="444"/>
      <c r="BR26" s="444"/>
      <c r="BS26" s="444"/>
      <c r="BT26" s="444"/>
      <c r="BU26" s="445"/>
      <c r="BV26" s="443" t="s">
        <v>124</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172</v>
      </c>
      <c r="F27" s="473"/>
      <c r="G27" s="473"/>
      <c r="H27" s="473"/>
      <c r="I27" s="473"/>
      <c r="J27" s="473"/>
      <c r="K27" s="474"/>
      <c r="L27" s="494">
        <v>1</v>
      </c>
      <c r="M27" s="495"/>
      <c r="N27" s="495"/>
      <c r="O27" s="495"/>
      <c r="P27" s="537"/>
      <c r="Q27" s="494">
        <v>2610</v>
      </c>
      <c r="R27" s="495"/>
      <c r="S27" s="495"/>
      <c r="T27" s="495"/>
      <c r="U27" s="495"/>
      <c r="V27" s="537"/>
      <c r="W27" s="589"/>
      <c r="X27" s="590"/>
      <c r="Y27" s="591"/>
      <c r="Z27" s="493" t="s">
        <v>173</v>
      </c>
      <c r="AA27" s="473"/>
      <c r="AB27" s="473"/>
      <c r="AC27" s="473"/>
      <c r="AD27" s="473"/>
      <c r="AE27" s="473"/>
      <c r="AF27" s="473"/>
      <c r="AG27" s="474"/>
      <c r="AH27" s="494" t="s">
        <v>124</v>
      </c>
      <c r="AI27" s="495"/>
      <c r="AJ27" s="495"/>
      <c r="AK27" s="495"/>
      <c r="AL27" s="537"/>
      <c r="AM27" s="494" t="s">
        <v>124</v>
      </c>
      <c r="AN27" s="495"/>
      <c r="AO27" s="495"/>
      <c r="AP27" s="495"/>
      <c r="AQ27" s="495"/>
      <c r="AR27" s="537"/>
      <c r="AS27" s="494" t="s">
        <v>124</v>
      </c>
      <c r="AT27" s="495"/>
      <c r="AU27" s="495"/>
      <c r="AV27" s="495"/>
      <c r="AW27" s="495"/>
      <c r="AX27" s="496"/>
      <c r="AY27" s="538" t="s">
        <v>174</v>
      </c>
      <c r="AZ27" s="539"/>
      <c r="BA27" s="539"/>
      <c r="BB27" s="539"/>
      <c r="BC27" s="539"/>
      <c r="BD27" s="539"/>
      <c r="BE27" s="539"/>
      <c r="BF27" s="539"/>
      <c r="BG27" s="539"/>
      <c r="BH27" s="539"/>
      <c r="BI27" s="539"/>
      <c r="BJ27" s="539"/>
      <c r="BK27" s="539"/>
      <c r="BL27" s="539"/>
      <c r="BM27" s="540"/>
      <c r="BN27" s="562" t="s">
        <v>124</v>
      </c>
      <c r="BO27" s="563"/>
      <c r="BP27" s="563"/>
      <c r="BQ27" s="563"/>
      <c r="BR27" s="563"/>
      <c r="BS27" s="563"/>
      <c r="BT27" s="563"/>
      <c r="BU27" s="564"/>
      <c r="BV27" s="562">
        <v>63005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175</v>
      </c>
      <c r="F28" s="473"/>
      <c r="G28" s="473"/>
      <c r="H28" s="473"/>
      <c r="I28" s="473"/>
      <c r="J28" s="473"/>
      <c r="K28" s="474"/>
      <c r="L28" s="494">
        <v>1</v>
      </c>
      <c r="M28" s="495"/>
      <c r="N28" s="495"/>
      <c r="O28" s="495"/>
      <c r="P28" s="537"/>
      <c r="Q28" s="494">
        <v>2140</v>
      </c>
      <c r="R28" s="495"/>
      <c r="S28" s="495"/>
      <c r="T28" s="495"/>
      <c r="U28" s="495"/>
      <c r="V28" s="537"/>
      <c r="W28" s="589"/>
      <c r="X28" s="590"/>
      <c r="Y28" s="591"/>
      <c r="Z28" s="493" t="s">
        <v>176</v>
      </c>
      <c r="AA28" s="473"/>
      <c r="AB28" s="473"/>
      <c r="AC28" s="473"/>
      <c r="AD28" s="473"/>
      <c r="AE28" s="473"/>
      <c r="AF28" s="473"/>
      <c r="AG28" s="474"/>
      <c r="AH28" s="494" t="s">
        <v>124</v>
      </c>
      <c r="AI28" s="495"/>
      <c r="AJ28" s="495"/>
      <c r="AK28" s="495"/>
      <c r="AL28" s="537"/>
      <c r="AM28" s="494" t="s">
        <v>124</v>
      </c>
      <c r="AN28" s="495"/>
      <c r="AO28" s="495"/>
      <c r="AP28" s="495"/>
      <c r="AQ28" s="495"/>
      <c r="AR28" s="537"/>
      <c r="AS28" s="494" t="s">
        <v>124</v>
      </c>
      <c r="AT28" s="495"/>
      <c r="AU28" s="495"/>
      <c r="AV28" s="495"/>
      <c r="AW28" s="495"/>
      <c r="AX28" s="496"/>
      <c r="AY28" s="597" t="s">
        <v>177</v>
      </c>
      <c r="AZ28" s="598"/>
      <c r="BA28" s="598"/>
      <c r="BB28" s="599"/>
      <c r="BC28" s="403" t="s">
        <v>46</v>
      </c>
      <c r="BD28" s="404"/>
      <c r="BE28" s="404"/>
      <c r="BF28" s="404"/>
      <c r="BG28" s="404"/>
      <c r="BH28" s="404"/>
      <c r="BI28" s="404"/>
      <c r="BJ28" s="404"/>
      <c r="BK28" s="404"/>
      <c r="BL28" s="404"/>
      <c r="BM28" s="405"/>
      <c r="BN28" s="406">
        <v>592600</v>
      </c>
      <c r="BO28" s="407"/>
      <c r="BP28" s="407"/>
      <c r="BQ28" s="407"/>
      <c r="BR28" s="407"/>
      <c r="BS28" s="407"/>
      <c r="BT28" s="407"/>
      <c r="BU28" s="408"/>
      <c r="BV28" s="406">
        <v>592500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178</v>
      </c>
      <c r="F29" s="473"/>
      <c r="G29" s="473"/>
      <c r="H29" s="473"/>
      <c r="I29" s="473"/>
      <c r="J29" s="473"/>
      <c r="K29" s="474"/>
      <c r="L29" s="494">
        <v>8</v>
      </c>
      <c r="M29" s="495"/>
      <c r="N29" s="495"/>
      <c r="O29" s="495"/>
      <c r="P29" s="537"/>
      <c r="Q29" s="494">
        <v>1900</v>
      </c>
      <c r="R29" s="495"/>
      <c r="S29" s="495"/>
      <c r="T29" s="495"/>
      <c r="U29" s="495"/>
      <c r="V29" s="537"/>
      <c r="W29" s="592"/>
      <c r="X29" s="593"/>
      <c r="Y29" s="594"/>
      <c r="Z29" s="493" t="s">
        <v>179</v>
      </c>
      <c r="AA29" s="473"/>
      <c r="AB29" s="473"/>
      <c r="AC29" s="473"/>
      <c r="AD29" s="473"/>
      <c r="AE29" s="473"/>
      <c r="AF29" s="473"/>
      <c r="AG29" s="474"/>
      <c r="AH29" s="494">
        <v>70</v>
      </c>
      <c r="AI29" s="495"/>
      <c r="AJ29" s="495"/>
      <c r="AK29" s="495"/>
      <c r="AL29" s="537"/>
      <c r="AM29" s="494">
        <v>204610</v>
      </c>
      <c r="AN29" s="495"/>
      <c r="AO29" s="495"/>
      <c r="AP29" s="495"/>
      <c r="AQ29" s="495"/>
      <c r="AR29" s="537"/>
      <c r="AS29" s="494">
        <v>2923</v>
      </c>
      <c r="AT29" s="495"/>
      <c r="AU29" s="495"/>
      <c r="AV29" s="495"/>
      <c r="AW29" s="495"/>
      <c r="AX29" s="496"/>
      <c r="AY29" s="600"/>
      <c r="AZ29" s="601"/>
      <c r="BA29" s="601"/>
      <c r="BB29" s="602"/>
      <c r="BC29" s="477" t="s">
        <v>180</v>
      </c>
      <c r="BD29" s="478"/>
      <c r="BE29" s="478"/>
      <c r="BF29" s="478"/>
      <c r="BG29" s="478"/>
      <c r="BH29" s="478"/>
      <c r="BI29" s="478"/>
      <c r="BJ29" s="478"/>
      <c r="BK29" s="478"/>
      <c r="BL29" s="478"/>
      <c r="BM29" s="479"/>
      <c r="BN29" s="443">
        <v>982753</v>
      </c>
      <c r="BO29" s="444"/>
      <c r="BP29" s="444"/>
      <c r="BQ29" s="444"/>
      <c r="BR29" s="444"/>
      <c r="BS29" s="444"/>
      <c r="BT29" s="444"/>
      <c r="BU29" s="445"/>
      <c r="BV29" s="443">
        <v>701971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181</v>
      </c>
      <c r="X30" s="611"/>
      <c r="Y30" s="611"/>
      <c r="Z30" s="611"/>
      <c r="AA30" s="611"/>
      <c r="AB30" s="611"/>
      <c r="AC30" s="611"/>
      <c r="AD30" s="611"/>
      <c r="AE30" s="611"/>
      <c r="AF30" s="611"/>
      <c r="AG30" s="612"/>
      <c r="AH30" s="570">
        <v>95.3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1478588</v>
      </c>
      <c r="BO30" s="563"/>
      <c r="BP30" s="563"/>
      <c r="BQ30" s="563"/>
      <c r="BR30" s="563"/>
      <c r="BS30" s="563"/>
      <c r="BT30" s="563"/>
      <c r="BU30" s="564"/>
      <c r="BV30" s="562">
        <v>1516574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182</v>
      </c>
      <c r="D32" s="606"/>
      <c r="E32" s="606"/>
      <c r="F32" s="606"/>
      <c r="G32" s="606"/>
      <c r="H32" s="606"/>
      <c r="I32" s="606"/>
      <c r="J32" s="606"/>
      <c r="K32" s="606"/>
      <c r="L32" s="606"/>
      <c r="M32" s="606"/>
      <c r="N32" s="606"/>
      <c r="O32" s="606"/>
      <c r="P32" s="606"/>
      <c r="Q32" s="606"/>
      <c r="R32" s="606"/>
      <c r="S32" s="606"/>
      <c r="U32" s="447" t="s">
        <v>183</v>
      </c>
      <c r="V32" s="447"/>
      <c r="W32" s="447"/>
      <c r="X32" s="447"/>
      <c r="Y32" s="447"/>
      <c r="Z32" s="447"/>
      <c r="AA32" s="447"/>
      <c r="AB32" s="447"/>
      <c r="AC32" s="447"/>
      <c r="AD32" s="447"/>
      <c r="AE32" s="447"/>
      <c r="AF32" s="447"/>
      <c r="AG32" s="447"/>
      <c r="AH32" s="447"/>
      <c r="AI32" s="447"/>
      <c r="AJ32" s="447"/>
      <c r="AK32" s="447"/>
      <c r="AM32" s="447" t="s">
        <v>184</v>
      </c>
      <c r="AN32" s="447"/>
      <c r="AO32" s="447"/>
      <c r="AP32" s="447"/>
      <c r="AQ32" s="447"/>
      <c r="AR32" s="447"/>
      <c r="AS32" s="447"/>
      <c r="AT32" s="447"/>
      <c r="AU32" s="447"/>
      <c r="AV32" s="447"/>
      <c r="AW32" s="447"/>
      <c r="AX32" s="447"/>
      <c r="AY32" s="447"/>
      <c r="AZ32" s="447"/>
      <c r="BA32" s="447"/>
      <c r="BB32" s="447"/>
      <c r="BC32" s="447"/>
      <c r="BE32" s="447" t="s">
        <v>185</v>
      </c>
      <c r="BF32" s="447"/>
      <c r="BG32" s="447"/>
      <c r="BH32" s="447"/>
      <c r="BI32" s="447"/>
      <c r="BJ32" s="447"/>
      <c r="BK32" s="447"/>
      <c r="BL32" s="447"/>
      <c r="BM32" s="447"/>
      <c r="BN32" s="447"/>
      <c r="BO32" s="447"/>
      <c r="BP32" s="447"/>
      <c r="BQ32" s="447"/>
      <c r="BR32" s="447"/>
      <c r="BS32" s="447"/>
      <c r="BT32" s="447"/>
      <c r="BU32" s="447"/>
      <c r="BW32" s="447" t="s">
        <v>186</v>
      </c>
      <c r="BX32" s="447"/>
      <c r="BY32" s="447"/>
      <c r="BZ32" s="447"/>
      <c r="CA32" s="447"/>
      <c r="CB32" s="447"/>
      <c r="CC32" s="447"/>
      <c r="CD32" s="447"/>
      <c r="CE32" s="447"/>
      <c r="CF32" s="447"/>
      <c r="CG32" s="447"/>
      <c r="CH32" s="447"/>
      <c r="CI32" s="447"/>
      <c r="CJ32" s="447"/>
      <c r="CK32" s="447"/>
      <c r="CL32" s="447"/>
      <c r="CM32" s="447"/>
      <c r="CO32" s="447" t="s">
        <v>187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188</v>
      </c>
      <c r="D33" s="467"/>
      <c r="E33" s="432" t="s">
        <v>189</v>
      </c>
      <c r="F33" s="432"/>
      <c r="G33" s="432"/>
      <c r="H33" s="432"/>
      <c r="I33" s="432"/>
      <c r="J33" s="432"/>
      <c r="K33" s="432"/>
      <c r="L33" s="432"/>
      <c r="M33" s="432"/>
      <c r="N33" s="432"/>
      <c r="O33" s="432"/>
      <c r="P33" s="432"/>
      <c r="Q33" s="432"/>
      <c r="R33" s="432"/>
      <c r="S33" s="432"/>
      <c r="T33" s="206"/>
      <c r="U33" s="467" t="s">
        <v>188</v>
      </c>
      <c r="V33" s="467"/>
      <c r="W33" s="432" t="s">
        <v>189</v>
      </c>
      <c r="X33" s="432"/>
      <c r="Y33" s="432"/>
      <c r="Z33" s="432"/>
      <c r="AA33" s="432"/>
      <c r="AB33" s="432"/>
      <c r="AC33" s="432"/>
      <c r="AD33" s="432"/>
      <c r="AE33" s="432"/>
      <c r="AF33" s="432"/>
      <c r="AG33" s="432"/>
      <c r="AH33" s="432"/>
      <c r="AI33" s="432"/>
      <c r="AJ33" s="432"/>
      <c r="AK33" s="432"/>
      <c r="AL33" s="206"/>
      <c r="AM33" s="467" t="s">
        <v>188</v>
      </c>
      <c r="AN33" s="467"/>
      <c r="AO33" s="432" t="s">
        <v>189</v>
      </c>
      <c r="AP33" s="432"/>
      <c r="AQ33" s="432"/>
      <c r="AR33" s="432"/>
      <c r="AS33" s="432"/>
      <c r="AT33" s="432"/>
      <c r="AU33" s="432"/>
      <c r="AV33" s="432"/>
      <c r="AW33" s="432"/>
      <c r="AX33" s="432"/>
      <c r="AY33" s="432"/>
      <c r="AZ33" s="432"/>
      <c r="BA33" s="432"/>
      <c r="BB33" s="432"/>
      <c r="BC33" s="432"/>
      <c r="BD33" s="207"/>
      <c r="BE33" s="432" t="s">
        <v>190</v>
      </c>
      <c r="BF33" s="432"/>
      <c r="BG33" s="432" t="s">
        <v>191</v>
      </c>
      <c r="BH33" s="432"/>
      <c r="BI33" s="432"/>
      <c r="BJ33" s="432"/>
      <c r="BK33" s="432"/>
      <c r="BL33" s="432"/>
      <c r="BM33" s="432"/>
      <c r="BN33" s="432"/>
      <c r="BO33" s="432"/>
      <c r="BP33" s="432"/>
      <c r="BQ33" s="432"/>
      <c r="BR33" s="432"/>
      <c r="BS33" s="432"/>
      <c r="BT33" s="432"/>
      <c r="BU33" s="432"/>
      <c r="BV33" s="207"/>
      <c r="BW33" s="467" t="s">
        <v>190</v>
      </c>
      <c r="BX33" s="467"/>
      <c r="BY33" s="432" t="s">
        <v>192</v>
      </c>
      <c r="BZ33" s="432"/>
      <c r="CA33" s="432"/>
      <c r="CB33" s="432"/>
      <c r="CC33" s="432"/>
      <c r="CD33" s="432"/>
      <c r="CE33" s="432"/>
      <c r="CF33" s="432"/>
      <c r="CG33" s="432"/>
      <c r="CH33" s="432"/>
      <c r="CI33" s="432"/>
      <c r="CJ33" s="432"/>
      <c r="CK33" s="432"/>
      <c r="CL33" s="432"/>
      <c r="CM33" s="432"/>
      <c r="CN33" s="206"/>
      <c r="CO33" s="467" t="s">
        <v>188</v>
      </c>
      <c r="CP33" s="467"/>
      <c r="CQ33" s="432" t="s">
        <v>193</v>
      </c>
      <c r="CR33" s="432"/>
      <c r="CS33" s="432"/>
      <c r="CT33" s="432"/>
      <c r="CU33" s="432"/>
      <c r="CV33" s="432"/>
      <c r="CW33" s="432"/>
      <c r="CX33" s="432"/>
      <c r="CY33" s="432"/>
      <c r="CZ33" s="432"/>
      <c r="DA33" s="432"/>
      <c r="DB33" s="432"/>
      <c r="DC33" s="432"/>
      <c r="DD33" s="432"/>
      <c r="DE33" s="432"/>
      <c r="DF33" s="206"/>
      <c r="DG33" s="632" t="s">
        <v>194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病院事業特別会計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IF('各会計、関係団体の財政状況及び健全化判断比率'!B33="","",'各会計、関係団体の財政状況及び健全化判断比率'!B33)</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嶺北広域行政事務組合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汗見川へき地診療所事業特別会計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嶺北広域行政事務組合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こうち人づくり広域連合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居宅介護支援事業特別会計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高知県市町村総合事務組合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高知県市町村総合事務組合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高知県後期高齢者医療広域連合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高知県後期高齢者医療広域連合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南国・香南・香美租税債権管理機構</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195</v>
      </c>
      <c r="E46" s="636" t="s">
        <v>196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sXwWYSVMPt/hdrITPVR9b4Q/JFyZZivdQ60ryl5QjCy04qfjCJGBJwTQe87Vr2Pr5zkR9r9lsCV6AM+F+jPKlA==" saltValue="4X5udef1hd4nvqigOYz0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537</v>
      </c>
      <c r="D34" s="1187"/>
      <c r="E34" s="1188"/>
      <c r="F34" s="32">
        <v>2.46</v>
      </c>
      <c r="G34" s="33">
        <v>4.1900000000000004</v>
      </c>
      <c r="H34" s="33">
        <v>4.1100000000000003</v>
      </c>
      <c r="I34" s="33">
        <v>8.1199999999999992</v>
      </c>
      <c r="J34" s="34">
        <v>4.2699999999999996</v>
      </c>
      <c r="K34" s="22"/>
      <c r="L34" s="22"/>
      <c r="M34" s="22"/>
      <c r="N34" s="22"/>
      <c r="O34" s="22"/>
      <c r="P34" s="22"/>
    </row>
    <row r="35" spans="1:16" ht="39" customHeight="1" x14ac:dyDescent="0.15">
      <c r="A35" s="22"/>
      <c r="B35" s="35"/>
      <c r="C35" s="1181" t="s">
        <v>538</v>
      </c>
      <c r="D35" s="1182"/>
      <c r="E35" s="1183"/>
      <c r="F35" s="36">
        <v>3.7</v>
      </c>
      <c r="G35" s="37">
        <v>1.1200000000000001</v>
      </c>
      <c r="H35" s="37">
        <v>2.62</v>
      </c>
      <c r="I35" s="37">
        <v>6.51</v>
      </c>
      <c r="J35" s="38">
        <v>2.31</v>
      </c>
      <c r="K35" s="22"/>
      <c r="L35" s="22"/>
      <c r="M35" s="22"/>
      <c r="N35" s="22"/>
      <c r="O35" s="22"/>
      <c r="P35" s="22"/>
    </row>
    <row r="36" spans="1:16" ht="39" customHeight="1" x14ac:dyDescent="0.15">
      <c r="A36" s="22"/>
      <c r="B36" s="35"/>
      <c r="C36" s="1181" t="s">
        <v>539</v>
      </c>
      <c r="D36" s="1182"/>
      <c r="E36" s="1183"/>
      <c r="F36" s="36">
        <v>0.98</v>
      </c>
      <c r="G36" s="37">
        <v>0.11</v>
      </c>
      <c r="H36" s="37">
        <v>0.47</v>
      </c>
      <c r="I36" s="37">
        <v>2.08</v>
      </c>
      <c r="J36" s="38">
        <v>1.33</v>
      </c>
      <c r="K36" s="22"/>
      <c r="L36" s="22"/>
      <c r="M36" s="22"/>
      <c r="N36" s="22"/>
      <c r="O36" s="22"/>
      <c r="P36" s="22"/>
    </row>
    <row r="37" spans="1:16" ht="39" customHeight="1" x14ac:dyDescent="0.15">
      <c r="A37" s="22"/>
      <c r="B37" s="35"/>
      <c r="C37" s="1181" t="s">
        <v>540</v>
      </c>
      <c r="D37" s="1182"/>
      <c r="E37" s="1183"/>
      <c r="F37" s="36">
        <v>1.4</v>
      </c>
      <c r="G37" s="37">
        <v>1.53</v>
      </c>
      <c r="H37" s="37">
        <v>1.92</v>
      </c>
      <c r="I37" s="37">
        <v>2.29</v>
      </c>
      <c r="J37" s="38">
        <v>1.1399999999999999</v>
      </c>
      <c r="K37" s="22"/>
      <c r="L37" s="22"/>
      <c r="M37" s="22"/>
      <c r="N37" s="22"/>
      <c r="O37" s="22"/>
      <c r="P37" s="22"/>
    </row>
    <row r="38" spans="1:16" ht="39" customHeight="1" x14ac:dyDescent="0.15">
      <c r="A38" s="22"/>
      <c r="B38" s="35"/>
      <c r="C38" s="1181" t="s">
        <v>541</v>
      </c>
      <c r="D38" s="1182"/>
      <c r="E38" s="1183"/>
      <c r="F38" s="36">
        <v>0.46</v>
      </c>
      <c r="G38" s="37">
        <v>0.88</v>
      </c>
      <c r="H38" s="37">
        <v>0.04</v>
      </c>
      <c r="I38" s="37" t="s">
        <v>542</v>
      </c>
      <c r="J38" s="38">
        <v>0.49</v>
      </c>
      <c r="K38" s="22"/>
      <c r="L38" s="22"/>
      <c r="M38" s="22"/>
      <c r="N38" s="22"/>
      <c r="O38" s="22"/>
      <c r="P38" s="22"/>
    </row>
    <row r="39" spans="1:16" ht="39" customHeight="1" x14ac:dyDescent="0.15">
      <c r="A39" s="22"/>
      <c r="B39" s="35"/>
      <c r="C39" s="1181" t="s">
        <v>543</v>
      </c>
      <c r="D39" s="1182"/>
      <c r="E39" s="1183"/>
      <c r="F39" s="36">
        <v>0</v>
      </c>
      <c r="G39" s="37">
        <v>0</v>
      </c>
      <c r="H39" s="37">
        <v>0</v>
      </c>
      <c r="I39" s="37">
        <v>0.01</v>
      </c>
      <c r="J39" s="38">
        <v>0.01</v>
      </c>
      <c r="K39" s="22"/>
      <c r="L39" s="22"/>
      <c r="M39" s="22"/>
      <c r="N39" s="22"/>
      <c r="O39" s="22"/>
      <c r="P39" s="22"/>
    </row>
    <row r="40" spans="1:16" ht="39" customHeight="1" x14ac:dyDescent="0.15">
      <c r="A40" s="22"/>
      <c r="B40" s="35"/>
      <c r="C40" s="1181" t="s">
        <v>544</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545</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546</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547</v>
      </c>
      <c r="D43" s="1185"/>
      <c r="E43" s="1186"/>
      <c r="F43" s="41">
        <v>0</v>
      </c>
      <c r="G43" s="42">
        <v>0</v>
      </c>
      <c r="H43" s="42">
        <v>0</v>
      </c>
      <c r="I43" s="42">
        <v>0</v>
      </c>
      <c r="J43" s="43" t="s">
        <v>491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uIuWec6ba7AmLneIfeboKgRnZJBV0x7nVKk1uohws+O2yNfmbhqqbKW3t6qttJZlpnxPTyJsGxywmq1EKaW1A==" saltValue="LkrrxkBhT/pZR6FrTX//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372</v>
      </c>
      <c r="L45" s="60">
        <v>423</v>
      </c>
      <c r="M45" s="60">
        <v>498</v>
      </c>
      <c r="N45" s="60">
        <v>556</v>
      </c>
      <c r="O45" s="61">
        <v>639</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15">
      <c r="A48" s="48"/>
      <c r="B48" s="1191"/>
      <c r="C48" s="1192"/>
      <c r="D48" s="62"/>
      <c r="E48" s="1197" t="s">
        <v>13</v>
      </c>
      <c r="F48" s="1197"/>
      <c r="G48" s="1197"/>
      <c r="H48" s="1197"/>
      <c r="I48" s="1197"/>
      <c r="J48" s="1198"/>
      <c r="K48" s="63">
        <v>168</v>
      </c>
      <c r="L48" s="64">
        <v>171</v>
      </c>
      <c r="M48" s="64">
        <v>172</v>
      </c>
      <c r="N48" s="64">
        <v>185</v>
      </c>
      <c r="O48" s="65">
        <v>186</v>
      </c>
      <c r="P48" s="48"/>
      <c r="Q48" s="48"/>
      <c r="R48" s="48"/>
      <c r="S48" s="48"/>
      <c r="T48" s="48"/>
      <c r="U48" s="48"/>
    </row>
    <row r="49" spans="1:21" ht="30.75" customHeight="1" x14ac:dyDescent="0.15">
      <c r="A49" s="48"/>
      <c r="B49" s="1191"/>
      <c r="C49" s="1192"/>
      <c r="D49" s="62"/>
      <c r="E49" s="1197" t="s">
        <v>14</v>
      </c>
      <c r="F49" s="1197"/>
      <c r="G49" s="1197"/>
      <c r="H49" s="1197"/>
      <c r="I49" s="1197"/>
      <c r="J49" s="1198"/>
      <c r="K49" s="63">
        <v>5</v>
      </c>
      <c r="L49" s="64">
        <v>6</v>
      </c>
      <c r="M49" s="64">
        <v>6</v>
      </c>
      <c r="N49" s="64">
        <v>6</v>
      </c>
      <c r="O49" s="65">
        <v>6</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491</v>
      </c>
      <c r="L50" s="64" t="s">
        <v>491</v>
      </c>
      <c r="M50" s="64" t="s">
        <v>491</v>
      </c>
      <c r="N50" s="64" t="s">
        <v>491</v>
      </c>
      <c r="O50" s="65" t="s">
        <v>491</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491</v>
      </c>
      <c r="L51" s="64" t="s">
        <v>491</v>
      </c>
      <c r="M51" s="64" t="s">
        <v>491</v>
      </c>
      <c r="N51" s="64" t="s">
        <v>491</v>
      </c>
      <c r="O51" s="65" t="s">
        <v>491</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389</v>
      </c>
      <c r="L52" s="64">
        <v>390</v>
      </c>
      <c r="M52" s="64">
        <v>465</v>
      </c>
      <c r="N52" s="64">
        <v>539</v>
      </c>
      <c r="O52" s="65">
        <v>602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156</v>
      </c>
      <c r="L53" s="69">
        <v>210</v>
      </c>
      <c r="M53" s="69">
        <v>211</v>
      </c>
      <c r="N53" s="69">
        <v>208</v>
      </c>
      <c r="O53" s="70">
        <v>229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cV6kwwLd+lTOO0/TSxIrjnaFI5Qa1GOnZBnHgz0On1YbADGD+IlyKea6KpW6Uo9dd745nYc95SK4R4PwQQ6iA==" saltValue="0WifM3YYhgtcQrrDLneE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6211</v>
      </c>
      <c r="J41" s="356">
        <v>6310</v>
      </c>
      <c r="K41" s="356">
        <v>6528</v>
      </c>
      <c r="L41" s="356">
        <v>6917</v>
      </c>
      <c r="M41" s="357">
        <v>6495</v>
      </c>
    </row>
    <row r="42" spans="2:13" ht="27.75" customHeight="1" x14ac:dyDescent="0.15">
      <c r="B42" s="1222"/>
      <c r="C42" s="1223"/>
      <c r="D42" s="106"/>
      <c r="E42" s="1228" t="s">
        <v>32</v>
      </c>
      <c r="F42" s="1228"/>
      <c r="G42" s="1228"/>
      <c r="H42" s="1229"/>
      <c r="I42" s="358" t="s">
        <v>491</v>
      </c>
      <c r="J42" s="359" t="s">
        <v>491</v>
      </c>
      <c r="K42" s="359" t="s">
        <v>491</v>
      </c>
      <c r="L42" s="359" t="s">
        <v>491</v>
      </c>
      <c r="M42" s="360" t="s">
        <v>491</v>
      </c>
    </row>
    <row r="43" spans="2:13" ht="27.75" customHeight="1" x14ac:dyDescent="0.15">
      <c r="B43" s="1222"/>
      <c r="C43" s="1223"/>
      <c r="D43" s="106"/>
      <c r="E43" s="1228" t="s">
        <v>33</v>
      </c>
      <c r="F43" s="1228"/>
      <c r="G43" s="1228"/>
      <c r="H43" s="1229"/>
      <c r="I43" s="358">
        <v>1887</v>
      </c>
      <c r="J43" s="359">
        <v>1753</v>
      </c>
      <c r="K43" s="359">
        <v>1689</v>
      </c>
      <c r="L43" s="359">
        <v>1549</v>
      </c>
      <c r="M43" s="360">
        <v>1394</v>
      </c>
    </row>
    <row r="44" spans="2:13" ht="27.75" customHeight="1" x14ac:dyDescent="0.15">
      <c r="B44" s="1222"/>
      <c r="C44" s="1223"/>
      <c r="D44" s="106"/>
      <c r="E44" s="1228" t="s">
        <v>34</v>
      </c>
      <c r="F44" s="1228"/>
      <c r="G44" s="1228"/>
      <c r="H44" s="1229"/>
      <c r="I44" s="358">
        <v>57</v>
      </c>
      <c r="J44" s="359">
        <v>51</v>
      </c>
      <c r="K44" s="359">
        <v>44</v>
      </c>
      <c r="L44" s="359">
        <v>38</v>
      </c>
      <c r="M44" s="360">
        <v>32</v>
      </c>
    </row>
    <row r="45" spans="2:13" ht="27.75" customHeight="1" x14ac:dyDescent="0.15">
      <c r="B45" s="1222"/>
      <c r="C45" s="1223"/>
      <c r="D45" s="106"/>
      <c r="E45" s="1228" t="s">
        <v>35</v>
      </c>
      <c r="F45" s="1228"/>
      <c r="G45" s="1228"/>
      <c r="H45" s="1229"/>
      <c r="I45" s="358">
        <v>256</v>
      </c>
      <c r="J45" s="359">
        <v>295</v>
      </c>
      <c r="K45" s="359">
        <v>124</v>
      </c>
      <c r="L45" s="359">
        <v>197</v>
      </c>
      <c r="M45" s="360">
        <v>158</v>
      </c>
    </row>
    <row r="46" spans="2:13" ht="27.75" customHeight="1" x14ac:dyDescent="0.15">
      <c r="B46" s="1222"/>
      <c r="C46" s="1223"/>
      <c r="D46" s="107"/>
      <c r="E46" s="1228" t="s">
        <v>36</v>
      </c>
      <c r="F46" s="1228"/>
      <c r="G46" s="1228"/>
      <c r="H46" s="1229"/>
      <c r="I46" s="358" t="s">
        <v>491</v>
      </c>
      <c r="J46" s="359" t="s">
        <v>491</v>
      </c>
      <c r="K46" s="359" t="s">
        <v>491</v>
      </c>
      <c r="L46" s="359" t="s">
        <v>491</v>
      </c>
      <c r="M46" s="360" t="s">
        <v>491</v>
      </c>
    </row>
    <row r="47" spans="2:13" ht="27.75" customHeight="1" x14ac:dyDescent="0.15">
      <c r="B47" s="1222"/>
      <c r="C47" s="1223"/>
      <c r="D47" s="108"/>
      <c r="E47" s="1230" t="s">
        <v>37</v>
      </c>
      <c r="F47" s="1231"/>
      <c r="G47" s="1231"/>
      <c r="H47" s="1232"/>
      <c r="I47" s="358" t="s">
        <v>491</v>
      </c>
      <c r="J47" s="359" t="s">
        <v>491</v>
      </c>
      <c r="K47" s="359" t="s">
        <v>491</v>
      </c>
      <c r="L47" s="359" t="s">
        <v>491</v>
      </c>
      <c r="M47" s="360" t="s">
        <v>491</v>
      </c>
    </row>
    <row r="48" spans="2:13" ht="27.75" customHeight="1" x14ac:dyDescent="0.15">
      <c r="B48" s="1222"/>
      <c r="C48" s="1223"/>
      <c r="D48" s="106"/>
      <c r="E48" s="1228" t="s">
        <v>38</v>
      </c>
      <c r="F48" s="1228"/>
      <c r="G48" s="1228"/>
      <c r="H48" s="1229"/>
      <c r="I48" s="358" t="s">
        <v>491</v>
      </c>
      <c r="J48" s="359" t="s">
        <v>491</v>
      </c>
      <c r="K48" s="359" t="s">
        <v>491</v>
      </c>
      <c r="L48" s="359" t="s">
        <v>491</v>
      </c>
      <c r="M48" s="360" t="s">
        <v>491</v>
      </c>
    </row>
    <row r="49" spans="2:13" ht="27.75" customHeight="1" x14ac:dyDescent="0.15">
      <c r="B49" s="1224"/>
      <c r="C49" s="1225"/>
      <c r="D49" s="106"/>
      <c r="E49" s="1228" t="s">
        <v>39</v>
      </c>
      <c r="F49" s="1228"/>
      <c r="G49" s="1228"/>
      <c r="H49" s="1229"/>
      <c r="I49" s="358" t="s">
        <v>491</v>
      </c>
      <c r="J49" s="359" t="s">
        <v>491</v>
      </c>
      <c r="K49" s="359" t="s">
        <v>491</v>
      </c>
      <c r="L49" s="359" t="s">
        <v>491</v>
      </c>
      <c r="M49" s="360" t="s">
        <v>491</v>
      </c>
    </row>
    <row r="50" spans="2:13" ht="27.75" customHeight="1" x14ac:dyDescent="0.15">
      <c r="B50" s="1233" t="s">
        <v>40</v>
      </c>
      <c r="C50" s="1234"/>
      <c r="D50" s="109"/>
      <c r="E50" s="1228" t="s">
        <v>41</v>
      </c>
      <c r="F50" s="1228"/>
      <c r="G50" s="1228"/>
      <c r="H50" s="1229"/>
      <c r="I50" s="358">
        <v>3129</v>
      </c>
      <c r="J50" s="359">
        <v>3051</v>
      </c>
      <c r="K50" s="359">
        <v>3247</v>
      </c>
      <c r="L50" s="359">
        <v>2970</v>
      </c>
      <c r="M50" s="360">
        <v>3224</v>
      </c>
    </row>
    <row r="51" spans="2:13" ht="27.75" customHeight="1" x14ac:dyDescent="0.15">
      <c r="B51" s="1222"/>
      <c r="C51" s="1223"/>
      <c r="D51" s="106"/>
      <c r="E51" s="1228" t="s">
        <v>42</v>
      </c>
      <c r="F51" s="1228"/>
      <c r="G51" s="1228"/>
      <c r="H51" s="1229"/>
      <c r="I51" s="358">
        <v>24</v>
      </c>
      <c r="J51" s="359">
        <v>23</v>
      </c>
      <c r="K51" s="359">
        <v>24</v>
      </c>
      <c r="L51" s="359">
        <v>22</v>
      </c>
      <c r="M51" s="360">
        <v>19</v>
      </c>
    </row>
    <row r="52" spans="2:13" ht="27.75" customHeight="1" x14ac:dyDescent="0.15">
      <c r="B52" s="1224"/>
      <c r="C52" s="1225"/>
      <c r="D52" s="106"/>
      <c r="E52" s="1228" t="s">
        <v>43</v>
      </c>
      <c r="F52" s="1228"/>
      <c r="G52" s="1228"/>
      <c r="H52" s="1229"/>
      <c r="I52" s="358">
        <v>4950</v>
      </c>
      <c r="J52" s="359">
        <v>4826</v>
      </c>
      <c r="K52" s="359">
        <v>4726</v>
      </c>
      <c r="L52" s="359">
        <v>4616</v>
      </c>
      <c r="M52" s="360">
        <v>4303</v>
      </c>
    </row>
    <row r="53" spans="2:13" ht="27.75" customHeight="1" thickBot="1" x14ac:dyDescent="0.2">
      <c r="B53" s="1235" t="s">
        <v>19</v>
      </c>
      <c r="C53" s="1236"/>
      <c r="D53" s="110"/>
      <c r="E53" s="1237" t="s">
        <v>44</v>
      </c>
      <c r="F53" s="1237"/>
      <c r="G53" s="1237"/>
      <c r="H53" s="1238"/>
      <c r="I53" s="361">
        <v>307</v>
      </c>
      <c r="J53" s="362">
        <v>509</v>
      </c>
      <c r="K53" s="362">
        <v>388</v>
      </c>
      <c r="L53" s="362">
        <v>1093</v>
      </c>
      <c r="M53" s="363">
        <v>532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f2p4npsPfIm9NiyzknUpFrGU6314XgzaZRQicURDZLUv4Kr7XYekkaLDiHSUcvyF0MDOjV47lzWQ7X+Y6BcaQ==" saltValue="dHplnIn7Kp1hSGi1sbe/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592</v>
      </c>
      <c r="G55" s="122">
        <v>593</v>
      </c>
      <c r="H55" s="123">
        <v>593</v>
      </c>
    </row>
    <row r="56" spans="2:8" ht="52.5" customHeight="1" x14ac:dyDescent="0.15">
      <c r="B56" s="124"/>
      <c r="C56" s="1249" t="s">
        <v>47</v>
      </c>
      <c r="D56" s="1249"/>
      <c r="E56" s="1250"/>
      <c r="F56" s="125">
        <v>801</v>
      </c>
      <c r="G56" s="125">
        <v>702</v>
      </c>
      <c r="H56" s="126">
        <v>983</v>
      </c>
    </row>
    <row r="57" spans="2:8" ht="53.25" customHeight="1" x14ac:dyDescent="0.15">
      <c r="B57" s="124"/>
      <c r="C57" s="1251" t="s">
        <v>48</v>
      </c>
      <c r="D57" s="1251"/>
      <c r="E57" s="1252"/>
      <c r="F57" s="127">
        <v>1727</v>
      </c>
      <c r="G57" s="127">
        <v>1517</v>
      </c>
      <c r="H57" s="128">
        <v>1479</v>
      </c>
    </row>
    <row r="58" spans="2:8" ht="45.75" customHeight="1" x14ac:dyDescent="0.15">
      <c r="B58" s="129"/>
      <c r="C58" s="1239" t="s">
        <v>49</v>
      </c>
      <c r="D58" s="1240"/>
      <c r="E58" s="1241"/>
      <c r="F58" s="130"/>
      <c r="G58" s="130"/>
      <c r="H58" s="131"/>
    </row>
    <row r="59" spans="2:8" ht="45.75" customHeight="1" x14ac:dyDescent="0.15">
      <c r="B59" s="129"/>
      <c r="C59" s="1239" t="s">
        <v>50</v>
      </c>
      <c r="D59" s="1240"/>
      <c r="E59" s="1241"/>
      <c r="F59" s="130"/>
      <c r="G59" s="130"/>
      <c r="H59" s="131"/>
    </row>
    <row r="60" spans="2:8" ht="45.75" customHeight="1" x14ac:dyDescent="0.15">
      <c r="B60" s="129"/>
      <c r="C60" s="1239" t="s">
        <v>50</v>
      </c>
      <c r="D60" s="1240"/>
      <c r="E60" s="1241"/>
      <c r="F60" s="130"/>
      <c r="G60" s="130"/>
      <c r="H60" s="131"/>
    </row>
    <row r="61" spans="2:8" ht="45.75" customHeight="1" x14ac:dyDescent="0.15">
      <c r="B61" s="129"/>
      <c r="C61" s="1239" t="s">
        <v>50</v>
      </c>
      <c r="D61" s="1240"/>
      <c r="E61" s="1241"/>
      <c r="F61" s="130"/>
      <c r="G61" s="130"/>
      <c r="H61" s="131"/>
    </row>
    <row r="62" spans="2:8" ht="45.75" customHeight="1" thickBot="1" x14ac:dyDescent="0.2">
      <c r="B62" s="132"/>
      <c r="C62" s="1242" t="s">
        <v>50</v>
      </c>
      <c r="D62" s="1243"/>
      <c r="E62" s="1244"/>
      <c r="F62" s="133"/>
      <c r="G62" s="133"/>
      <c r="H62" s="134"/>
    </row>
    <row r="63" spans="2:8" ht="52.5" customHeight="1" thickBot="1" x14ac:dyDescent="0.2">
      <c r="B63" s="135"/>
      <c r="C63" s="1245" t="s">
        <v>51</v>
      </c>
      <c r="D63" s="1245"/>
      <c r="E63" s="1246"/>
      <c r="F63" s="136">
        <v>3119</v>
      </c>
      <c r="G63" s="136">
        <v>2811</v>
      </c>
      <c r="H63" s="137">
        <v>3054</v>
      </c>
    </row>
    <row r="64" spans="2:8" x14ac:dyDescent="0.15"/>
  </sheetData>
  <sheetProtection algorithmName="SHA-512" hashValue="7fnVuBdo1xKhfE8TLjbcCdTKnWqJ6waUa1K0rmguxonSyaxSp5exIwe5EYzCeLRvwW9fachMkHSsNAEiIy0bAg==" saltValue="5njK5l7o5orUtNLFczDd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18D23-5333-4885-8C7F-0F8F7C097091}">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6" t="s">
        <v>566</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x14ac:dyDescent="0.15">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x14ac:dyDescent="0.15">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x14ac:dyDescent="0.15">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x14ac:dyDescent="0.15">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567</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529</v>
      </c>
      <c r="BQ50" s="1258"/>
      <c r="BR50" s="1258"/>
      <c r="BS50" s="1258"/>
      <c r="BT50" s="1258"/>
      <c r="BU50" s="1258"/>
      <c r="BV50" s="1258"/>
      <c r="BW50" s="1258"/>
      <c r="BX50" s="1258" t="s">
        <v>530</v>
      </c>
      <c r="BY50" s="1258"/>
      <c r="BZ50" s="1258"/>
      <c r="CA50" s="1258"/>
      <c r="CB50" s="1258"/>
      <c r="CC50" s="1258"/>
      <c r="CD50" s="1258"/>
      <c r="CE50" s="1258"/>
      <c r="CF50" s="1258" t="s">
        <v>531</v>
      </c>
      <c r="CG50" s="1258"/>
      <c r="CH50" s="1258"/>
      <c r="CI50" s="1258"/>
      <c r="CJ50" s="1258"/>
      <c r="CK50" s="1258"/>
      <c r="CL50" s="1258"/>
      <c r="CM50" s="1258"/>
      <c r="CN50" s="1258" t="s">
        <v>532</v>
      </c>
      <c r="CO50" s="1258"/>
      <c r="CP50" s="1258"/>
      <c r="CQ50" s="1258"/>
      <c r="CR50" s="1258"/>
      <c r="CS50" s="1258"/>
      <c r="CT50" s="1258"/>
      <c r="CU50" s="1258"/>
      <c r="CV50" s="1258" t="s">
        <v>533</v>
      </c>
      <c r="CW50" s="1258"/>
      <c r="CX50" s="1258"/>
      <c r="CY50" s="1258"/>
      <c r="CZ50" s="1258"/>
      <c r="DA50" s="1258"/>
      <c r="DB50" s="1258"/>
      <c r="DC50" s="1258"/>
    </row>
    <row r="51" spans="1:109" ht="13.5" customHeight="1" x14ac:dyDescent="0.15">
      <c r="B51" s="372"/>
      <c r="G51" s="1261"/>
      <c r="H51" s="1261"/>
      <c r="I51" s="1275"/>
      <c r="J51" s="1275"/>
      <c r="K51" s="1260"/>
      <c r="L51" s="1260"/>
      <c r="M51" s="1260"/>
      <c r="N51" s="1260"/>
      <c r="AM51" s="381"/>
      <c r="AN51" s="1256" t="s">
        <v>568</v>
      </c>
      <c r="AO51" s="1256"/>
      <c r="AP51" s="1256"/>
      <c r="AQ51" s="1256"/>
      <c r="AR51" s="1256"/>
      <c r="AS51" s="1256"/>
      <c r="AT51" s="1256"/>
      <c r="AU51" s="1256"/>
      <c r="AV51" s="1256"/>
      <c r="AW51" s="1256"/>
      <c r="AX51" s="1256"/>
      <c r="AY51" s="1256"/>
      <c r="AZ51" s="1256"/>
      <c r="BA51" s="1256"/>
      <c r="BB51" s="1256" t="s">
        <v>569</v>
      </c>
      <c r="BC51" s="1256"/>
      <c r="BD51" s="1256"/>
      <c r="BE51" s="1256"/>
      <c r="BF51" s="1256"/>
      <c r="BG51" s="1256"/>
      <c r="BH51" s="1256"/>
      <c r="BI51" s="1256"/>
      <c r="BJ51" s="1256"/>
      <c r="BK51" s="1256"/>
      <c r="BL51" s="1256"/>
      <c r="BM51" s="1256"/>
      <c r="BN51" s="1256"/>
      <c r="BO51" s="1256"/>
      <c r="BP51" s="1265"/>
      <c r="BQ51" s="1253"/>
      <c r="BR51" s="1253"/>
      <c r="BS51" s="1253"/>
      <c r="BT51" s="1253"/>
      <c r="BU51" s="1253"/>
      <c r="BV51" s="1253"/>
      <c r="BW51" s="1253"/>
      <c r="BX51" s="1253">
        <v>25.6</v>
      </c>
      <c r="BY51" s="1253"/>
      <c r="BZ51" s="1253"/>
      <c r="CA51" s="1253"/>
      <c r="CB51" s="1253"/>
      <c r="CC51" s="1253"/>
      <c r="CD51" s="1253"/>
      <c r="CE51" s="1253"/>
      <c r="CF51" s="1253">
        <v>17.7</v>
      </c>
      <c r="CG51" s="1253"/>
      <c r="CH51" s="1253"/>
      <c r="CI51" s="1253"/>
      <c r="CJ51" s="1253"/>
      <c r="CK51" s="1253"/>
      <c r="CL51" s="1253"/>
      <c r="CM51" s="1253"/>
      <c r="CN51" s="1253">
        <v>51.7</v>
      </c>
      <c r="CO51" s="1253"/>
      <c r="CP51" s="1253"/>
      <c r="CQ51" s="1253"/>
      <c r="CR51" s="1253"/>
      <c r="CS51" s="1253"/>
      <c r="CT51" s="1253"/>
      <c r="CU51" s="1253"/>
      <c r="CV51" s="1253">
        <v>24.4</v>
      </c>
      <c r="CW51" s="1253"/>
      <c r="CX51" s="1253"/>
      <c r="CY51" s="1253"/>
      <c r="CZ51" s="1253"/>
      <c r="DA51" s="1253"/>
      <c r="DB51" s="1253"/>
      <c r="DC51" s="1253"/>
    </row>
    <row r="52" spans="1:109" x14ac:dyDescent="0.15">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570</v>
      </c>
      <c r="BC53" s="1256"/>
      <c r="BD53" s="1256"/>
      <c r="BE53" s="1256"/>
      <c r="BF53" s="1256"/>
      <c r="BG53" s="1256"/>
      <c r="BH53" s="1256"/>
      <c r="BI53" s="1256"/>
      <c r="BJ53" s="1256"/>
      <c r="BK53" s="1256"/>
      <c r="BL53" s="1256"/>
      <c r="BM53" s="1256"/>
      <c r="BN53" s="1256"/>
      <c r="BO53" s="1256"/>
      <c r="BP53" s="1265"/>
      <c r="BQ53" s="1253"/>
      <c r="BR53" s="1253"/>
      <c r="BS53" s="1253"/>
      <c r="BT53" s="1253"/>
      <c r="BU53" s="1253"/>
      <c r="BV53" s="1253"/>
      <c r="BW53" s="1253"/>
      <c r="BX53" s="1253">
        <v>65.8</v>
      </c>
      <c r="BY53" s="1253"/>
      <c r="BZ53" s="1253"/>
      <c r="CA53" s="1253"/>
      <c r="CB53" s="1253"/>
      <c r="CC53" s="1253"/>
      <c r="CD53" s="1253"/>
      <c r="CE53" s="1253"/>
      <c r="CF53" s="1253">
        <v>66.099999999999994</v>
      </c>
      <c r="CG53" s="1253"/>
      <c r="CH53" s="1253"/>
      <c r="CI53" s="1253"/>
      <c r="CJ53" s="1253"/>
      <c r="CK53" s="1253"/>
      <c r="CL53" s="1253"/>
      <c r="CM53" s="1253"/>
      <c r="CN53" s="1253">
        <v>67.900000000000006</v>
      </c>
      <c r="CO53" s="1253"/>
      <c r="CP53" s="1253"/>
      <c r="CQ53" s="1253"/>
      <c r="CR53" s="1253"/>
      <c r="CS53" s="1253"/>
      <c r="CT53" s="1253"/>
      <c r="CU53" s="1253"/>
      <c r="CV53" s="1253">
        <v>70.400000000000006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571</v>
      </c>
      <c r="AO55" s="1258"/>
      <c r="AP55" s="1258"/>
      <c r="AQ55" s="1258"/>
      <c r="AR55" s="1258"/>
      <c r="AS55" s="1258"/>
      <c r="AT55" s="1258"/>
      <c r="AU55" s="1258"/>
      <c r="AV55" s="1258"/>
      <c r="AW55" s="1258"/>
      <c r="AX55" s="1258"/>
      <c r="AY55" s="1258"/>
      <c r="AZ55" s="1258"/>
      <c r="BA55" s="1258"/>
      <c r="BB55" s="1256" t="s">
        <v>569</v>
      </c>
      <c r="BC55" s="1256"/>
      <c r="BD55" s="1256"/>
      <c r="BE55" s="1256"/>
      <c r="BF55" s="1256"/>
      <c r="BG55" s="1256"/>
      <c r="BH55" s="1256"/>
      <c r="BI55" s="1256"/>
      <c r="BJ55" s="1256"/>
      <c r="BK55" s="1256"/>
      <c r="BL55" s="1256"/>
      <c r="BM55" s="1256"/>
      <c r="BN55" s="1256"/>
      <c r="BO55" s="1256"/>
      <c r="BP55" s="1265"/>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570</v>
      </c>
      <c r="BC57" s="1256"/>
      <c r="BD57" s="1256"/>
      <c r="BE57" s="1256"/>
      <c r="BF57" s="1256"/>
      <c r="BG57" s="1256"/>
      <c r="BH57" s="1256"/>
      <c r="BI57" s="1256"/>
      <c r="BJ57" s="1256"/>
      <c r="BK57" s="1256"/>
      <c r="BL57" s="1256"/>
      <c r="BM57" s="1256"/>
      <c r="BN57" s="1256"/>
      <c r="BO57" s="1256"/>
      <c r="BP57" s="1265"/>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572</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573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567</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529</v>
      </c>
      <c r="BQ72" s="1258"/>
      <c r="BR72" s="1258"/>
      <c r="BS72" s="1258"/>
      <c r="BT72" s="1258"/>
      <c r="BU72" s="1258"/>
      <c r="BV72" s="1258"/>
      <c r="BW72" s="1258"/>
      <c r="BX72" s="1258" t="s">
        <v>530</v>
      </c>
      <c r="BY72" s="1258"/>
      <c r="BZ72" s="1258"/>
      <c r="CA72" s="1258"/>
      <c r="CB72" s="1258"/>
      <c r="CC72" s="1258"/>
      <c r="CD72" s="1258"/>
      <c r="CE72" s="1258"/>
      <c r="CF72" s="1258" t="s">
        <v>531</v>
      </c>
      <c r="CG72" s="1258"/>
      <c r="CH72" s="1258"/>
      <c r="CI72" s="1258"/>
      <c r="CJ72" s="1258"/>
      <c r="CK72" s="1258"/>
      <c r="CL72" s="1258"/>
      <c r="CM72" s="1258"/>
      <c r="CN72" s="1258" t="s">
        <v>532</v>
      </c>
      <c r="CO72" s="1258"/>
      <c r="CP72" s="1258"/>
      <c r="CQ72" s="1258"/>
      <c r="CR72" s="1258"/>
      <c r="CS72" s="1258"/>
      <c r="CT72" s="1258"/>
      <c r="CU72" s="1258"/>
      <c r="CV72" s="1258" t="s">
        <v>533</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568</v>
      </c>
      <c r="AO73" s="1256"/>
      <c r="AP73" s="1256"/>
      <c r="AQ73" s="1256"/>
      <c r="AR73" s="1256"/>
      <c r="AS73" s="1256"/>
      <c r="AT73" s="1256"/>
      <c r="AU73" s="1256"/>
      <c r="AV73" s="1256"/>
      <c r="AW73" s="1256"/>
      <c r="AX73" s="1256"/>
      <c r="AY73" s="1256"/>
      <c r="AZ73" s="1256"/>
      <c r="BA73" s="1256"/>
      <c r="BB73" s="1256" t="s">
        <v>569</v>
      </c>
      <c r="BC73" s="1256"/>
      <c r="BD73" s="1256"/>
      <c r="BE73" s="1256"/>
      <c r="BF73" s="1256"/>
      <c r="BG73" s="1256"/>
      <c r="BH73" s="1256"/>
      <c r="BI73" s="1256"/>
      <c r="BJ73" s="1256"/>
      <c r="BK73" s="1256"/>
      <c r="BL73" s="1256"/>
      <c r="BM73" s="1256"/>
      <c r="BN73" s="1256"/>
      <c r="BO73" s="1256"/>
      <c r="BP73" s="1253">
        <v>16.7</v>
      </c>
      <c r="BQ73" s="1253"/>
      <c r="BR73" s="1253"/>
      <c r="BS73" s="1253"/>
      <c r="BT73" s="1253"/>
      <c r="BU73" s="1253"/>
      <c r="BV73" s="1253"/>
      <c r="BW73" s="1253"/>
      <c r="BX73" s="1253">
        <v>25.6</v>
      </c>
      <c r="BY73" s="1253"/>
      <c r="BZ73" s="1253"/>
      <c r="CA73" s="1253"/>
      <c r="CB73" s="1253"/>
      <c r="CC73" s="1253"/>
      <c r="CD73" s="1253"/>
      <c r="CE73" s="1253"/>
      <c r="CF73" s="1253">
        <v>17.7</v>
      </c>
      <c r="CG73" s="1253"/>
      <c r="CH73" s="1253"/>
      <c r="CI73" s="1253"/>
      <c r="CJ73" s="1253"/>
      <c r="CK73" s="1253"/>
      <c r="CL73" s="1253"/>
      <c r="CM73" s="1253"/>
      <c r="CN73" s="1253">
        <v>51.7</v>
      </c>
      <c r="CO73" s="1253"/>
      <c r="CP73" s="1253"/>
      <c r="CQ73" s="1253"/>
      <c r="CR73" s="1253"/>
      <c r="CS73" s="1253"/>
      <c r="CT73" s="1253"/>
      <c r="CU73" s="1253"/>
      <c r="CV73" s="1253">
        <v>24.4</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574</v>
      </c>
      <c r="BC75" s="1256"/>
      <c r="BD75" s="1256"/>
      <c r="BE75" s="1256"/>
      <c r="BF75" s="1256"/>
      <c r="BG75" s="1256"/>
      <c r="BH75" s="1256"/>
      <c r="BI75" s="1256"/>
      <c r="BJ75" s="1256"/>
      <c r="BK75" s="1256"/>
      <c r="BL75" s="1256"/>
      <c r="BM75" s="1256"/>
      <c r="BN75" s="1256"/>
      <c r="BO75" s="1256"/>
      <c r="BP75" s="1253">
        <v>7.9</v>
      </c>
      <c r="BQ75" s="1253"/>
      <c r="BR75" s="1253"/>
      <c r="BS75" s="1253"/>
      <c r="BT75" s="1253"/>
      <c r="BU75" s="1253"/>
      <c r="BV75" s="1253"/>
      <c r="BW75" s="1253"/>
      <c r="BX75" s="1253">
        <v>9</v>
      </c>
      <c r="BY75" s="1253"/>
      <c r="BZ75" s="1253"/>
      <c r="CA75" s="1253"/>
      <c r="CB75" s="1253"/>
      <c r="CC75" s="1253"/>
      <c r="CD75" s="1253"/>
      <c r="CE75" s="1253"/>
      <c r="CF75" s="1253">
        <v>9.5</v>
      </c>
      <c r="CG75" s="1253"/>
      <c r="CH75" s="1253"/>
      <c r="CI75" s="1253"/>
      <c r="CJ75" s="1253"/>
      <c r="CK75" s="1253"/>
      <c r="CL75" s="1253"/>
      <c r="CM75" s="1253"/>
      <c r="CN75" s="1253">
        <v>10</v>
      </c>
      <c r="CO75" s="1253"/>
      <c r="CP75" s="1253"/>
      <c r="CQ75" s="1253"/>
      <c r="CR75" s="1253"/>
      <c r="CS75" s="1253"/>
      <c r="CT75" s="1253"/>
      <c r="CU75" s="1253"/>
      <c r="CV75" s="1253">
        <v>10</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571</v>
      </c>
      <c r="AO77" s="1258"/>
      <c r="AP77" s="1258"/>
      <c r="AQ77" s="1258"/>
      <c r="AR77" s="1258"/>
      <c r="AS77" s="1258"/>
      <c r="AT77" s="1258"/>
      <c r="AU77" s="1258"/>
      <c r="AV77" s="1258"/>
      <c r="AW77" s="1258"/>
      <c r="AX77" s="1258"/>
      <c r="AY77" s="1258"/>
      <c r="AZ77" s="1258"/>
      <c r="BA77" s="1258"/>
      <c r="BB77" s="1256" t="s">
        <v>569</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574</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tJnvY3DoMGP+Rkw4ZxtVhImmDEyKSxKfy4ekoWRlW5Zy3tj5SH5h3SrLZvwZaalvlx5fgrr2XrM7TyfxXK/paA==" saltValue="pwS9CHHzzBLU0dAqzV/EO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D1EE0-AFF2-478F-9DC6-1CEF6FE114C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kzzudPWMjR+GHt9shOZTaoDrOoiqriS185g4kg2DXRb0s9FK1OS4/50ONDV+gyAuiMlr3PvEGjxU4VySZHHbqw==" saltValue="+WwJO7j0dISV3czmVZTI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D494B-7D9E-4359-A79B-7430B016DB4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dRkuJB5CIJJYCjmgCL5ezgnbJyDfss8uArI07yJmUi9bkDh3MXdQirkT32t+psJ54apjD0PkV8zFP/0HnJDh8A==" saltValue="IJnqd536mJM8tmMF4ua1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528</v>
      </c>
      <c r="G2" s="151"/>
      <c r="H2" s="152"/>
    </row>
    <row r="3" spans="1:8" x14ac:dyDescent="0.15">
      <c r="A3" s="148" t="s">
        <v>521</v>
      </c>
      <c r="B3" s="153"/>
      <c r="C3" s="154"/>
      <c r="D3" s="155">
        <v>338894</v>
      </c>
      <c r="E3" s="156"/>
      <c r="F3" s="157">
        <v>268375</v>
      </c>
      <c r="G3" s="158"/>
      <c r="H3" s="159"/>
    </row>
    <row r="4" spans="1:8" x14ac:dyDescent="0.15">
      <c r="A4" s="160"/>
      <c r="B4" s="161"/>
      <c r="C4" s="162"/>
      <c r="D4" s="163">
        <v>50901</v>
      </c>
      <c r="E4" s="164"/>
      <c r="F4" s="165">
        <v>119602</v>
      </c>
      <c r="G4" s="166"/>
      <c r="H4" s="167"/>
    </row>
    <row r="5" spans="1:8" x14ac:dyDescent="0.15">
      <c r="A5" s="148" t="s">
        <v>523</v>
      </c>
      <c r="B5" s="153"/>
      <c r="C5" s="154"/>
      <c r="D5" s="155">
        <v>261502</v>
      </c>
      <c r="E5" s="156"/>
      <c r="F5" s="157">
        <v>301035</v>
      </c>
      <c r="G5" s="158"/>
      <c r="H5" s="159"/>
    </row>
    <row r="6" spans="1:8" x14ac:dyDescent="0.15">
      <c r="A6" s="160"/>
      <c r="B6" s="161"/>
      <c r="C6" s="162"/>
      <c r="D6" s="163">
        <v>107353</v>
      </c>
      <c r="E6" s="164"/>
      <c r="F6" s="165">
        <v>154376</v>
      </c>
      <c r="G6" s="166"/>
      <c r="H6" s="167"/>
    </row>
    <row r="7" spans="1:8" x14ac:dyDescent="0.15">
      <c r="A7" s="148" t="s">
        <v>524</v>
      </c>
      <c r="B7" s="153"/>
      <c r="C7" s="154"/>
      <c r="D7" s="155">
        <v>367263</v>
      </c>
      <c r="E7" s="156"/>
      <c r="F7" s="157">
        <v>277467</v>
      </c>
      <c r="G7" s="158"/>
      <c r="H7" s="159"/>
    </row>
    <row r="8" spans="1:8" x14ac:dyDescent="0.15">
      <c r="A8" s="160"/>
      <c r="B8" s="161"/>
      <c r="C8" s="162"/>
      <c r="D8" s="163">
        <v>216851</v>
      </c>
      <c r="E8" s="164"/>
      <c r="F8" s="165">
        <v>128378</v>
      </c>
      <c r="G8" s="166"/>
      <c r="H8" s="167"/>
    </row>
    <row r="9" spans="1:8" x14ac:dyDescent="0.15">
      <c r="A9" s="148" t="s">
        <v>525</v>
      </c>
      <c r="B9" s="153"/>
      <c r="C9" s="154"/>
      <c r="D9" s="155">
        <v>416915</v>
      </c>
      <c r="E9" s="156"/>
      <c r="F9" s="157">
        <v>282256</v>
      </c>
      <c r="G9" s="158"/>
      <c r="H9" s="159"/>
    </row>
    <row r="10" spans="1:8" x14ac:dyDescent="0.15">
      <c r="A10" s="160"/>
      <c r="B10" s="161"/>
      <c r="C10" s="162"/>
      <c r="D10" s="163">
        <v>324593</v>
      </c>
      <c r="E10" s="164"/>
      <c r="F10" s="165">
        <v>145453</v>
      </c>
      <c r="G10" s="166"/>
      <c r="H10" s="167"/>
    </row>
    <row r="11" spans="1:8" x14ac:dyDescent="0.15">
      <c r="A11" s="148" t="s">
        <v>526</v>
      </c>
      <c r="B11" s="153"/>
      <c r="C11" s="154"/>
      <c r="D11" s="155">
        <v>119405</v>
      </c>
      <c r="E11" s="156"/>
      <c r="F11" s="157">
        <v>295341</v>
      </c>
      <c r="G11" s="158"/>
      <c r="H11" s="159"/>
    </row>
    <row r="12" spans="1:8" x14ac:dyDescent="0.15">
      <c r="A12" s="160"/>
      <c r="B12" s="161"/>
      <c r="C12" s="168"/>
      <c r="D12" s="163">
        <v>48390</v>
      </c>
      <c r="E12" s="164"/>
      <c r="F12" s="165">
        <v>137402</v>
      </c>
      <c r="G12" s="166"/>
      <c r="H12" s="167"/>
    </row>
    <row r="13" spans="1:8" x14ac:dyDescent="0.15">
      <c r="A13" s="148"/>
      <c r="B13" s="153"/>
      <c r="C13" s="169"/>
      <c r="D13" s="170">
        <v>300796</v>
      </c>
      <c r="E13" s="171"/>
      <c r="F13" s="172">
        <v>284895</v>
      </c>
      <c r="G13" s="173"/>
      <c r="H13" s="159"/>
    </row>
    <row r="14" spans="1:8" x14ac:dyDescent="0.15">
      <c r="A14" s="160"/>
      <c r="B14" s="161"/>
      <c r="C14" s="162"/>
      <c r="D14" s="163">
        <v>149618</v>
      </c>
      <c r="E14" s="164"/>
      <c r="F14" s="165">
        <v>137042</v>
      </c>
      <c r="G14" s="166"/>
      <c r="H14" s="167"/>
    </row>
    <row r="17" spans="1:11" x14ac:dyDescent="0.15">
      <c r="A17" s="144" t="s">
        <v>53</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54</v>
      </c>
      <c r="B19" s="174">
        <f>ROUND(VALUE(SUBSTITUTE(実質収支比率等に係る経年分析!F$48,"▲","-")),2)</f>
        <v>3.71</v>
      </c>
      <c r="C19" s="174">
        <f>ROUND(VALUE(SUBSTITUTE(実質収支比率等に係る経年分析!G$48,"▲","-")),2)</f>
        <v>1.1299999999999999</v>
      </c>
      <c r="D19" s="174">
        <f>ROUND(VALUE(SUBSTITUTE(実質収支比率等に係る経年分析!H$48,"▲","-")),2)</f>
        <v>2.63</v>
      </c>
      <c r="E19" s="174">
        <f>ROUND(VALUE(SUBSTITUTE(実質収支比率等に係る経年分析!I$48,"▲","-")),2)</f>
        <v>6.51</v>
      </c>
      <c r="F19" s="174">
        <f>ROUND(VALUE(SUBSTITUTE(実質収支比率等に係る経年分析!J$48,"▲","-")),2)</f>
        <v>2.3199999999999998</v>
      </c>
    </row>
    <row r="20" spans="1:11" x14ac:dyDescent="0.15">
      <c r="A20" s="174" t="s">
        <v>55</v>
      </c>
      <c r="B20" s="174">
        <f>ROUND(VALUE(SUBSTITUTE(実質収支比率等に係る経年分析!F$47,"▲","-")),2)</f>
        <v>31.23</v>
      </c>
      <c r="C20" s="174">
        <f>ROUND(VALUE(SUBSTITUTE(実質収支比率等に係る経年分析!G$47,"▲","-")),2)</f>
        <v>25.12</v>
      </c>
      <c r="D20" s="174">
        <f>ROUND(VALUE(SUBSTITUTE(実質収支比率等に係る経年分析!H$47,"▲","-")),2)</f>
        <v>22.43</v>
      </c>
      <c r="E20" s="174">
        <f>ROUND(VALUE(SUBSTITUTE(実質収支比率等に係る経年分析!I$47,"▲","-")),2)</f>
        <v>22.63</v>
      </c>
      <c r="F20" s="174">
        <f>ROUND(VALUE(SUBSTITUTE(実質収支比率等に係る経年分析!J$47,"▲","-")),2)</f>
        <v>21.61</v>
      </c>
    </row>
    <row r="21" spans="1:11" x14ac:dyDescent="0.15">
      <c r="A21" s="174" t="s">
        <v>56</v>
      </c>
      <c r="B21" s="174">
        <f>IF(ISNUMBER(VALUE(SUBSTITUTE(実質収支比率等に係る経年分析!F$49,"▲","-"))),ROUND(VALUE(SUBSTITUTE(実質収支比率等に係る経年分析!F$49,"▲","-")),2),NA())</f>
        <v>-7.67</v>
      </c>
      <c r="C21" s="174">
        <f>IF(ISNUMBER(VALUE(SUBSTITUTE(実質収支比率等に係る経年分析!G$49,"▲","-"))),ROUND(VALUE(SUBSTITUTE(実質収支比率等に係る経年分析!G$49,"▲","-")),2),NA())</f>
        <v>-6.59</v>
      </c>
      <c r="D21" s="174">
        <f>IF(ISNUMBER(VALUE(SUBSTITUTE(実質収支比率等に係る経年分析!H$49,"▲","-"))),ROUND(VALUE(SUBSTITUTE(実質収支比率等に係る経年分析!H$49,"▲","-")),2),NA())</f>
        <v>1.62</v>
      </c>
      <c r="E21" s="174">
        <f>IF(ISNUMBER(VALUE(SUBSTITUTE(実質収支比率等に係る経年分析!I$49,"▲","-"))),ROUND(VALUE(SUBSTITUTE(実質収支比率等に係る経年分析!I$49,"▲","-")),2),NA())</f>
        <v>9.0399999999999991</v>
      </c>
      <c r="F21" s="174">
        <f>IF(ISNUMBER(VALUE(SUBSTITUTE(実質収支比率等に係る経年分析!J$49,"▲","-"))),ROUND(VALUE(SUBSTITUTE(実質収支比率等に係る経年分析!J$49,"▲","-")),2),NA())</f>
        <v>-3.9</v>
      </c>
    </row>
    <row r="24" spans="1:11" x14ac:dyDescent="0.15">
      <c r="A24" s="144" t="s">
        <v>57</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居宅介護支援事業特別会計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汗見川へき地診療所事業特別会計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1.1399999999999999</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1.1200000000000001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2.31</v>
      </c>
    </row>
    <row r="36" spans="1:16" x14ac:dyDescent="0.15">
      <c r="A36" s="175" t="str">
        <f>IF(連結実質赤字比率に係る赤字・黒字の構成分析!C$34="",NA(),連結実質赤字比率に係る赤字・黒字の構成分析!C$34)</f>
        <v>病院事業特別会計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4.1900000000000004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4.1100000000000003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8.1199999999999992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4.2699999999999996</v>
      </c>
    </row>
    <row r="39" spans="1:16" x14ac:dyDescent="0.15">
      <c r="A39" s="144" t="s">
        <v>60</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389</v>
      </c>
      <c r="E42" s="176"/>
      <c r="F42" s="176"/>
      <c r="G42" s="176">
        <f>'実質公債費比率（分子）の構造'!L$52</f>
        <v>390</v>
      </c>
      <c r="H42" s="176"/>
      <c r="I42" s="176"/>
      <c r="J42" s="176">
        <f>'実質公債費比率（分子）の構造'!M$52</f>
        <v>465</v>
      </c>
      <c r="K42" s="176"/>
      <c r="L42" s="176"/>
      <c r="M42" s="176">
        <f>'実質公債費比率（分子）の構造'!N$52</f>
        <v>539</v>
      </c>
      <c r="N42" s="176"/>
      <c r="O42" s="176"/>
      <c r="P42" s="176">
        <f>'実質公債費比率（分子）の構造'!O$52</f>
        <v>602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65</v>
      </c>
      <c r="B45" s="176">
        <f>'実質公債費比率（分子）の構造'!K$49</f>
        <v>5</v>
      </c>
      <c r="C45" s="176"/>
      <c r="D45" s="176"/>
      <c r="E45" s="176">
        <f>'実質公債費比率（分子）の構造'!L$49</f>
        <v>6</v>
      </c>
      <c r="F45" s="176"/>
      <c r="G45" s="176"/>
      <c r="H45" s="176">
        <f>'実質公債費比率（分子）の構造'!M$49</f>
        <v>6</v>
      </c>
      <c r="I45" s="176"/>
      <c r="J45" s="176"/>
      <c r="K45" s="176">
        <f>'実質公債費比率（分子）の構造'!N$49</f>
        <v>6</v>
      </c>
      <c r="L45" s="176"/>
      <c r="M45" s="176"/>
      <c r="N45" s="176">
        <f>'実質公債費比率（分子）の構造'!O$49</f>
        <v>6</v>
      </c>
      <c r="O45" s="176"/>
      <c r="P45" s="176"/>
    </row>
    <row r="46" spans="1:16" x14ac:dyDescent="0.15">
      <c r="A46" s="176" t="s">
        <v>66</v>
      </c>
      <c r="B46" s="176">
        <f>'実質公債費比率（分子）の構造'!K$48</f>
        <v>168</v>
      </c>
      <c r="C46" s="176"/>
      <c r="D46" s="176"/>
      <c r="E46" s="176">
        <f>'実質公債費比率（分子）の構造'!L$48</f>
        <v>171</v>
      </c>
      <c r="F46" s="176"/>
      <c r="G46" s="176"/>
      <c r="H46" s="176">
        <f>'実質公債費比率（分子）の構造'!M$48</f>
        <v>172</v>
      </c>
      <c r="I46" s="176"/>
      <c r="J46" s="176"/>
      <c r="K46" s="176">
        <f>'実質公債費比率（分子）の構造'!N$48</f>
        <v>185</v>
      </c>
      <c r="L46" s="176"/>
      <c r="M46" s="176"/>
      <c r="N46" s="176">
        <f>'実質公債費比率（分子）の構造'!O$48</f>
        <v>186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68</v>
      </c>
      <c r="B49" s="176">
        <f>'実質公債費比率（分子）の構造'!K$45</f>
        <v>372</v>
      </c>
      <c r="C49" s="176"/>
      <c r="D49" s="176"/>
      <c r="E49" s="176">
        <f>'実質公債費比率（分子）の構造'!L$45</f>
        <v>423</v>
      </c>
      <c r="F49" s="176"/>
      <c r="G49" s="176"/>
      <c r="H49" s="176">
        <f>'実質公債費比率（分子）の構造'!M$45</f>
        <v>498</v>
      </c>
      <c r="I49" s="176"/>
      <c r="J49" s="176"/>
      <c r="K49" s="176">
        <f>'実質公債費比率（分子）の構造'!N$45</f>
        <v>556</v>
      </c>
      <c r="L49" s="176"/>
      <c r="M49" s="176"/>
      <c r="N49" s="176">
        <f>'実質公債費比率（分子）の構造'!O$45</f>
        <v>639</v>
      </c>
      <c r="O49" s="176"/>
      <c r="P49" s="176"/>
    </row>
    <row r="50" spans="1:16" x14ac:dyDescent="0.15">
      <c r="A50" s="176" t="s">
        <v>69</v>
      </c>
      <c r="B50" s="176" t="e">
        <f>NA()</f>
        <v>#N/A</v>
      </c>
      <c r="C50" s="176">
        <f>IF(ISNUMBER('実質公債費比率（分子）の構造'!K$53),'実質公債費比率（分子）の構造'!K$53,NA())</f>
        <v>156</v>
      </c>
      <c r="D50" s="176" t="e">
        <f>NA()</f>
        <v>#N/A</v>
      </c>
      <c r="E50" s="176" t="e">
        <f>NA()</f>
        <v>#N/A</v>
      </c>
      <c r="F50" s="176">
        <f>IF(ISNUMBER('実質公債費比率（分子）の構造'!L$53),'実質公債費比率（分子）の構造'!L$53,NA())</f>
        <v>210</v>
      </c>
      <c r="G50" s="176" t="e">
        <f>NA()</f>
        <v>#N/A</v>
      </c>
      <c r="H50" s="176" t="e">
        <f>NA()</f>
        <v>#N/A</v>
      </c>
      <c r="I50" s="176">
        <f>IF(ISNUMBER('実質公債費比率（分子）の構造'!M$53),'実質公債費比率（分子）の構造'!M$53,NA())</f>
        <v>211</v>
      </c>
      <c r="J50" s="176" t="e">
        <f>NA()</f>
        <v>#N/A</v>
      </c>
      <c r="K50" s="176" t="e">
        <f>NA()</f>
        <v>#N/A</v>
      </c>
      <c r="L50" s="176">
        <f>IF(ISNUMBER('実質公債費比率（分子）の構造'!N$53),'実質公債費比率（分子）の構造'!N$53,NA())</f>
        <v>208</v>
      </c>
      <c r="M50" s="176" t="e">
        <f>NA()</f>
        <v>#N/A</v>
      </c>
      <c r="N50" s="176" t="e">
        <f>NA()</f>
        <v>#N/A</v>
      </c>
      <c r="O50" s="176">
        <f>IF(ISNUMBER('実質公債費比率（分子）の構造'!O$53),'実質公債費比率（分子）の構造'!O$53,NA())</f>
        <v>229</v>
      </c>
      <c r="P50" s="176" t="e">
        <f>NA()</f>
        <v>#N/A</v>
      </c>
    </row>
    <row r="53" spans="1:16" x14ac:dyDescent="0.15">
      <c r="A53" s="144" t="s">
        <v>70</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15">
      <c r="A56" s="175" t="s">
        <v>43</v>
      </c>
      <c r="B56" s="175"/>
      <c r="C56" s="175"/>
      <c r="D56" s="175">
        <f>'将来負担比率（分子）の構造'!I$52</f>
        <v>4950</v>
      </c>
      <c r="E56" s="175"/>
      <c r="F56" s="175"/>
      <c r="G56" s="175">
        <f>'将来負担比率（分子）の構造'!J$52</f>
        <v>4826</v>
      </c>
      <c r="H56" s="175"/>
      <c r="I56" s="175"/>
      <c r="J56" s="175">
        <f>'将来負担比率（分子）の構造'!K$52</f>
        <v>4726</v>
      </c>
      <c r="K56" s="175"/>
      <c r="L56" s="175"/>
      <c r="M56" s="175">
        <f>'将来負担比率（分子）の構造'!L$52</f>
        <v>4616</v>
      </c>
      <c r="N56" s="175"/>
      <c r="O56" s="175"/>
      <c r="P56" s="175">
        <f>'将来負担比率（分子）の構造'!M$52</f>
        <v>4303</v>
      </c>
    </row>
    <row r="57" spans="1:16" x14ac:dyDescent="0.15">
      <c r="A57" s="175" t="s">
        <v>42</v>
      </c>
      <c r="B57" s="175"/>
      <c r="C57" s="175"/>
      <c r="D57" s="175">
        <f>'将来負担比率（分子）の構造'!I$51</f>
        <v>24</v>
      </c>
      <c r="E57" s="175"/>
      <c r="F57" s="175"/>
      <c r="G57" s="175">
        <f>'将来負担比率（分子）の構造'!J$51</f>
        <v>23</v>
      </c>
      <c r="H57" s="175"/>
      <c r="I57" s="175"/>
      <c r="J57" s="175">
        <f>'将来負担比率（分子）の構造'!K$51</f>
        <v>24</v>
      </c>
      <c r="K57" s="175"/>
      <c r="L57" s="175"/>
      <c r="M57" s="175">
        <f>'将来負担比率（分子）の構造'!L$51</f>
        <v>22</v>
      </c>
      <c r="N57" s="175"/>
      <c r="O57" s="175"/>
      <c r="P57" s="175">
        <f>'将来負担比率（分子）の構造'!M$51</f>
        <v>19</v>
      </c>
    </row>
    <row r="58" spans="1:16" x14ac:dyDescent="0.15">
      <c r="A58" s="175" t="s">
        <v>41</v>
      </c>
      <c r="B58" s="175"/>
      <c r="C58" s="175"/>
      <c r="D58" s="175">
        <f>'将来負担比率（分子）の構造'!I$50</f>
        <v>3129</v>
      </c>
      <c r="E58" s="175"/>
      <c r="F58" s="175"/>
      <c r="G58" s="175">
        <f>'将来負担比率（分子）の構造'!J$50</f>
        <v>3051</v>
      </c>
      <c r="H58" s="175"/>
      <c r="I58" s="175"/>
      <c r="J58" s="175">
        <f>'将来負担比率（分子）の構造'!K$50</f>
        <v>3247</v>
      </c>
      <c r="K58" s="175"/>
      <c r="L58" s="175"/>
      <c r="M58" s="175">
        <f>'将来負担比率（分子）の構造'!L$50</f>
        <v>2970</v>
      </c>
      <c r="N58" s="175"/>
      <c r="O58" s="175"/>
      <c r="P58" s="175">
        <f>'将来負担比率（分子）の構造'!M$50</f>
        <v>3224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256</v>
      </c>
      <c r="C62" s="175"/>
      <c r="D62" s="175"/>
      <c r="E62" s="175">
        <f>'将来負担比率（分子）の構造'!J$45</f>
        <v>295</v>
      </c>
      <c r="F62" s="175"/>
      <c r="G62" s="175"/>
      <c r="H62" s="175">
        <f>'将来負担比率（分子）の構造'!K$45</f>
        <v>124</v>
      </c>
      <c r="I62" s="175"/>
      <c r="J62" s="175"/>
      <c r="K62" s="175">
        <f>'将来負担比率（分子）の構造'!L$45</f>
        <v>197</v>
      </c>
      <c r="L62" s="175"/>
      <c r="M62" s="175"/>
      <c r="N62" s="175">
        <f>'将来負担比率（分子）の構造'!M$45</f>
        <v>158</v>
      </c>
      <c r="O62" s="175"/>
      <c r="P62" s="175"/>
    </row>
    <row r="63" spans="1:16" x14ac:dyDescent="0.15">
      <c r="A63" s="175" t="s">
        <v>34</v>
      </c>
      <c r="B63" s="175">
        <f>'将来負担比率（分子）の構造'!I$44</f>
        <v>57</v>
      </c>
      <c r="C63" s="175"/>
      <c r="D63" s="175"/>
      <c r="E63" s="175">
        <f>'将来負担比率（分子）の構造'!J$44</f>
        <v>51</v>
      </c>
      <c r="F63" s="175"/>
      <c r="G63" s="175"/>
      <c r="H63" s="175">
        <f>'将来負担比率（分子）の構造'!K$44</f>
        <v>44</v>
      </c>
      <c r="I63" s="175"/>
      <c r="J63" s="175"/>
      <c r="K63" s="175">
        <f>'将来負担比率（分子）の構造'!L$44</f>
        <v>38</v>
      </c>
      <c r="L63" s="175"/>
      <c r="M63" s="175"/>
      <c r="N63" s="175">
        <f>'将来負担比率（分子）の構造'!M$44</f>
        <v>32</v>
      </c>
      <c r="O63" s="175"/>
      <c r="P63" s="175"/>
    </row>
    <row r="64" spans="1:16" x14ac:dyDescent="0.15">
      <c r="A64" s="175" t="s">
        <v>33</v>
      </c>
      <c r="B64" s="175">
        <f>'将来負担比率（分子）の構造'!I$43</f>
        <v>1887</v>
      </c>
      <c r="C64" s="175"/>
      <c r="D64" s="175"/>
      <c r="E64" s="175">
        <f>'将来負担比率（分子）の構造'!J$43</f>
        <v>1753</v>
      </c>
      <c r="F64" s="175"/>
      <c r="G64" s="175"/>
      <c r="H64" s="175">
        <f>'将来負担比率（分子）の構造'!K$43</f>
        <v>1689</v>
      </c>
      <c r="I64" s="175"/>
      <c r="J64" s="175"/>
      <c r="K64" s="175">
        <f>'将来負担比率（分子）の構造'!L$43</f>
        <v>1549</v>
      </c>
      <c r="L64" s="175"/>
      <c r="M64" s="175"/>
      <c r="N64" s="175">
        <f>'将来負担比率（分子）の構造'!M$43</f>
        <v>1394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6211</v>
      </c>
      <c r="C66" s="175"/>
      <c r="D66" s="175"/>
      <c r="E66" s="175">
        <f>'将来負担比率（分子）の構造'!J$41</f>
        <v>6310</v>
      </c>
      <c r="F66" s="175"/>
      <c r="G66" s="175"/>
      <c r="H66" s="175">
        <f>'将来負担比率（分子）の構造'!K$41</f>
        <v>6528</v>
      </c>
      <c r="I66" s="175"/>
      <c r="J66" s="175"/>
      <c r="K66" s="175">
        <f>'将来負担比率（分子）の構造'!L$41</f>
        <v>6917</v>
      </c>
      <c r="L66" s="175"/>
      <c r="M66" s="175"/>
      <c r="N66" s="175">
        <f>'将来負担比率（分子）の構造'!M$41</f>
        <v>6495</v>
      </c>
      <c r="O66" s="175"/>
      <c r="P66" s="175"/>
    </row>
    <row r="67" spans="1:16" x14ac:dyDescent="0.15">
      <c r="A67" s="175" t="s">
        <v>73</v>
      </c>
      <c r="B67" s="175" t="e">
        <f>NA()</f>
        <v>#N/A</v>
      </c>
      <c r="C67" s="175">
        <f>IF(ISNUMBER('将来負担比率（分子）の構造'!I$53), IF('将来負担比率（分子）の構造'!I$53 &lt; 0, 0, '将来負担比率（分子）の構造'!I$53), NA())</f>
        <v>307</v>
      </c>
      <c r="D67" s="175" t="e">
        <f>NA()</f>
        <v>#N/A</v>
      </c>
      <c r="E67" s="175" t="e">
        <f>NA()</f>
        <v>#N/A</v>
      </c>
      <c r="F67" s="175">
        <f>IF(ISNUMBER('将来負担比率（分子）の構造'!J$53), IF('将来負担比率（分子）の構造'!J$53 &lt; 0, 0, '将来負担比率（分子）の構造'!J$53), NA())</f>
        <v>509</v>
      </c>
      <c r="G67" s="175" t="e">
        <f>NA()</f>
        <v>#N/A</v>
      </c>
      <c r="H67" s="175" t="e">
        <f>NA()</f>
        <v>#N/A</v>
      </c>
      <c r="I67" s="175">
        <f>IF(ISNUMBER('将来負担比率（分子）の構造'!K$53), IF('将来負担比率（分子）の構造'!K$53 &lt; 0, 0, '将来負担比率（分子）の構造'!K$53), NA())</f>
        <v>388</v>
      </c>
      <c r="J67" s="175" t="e">
        <f>NA()</f>
        <v>#N/A</v>
      </c>
      <c r="K67" s="175" t="e">
        <f>NA()</f>
        <v>#N/A</v>
      </c>
      <c r="L67" s="175">
        <f>IF(ISNUMBER('将来負担比率（分子）の構造'!L$53), IF('将来負担比率（分子）の構造'!L$53 &lt; 0, 0, '将来負担比率（分子）の構造'!L$53), NA())</f>
        <v>1093</v>
      </c>
      <c r="M67" s="175" t="e">
        <f>NA()</f>
        <v>#N/A</v>
      </c>
      <c r="N67" s="175" t="e">
        <f>NA()</f>
        <v>#N/A</v>
      </c>
      <c r="O67" s="175">
        <f>IF(ISNUMBER('将来負担比率（分子）の構造'!M$53), IF('将来負担比率（分子）の構造'!M$53 &lt; 0, 0, '将来負担比率（分子）の構造'!M$53), NA())</f>
        <v>532</v>
      </c>
      <c r="P67" s="175" t="e">
        <f>NA()</f>
        <v>#N/A</v>
      </c>
    </row>
    <row r="70" spans="1:16" x14ac:dyDescent="0.15">
      <c r="A70" s="177" t="s">
        <v>74</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75</v>
      </c>
      <c r="B72" s="179">
        <f>基金残高に係る経年分析!F55</f>
        <v>592</v>
      </c>
      <c r="C72" s="179">
        <f>基金残高に係る経年分析!G55</f>
        <v>593</v>
      </c>
      <c r="D72" s="179">
        <f>基金残高に係る経年分析!H55</f>
        <v>593</v>
      </c>
    </row>
    <row r="73" spans="1:16" x14ac:dyDescent="0.15">
      <c r="A73" s="178" t="s">
        <v>76</v>
      </c>
      <c r="B73" s="179">
        <f>基金残高に係る経年分析!F56</f>
        <v>801</v>
      </c>
      <c r="C73" s="179">
        <f>基金残高に係る経年分析!G56</f>
        <v>702</v>
      </c>
      <c r="D73" s="179">
        <f>基金残高に係る経年分析!H56</f>
        <v>983</v>
      </c>
    </row>
    <row r="74" spans="1:16" x14ac:dyDescent="0.15">
      <c r="A74" s="178" t="s">
        <v>77</v>
      </c>
      <c r="B74" s="179">
        <f>基金残高に係る経年分析!F57</f>
        <v>1727</v>
      </c>
      <c r="C74" s="179">
        <f>基金残高に係る経年分析!G57</f>
        <v>1517</v>
      </c>
      <c r="D74" s="179">
        <f>基金残高に係る経年分析!H57</f>
        <v>1479</v>
      </c>
    </row>
  </sheetData>
  <sheetProtection algorithmName="SHA-512" hashValue="lKHkRIT7u0/M6TbiM/sFRBSR6kC4JNLD6E+jdjCnXsYJSzaYrTVTZH2h9UijylXVXkGapp8XMweHQ5yvBavVbA==" saltValue="eO73aC8ByZptZiAo/Wf+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P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204</v>
      </c>
      <c r="DI1" s="639"/>
      <c r="DJ1" s="639"/>
      <c r="DK1" s="639"/>
      <c r="DL1" s="639"/>
      <c r="DM1" s="639"/>
      <c r="DN1" s="640"/>
      <c r="DO1" s="214"/>
      <c r="DP1" s="638" t="s">
        <v>205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210</v>
      </c>
      <c r="S4" s="642"/>
      <c r="T4" s="642"/>
      <c r="U4" s="642"/>
      <c r="V4" s="642"/>
      <c r="W4" s="642"/>
      <c r="X4" s="642"/>
      <c r="Y4" s="643"/>
      <c r="Z4" s="641" t="s">
        <v>211</v>
      </c>
      <c r="AA4" s="642"/>
      <c r="AB4" s="642"/>
      <c r="AC4" s="643"/>
      <c r="AD4" s="641" t="s">
        <v>212</v>
      </c>
      <c r="AE4" s="642"/>
      <c r="AF4" s="642"/>
      <c r="AG4" s="642"/>
      <c r="AH4" s="642"/>
      <c r="AI4" s="642"/>
      <c r="AJ4" s="642"/>
      <c r="AK4" s="643"/>
      <c r="AL4" s="641" t="s">
        <v>211</v>
      </c>
      <c r="AM4" s="642"/>
      <c r="AN4" s="642"/>
      <c r="AO4" s="643"/>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217</v>
      </c>
      <c r="C5" s="646"/>
      <c r="D5" s="646"/>
      <c r="E5" s="646"/>
      <c r="F5" s="646"/>
      <c r="G5" s="646"/>
      <c r="H5" s="646"/>
      <c r="I5" s="646"/>
      <c r="J5" s="646"/>
      <c r="K5" s="646"/>
      <c r="L5" s="646"/>
      <c r="M5" s="646"/>
      <c r="N5" s="646"/>
      <c r="O5" s="646"/>
      <c r="P5" s="646"/>
      <c r="Q5" s="647"/>
      <c r="R5" s="648">
        <v>353761</v>
      </c>
      <c r="S5" s="649"/>
      <c r="T5" s="649"/>
      <c r="U5" s="649"/>
      <c r="V5" s="649"/>
      <c r="W5" s="649"/>
      <c r="X5" s="649"/>
      <c r="Y5" s="650"/>
      <c r="Z5" s="651">
        <v>7.8</v>
      </c>
      <c r="AA5" s="651"/>
      <c r="AB5" s="651"/>
      <c r="AC5" s="651"/>
      <c r="AD5" s="652">
        <v>353597</v>
      </c>
      <c r="AE5" s="652"/>
      <c r="AF5" s="652"/>
      <c r="AG5" s="652"/>
      <c r="AH5" s="652"/>
      <c r="AI5" s="652"/>
      <c r="AJ5" s="652"/>
      <c r="AK5" s="652"/>
      <c r="AL5" s="653">
        <v>12.9</v>
      </c>
      <c r="AM5" s="654"/>
      <c r="AN5" s="654"/>
      <c r="AO5" s="655"/>
      <c r="AP5" s="645" t="s">
        <v>218</v>
      </c>
      <c r="AQ5" s="646"/>
      <c r="AR5" s="646"/>
      <c r="AS5" s="646"/>
      <c r="AT5" s="646"/>
      <c r="AU5" s="646"/>
      <c r="AV5" s="646"/>
      <c r="AW5" s="646"/>
      <c r="AX5" s="646"/>
      <c r="AY5" s="646"/>
      <c r="AZ5" s="646"/>
      <c r="BA5" s="646"/>
      <c r="BB5" s="646"/>
      <c r="BC5" s="646"/>
      <c r="BD5" s="646"/>
      <c r="BE5" s="646"/>
      <c r="BF5" s="647"/>
      <c r="BG5" s="659">
        <v>353761</v>
      </c>
      <c r="BH5" s="660"/>
      <c r="BI5" s="660"/>
      <c r="BJ5" s="660"/>
      <c r="BK5" s="660"/>
      <c r="BL5" s="660"/>
      <c r="BM5" s="660"/>
      <c r="BN5" s="661"/>
      <c r="BO5" s="662">
        <v>100</v>
      </c>
      <c r="BP5" s="662"/>
      <c r="BQ5" s="662"/>
      <c r="BR5" s="662"/>
      <c r="BS5" s="663" t="s">
        <v>124</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x14ac:dyDescent="0.15">
      <c r="B6" s="656" t="s">
        <v>222</v>
      </c>
      <c r="C6" s="657"/>
      <c r="D6" s="657"/>
      <c r="E6" s="657"/>
      <c r="F6" s="657"/>
      <c r="G6" s="657"/>
      <c r="H6" s="657"/>
      <c r="I6" s="657"/>
      <c r="J6" s="657"/>
      <c r="K6" s="657"/>
      <c r="L6" s="657"/>
      <c r="M6" s="657"/>
      <c r="N6" s="657"/>
      <c r="O6" s="657"/>
      <c r="P6" s="657"/>
      <c r="Q6" s="658"/>
      <c r="R6" s="659">
        <v>67606</v>
      </c>
      <c r="S6" s="660"/>
      <c r="T6" s="660"/>
      <c r="U6" s="660"/>
      <c r="V6" s="660"/>
      <c r="W6" s="660"/>
      <c r="X6" s="660"/>
      <c r="Y6" s="661"/>
      <c r="Z6" s="662">
        <v>1.5</v>
      </c>
      <c r="AA6" s="662"/>
      <c r="AB6" s="662"/>
      <c r="AC6" s="662"/>
      <c r="AD6" s="663">
        <v>67606</v>
      </c>
      <c r="AE6" s="663"/>
      <c r="AF6" s="663"/>
      <c r="AG6" s="663"/>
      <c r="AH6" s="663"/>
      <c r="AI6" s="663"/>
      <c r="AJ6" s="663"/>
      <c r="AK6" s="663"/>
      <c r="AL6" s="664">
        <v>2.5</v>
      </c>
      <c r="AM6" s="665"/>
      <c r="AN6" s="665"/>
      <c r="AO6" s="666"/>
      <c r="AP6" s="656" t="s">
        <v>223</v>
      </c>
      <c r="AQ6" s="657"/>
      <c r="AR6" s="657"/>
      <c r="AS6" s="657"/>
      <c r="AT6" s="657"/>
      <c r="AU6" s="657"/>
      <c r="AV6" s="657"/>
      <c r="AW6" s="657"/>
      <c r="AX6" s="657"/>
      <c r="AY6" s="657"/>
      <c r="AZ6" s="657"/>
      <c r="BA6" s="657"/>
      <c r="BB6" s="657"/>
      <c r="BC6" s="657"/>
      <c r="BD6" s="657"/>
      <c r="BE6" s="657"/>
      <c r="BF6" s="658"/>
      <c r="BG6" s="659">
        <v>353761</v>
      </c>
      <c r="BH6" s="660"/>
      <c r="BI6" s="660"/>
      <c r="BJ6" s="660"/>
      <c r="BK6" s="660"/>
      <c r="BL6" s="660"/>
      <c r="BM6" s="660"/>
      <c r="BN6" s="661"/>
      <c r="BO6" s="662">
        <v>100</v>
      </c>
      <c r="BP6" s="662"/>
      <c r="BQ6" s="662"/>
      <c r="BR6" s="662"/>
      <c r="BS6" s="663" t="s">
        <v>124</v>
      </c>
      <c r="BT6" s="663"/>
      <c r="BU6" s="663"/>
      <c r="BV6" s="663"/>
      <c r="BW6" s="663"/>
      <c r="BX6" s="663"/>
      <c r="BY6" s="663"/>
      <c r="BZ6" s="663"/>
      <c r="CA6" s="663"/>
      <c r="CB6" s="667"/>
      <c r="CD6" s="645" t="s">
        <v>224</v>
      </c>
      <c r="CE6" s="646"/>
      <c r="CF6" s="646"/>
      <c r="CG6" s="646"/>
      <c r="CH6" s="646"/>
      <c r="CI6" s="646"/>
      <c r="CJ6" s="646"/>
      <c r="CK6" s="646"/>
      <c r="CL6" s="646"/>
      <c r="CM6" s="646"/>
      <c r="CN6" s="646"/>
      <c r="CO6" s="646"/>
      <c r="CP6" s="646"/>
      <c r="CQ6" s="647"/>
      <c r="CR6" s="659">
        <v>59309</v>
      </c>
      <c r="CS6" s="660"/>
      <c r="CT6" s="660"/>
      <c r="CU6" s="660"/>
      <c r="CV6" s="660"/>
      <c r="CW6" s="660"/>
      <c r="CX6" s="660"/>
      <c r="CY6" s="661"/>
      <c r="CZ6" s="653">
        <v>1.3</v>
      </c>
      <c r="DA6" s="654"/>
      <c r="DB6" s="654"/>
      <c r="DC6" s="670"/>
      <c r="DD6" s="668" t="s">
        <v>124</v>
      </c>
      <c r="DE6" s="660"/>
      <c r="DF6" s="660"/>
      <c r="DG6" s="660"/>
      <c r="DH6" s="660"/>
      <c r="DI6" s="660"/>
      <c r="DJ6" s="660"/>
      <c r="DK6" s="660"/>
      <c r="DL6" s="660"/>
      <c r="DM6" s="660"/>
      <c r="DN6" s="660"/>
      <c r="DO6" s="660"/>
      <c r="DP6" s="661"/>
      <c r="DQ6" s="668">
        <v>59309</v>
      </c>
      <c r="DR6" s="660"/>
      <c r="DS6" s="660"/>
      <c r="DT6" s="660"/>
      <c r="DU6" s="660"/>
      <c r="DV6" s="660"/>
      <c r="DW6" s="660"/>
      <c r="DX6" s="660"/>
      <c r="DY6" s="660"/>
      <c r="DZ6" s="660"/>
      <c r="EA6" s="660"/>
      <c r="EB6" s="660"/>
      <c r="EC6" s="669"/>
    </row>
    <row r="7" spans="2:143" ht="11.25" customHeight="1" x14ac:dyDescent="0.15">
      <c r="B7" s="656" t="s">
        <v>225</v>
      </c>
      <c r="C7" s="657"/>
      <c r="D7" s="657"/>
      <c r="E7" s="657"/>
      <c r="F7" s="657"/>
      <c r="G7" s="657"/>
      <c r="H7" s="657"/>
      <c r="I7" s="657"/>
      <c r="J7" s="657"/>
      <c r="K7" s="657"/>
      <c r="L7" s="657"/>
      <c r="M7" s="657"/>
      <c r="N7" s="657"/>
      <c r="O7" s="657"/>
      <c r="P7" s="657"/>
      <c r="Q7" s="658"/>
      <c r="R7" s="659">
        <v>272</v>
      </c>
      <c r="S7" s="660"/>
      <c r="T7" s="660"/>
      <c r="U7" s="660"/>
      <c r="V7" s="660"/>
      <c r="W7" s="660"/>
      <c r="X7" s="660"/>
      <c r="Y7" s="661"/>
      <c r="Z7" s="662">
        <v>0</v>
      </c>
      <c r="AA7" s="662"/>
      <c r="AB7" s="662"/>
      <c r="AC7" s="662"/>
      <c r="AD7" s="663">
        <v>272</v>
      </c>
      <c r="AE7" s="663"/>
      <c r="AF7" s="663"/>
      <c r="AG7" s="663"/>
      <c r="AH7" s="663"/>
      <c r="AI7" s="663"/>
      <c r="AJ7" s="663"/>
      <c r="AK7" s="663"/>
      <c r="AL7" s="664">
        <v>0</v>
      </c>
      <c r="AM7" s="665"/>
      <c r="AN7" s="665"/>
      <c r="AO7" s="666"/>
      <c r="AP7" s="656" t="s">
        <v>226</v>
      </c>
      <c r="AQ7" s="657"/>
      <c r="AR7" s="657"/>
      <c r="AS7" s="657"/>
      <c r="AT7" s="657"/>
      <c r="AU7" s="657"/>
      <c r="AV7" s="657"/>
      <c r="AW7" s="657"/>
      <c r="AX7" s="657"/>
      <c r="AY7" s="657"/>
      <c r="AZ7" s="657"/>
      <c r="BA7" s="657"/>
      <c r="BB7" s="657"/>
      <c r="BC7" s="657"/>
      <c r="BD7" s="657"/>
      <c r="BE7" s="657"/>
      <c r="BF7" s="658"/>
      <c r="BG7" s="659">
        <v>142860</v>
      </c>
      <c r="BH7" s="660"/>
      <c r="BI7" s="660"/>
      <c r="BJ7" s="660"/>
      <c r="BK7" s="660"/>
      <c r="BL7" s="660"/>
      <c r="BM7" s="660"/>
      <c r="BN7" s="661"/>
      <c r="BO7" s="662">
        <v>40.4</v>
      </c>
      <c r="BP7" s="662"/>
      <c r="BQ7" s="662"/>
      <c r="BR7" s="662"/>
      <c r="BS7" s="663" t="s">
        <v>124</v>
      </c>
      <c r="BT7" s="663"/>
      <c r="BU7" s="663"/>
      <c r="BV7" s="663"/>
      <c r="BW7" s="663"/>
      <c r="BX7" s="663"/>
      <c r="BY7" s="663"/>
      <c r="BZ7" s="663"/>
      <c r="CA7" s="663"/>
      <c r="CB7" s="667"/>
      <c r="CD7" s="656" t="s">
        <v>227</v>
      </c>
      <c r="CE7" s="657"/>
      <c r="CF7" s="657"/>
      <c r="CG7" s="657"/>
      <c r="CH7" s="657"/>
      <c r="CI7" s="657"/>
      <c r="CJ7" s="657"/>
      <c r="CK7" s="657"/>
      <c r="CL7" s="657"/>
      <c r="CM7" s="657"/>
      <c r="CN7" s="657"/>
      <c r="CO7" s="657"/>
      <c r="CP7" s="657"/>
      <c r="CQ7" s="658"/>
      <c r="CR7" s="659">
        <v>1141147</v>
      </c>
      <c r="CS7" s="660"/>
      <c r="CT7" s="660"/>
      <c r="CU7" s="660"/>
      <c r="CV7" s="660"/>
      <c r="CW7" s="660"/>
      <c r="CX7" s="660"/>
      <c r="CY7" s="661"/>
      <c r="CZ7" s="662">
        <v>25.6</v>
      </c>
      <c r="DA7" s="662"/>
      <c r="DB7" s="662"/>
      <c r="DC7" s="662"/>
      <c r="DD7" s="668">
        <v>109738</v>
      </c>
      <c r="DE7" s="660"/>
      <c r="DF7" s="660"/>
      <c r="DG7" s="660"/>
      <c r="DH7" s="660"/>
      <c r="DI7" s="660"/>
      <c r="DJ7" s="660"/>
      <c r="DK7" s="660"/>
      <c r="DL7" s="660"/>
      <c r="DM7" s="660"/>
      <c r="DN7" s="660"/>
      <c r="DO7" s="660"/>
      <c r="DP7" s="661"/>
      <c r="DQ7" s="668">
        <v>878166</v>
      </c>
      <c r="DR7" s="660"/>
      <c r="DS7" s="660"/>
      <c r="DT7" s="660"/>
      <c r="DU7" s="660"/>
      <c r="DV7" s="660"/>
      <c r="DW7" s="660"/>
      <c r="DX7" s="660"/>
      <c r="DY7" s="660"/>
      <c r="DZ7" s="660"/>
      <c r="EA7" s="660"/>
      <c r="EB7" s="660"/>
      <c r="EC7" s="669"/>
    </row>
    <row r="8" spans="2:143" ht="11.25" customHeight="1" x14ac:dyDescent="0.15">
      <c r="B8" s="656" t="s">
        <v>228</v>
      </c>
      <c r="C8" s="657"/>
      <c r="D8" s="657"/>
      <c r="E8" s="657"/>
      <c r="F8" s="657"/>
      <c r="G8" s="657"/>
      <c r="H8" s="657"/>
      <c r="I8" s="657"/>
      <c r="J8" s="657"/>
      <c r="K8" s="657"/>
      <c r="L8" s="657"/>
      <c r="M8" s="657"/>
      <c r="N8" s="657"/>
      <c r="O8" s="657"/>
      <c r="P8" s="657"/>
      <c r="Q8" s="658"/>
      <c r="R8" s="659">
        <v>1578</v>
      </c>
      <c r="S8" s="660"/>
      <c r="T8" s="660"/>
      <c r="U8" s="660"/>
      <c r="V8" s="660"/>
      <c r="W8" s="660"/>
      <c r="X8" s="660"/>
      <c r="Y8" s="661"/>
      <c r="Z8" s="662">
        <v>0</v>
      </c>
      <c r="AA8" s="662"/>
      <c r="AB8" s="662"/>
      <c r="AC8" s="662"/>
      <c r="AD8" s="663">
        <v>1578</v>
      </c>
      <c r="AE8" s="663"/>
      <c r="AF8" s="663"/>
      <c r="AG8" s="663"/>
      <c r="AH8" s="663"/>
      <c r="AI8" s="663"/>
      <c r="AJ8" s="663"/>
      <c r="AK8" s="663"/>
      <c r="AL8" s="664">
        <v>0.1</v>
      </c>
      <c r="AM8" s="665"/>
      <c r="AN8" s="665"/>
      <c r="AO8" s="666"/>
      <c r="AP8" s="656" t="s">
        <v>229</v>
      </c>
      <c r="AQ8" s="657"/>
      <c r="AR8" s="657"/>
      <c r="AS8" s="657"/>
      <c r="AT8" s="657"/>
      <c r="AU8" s="657"/>
      <c r="AV8" s="657"/>
      <c r="AW8" s="657"/>
      <c r="AX8" s="657"/>
      <c r="AY8" s="657"/>
      <c r="AZ8" s="657"/>
      <c r="BA8" s="657"/>
      <c r="BB8" s="657"/>
      <c r="BC8" s="657"/>
      <c r="BD8" s="657"/>
      <c r="BE8" s="657"/>
      <c r="BF8" s="658"/>
      <c r="BG8" s="659">
        <v>5303</v>
      </c>
      <c r="BH8" s="660"/>
      <c r="BI8" s="660"/>
      <c r="BJ8" s="660"/>
      <c r="BK8" s="660"/>
      <c r="BL8" s="660"/>
      <c r="BM8" s="660"/>
      <c r="BN8" s="661"/>
      <c r="BO8" s="662">
        <v>1.5</v>
      </c>
      <c r="BP8" s="662"/>
      <c r="BQ8" s="662"/>
      <c r="BR8" s="662"/>
      <c r="BS8" s="663" t="s">
        <v>124</v>
      </c>
      <c r="BT8" s="663"/>
      <c r="BU8" s="663"/>
      <c r="BV8" s="663"/>
      <c r="BW8" s="663"/>
      <c r="BX8" s="663"/>
      <c r="BY8" s="663"/>
      <c r="BZ8" s="663"/>
      <c r="CA8" s="663"/>
      <c r="CB8" s="667"/>
      <c r="CD8" s="656" t="s">
        <v>230</v>
      </c>
      <c r="CE8" s="657"/>
      <c r="CF8" s="657"/>
      <c r="CG8" s="657"/>
      <c r="CH8" s="657"/>
      <c r="CI8" s="657"/>
      <c r="CJ8" s="657"/>
      <c r="CK8" s="657"/>
      <c r="CL8" s="657"/>
      <c r="CM8" s="657"/>
      <c r="CN8" s="657"/>
      <c r="CO8" s="657"/>
      <c r="CP8" s="657"/>
      <c r="CQ8" s="658"/>
      <c r="CR8" s="659">
        <v>740290</v>
      </c>
      <c r="CS8" s="660"/>
      <c r="CT8" s="660"/>
      <c r="CU8" s="660"/>
      <c r="CV8" s="660"/>
      <c r="CW8" s="660"/>
      <c r="CX8" s="660"/>
      <c r="CY8" s="661"/>
      <c r="CZ8" s="662">
        <v>16.600000000000001</v>
      </c>
      <c r="DA8" s="662"/>
      <c r="DB8" s="662"/>
      <c r="DC8" s="662"/>
      <c r="DD8" s="668" t="s">
        <v>124</v>
      </c>
      <c r="DE8" s="660"/>
      <c r="DF8" s="660"/>
      <c r="DG8" s="660"/>
      <c r="DH8" s="660"/>
      <c r="DI8" s="660"/>
      <c r="DJ8" s="660"/>
      <c r="DK8" s="660"/>
      <c r="DL8" s="660"/>
      <c r="DM8" s="660"/>
      <c r="DN8" s="660"/>
      <c r="DO8" s="660"/>
      <c r="DP8" s="661"/>
      <c r="DQ8" s="668">
        <v>482931</v>
      </c>
      <c r="DR8" s="660"/>
      <c r="DS8" s="660"/>
      <c r="DT8" s="660"/>
      <c r="DU8" s="660"/>
      <c r="DV8" s="660"/>
      <c r="DW8" s="660"/>
      <c r="DX8" s="660"/>
      <c r="DY8" s="660"/>
      <c r="DZ8" s="660"/>
      <c r="EA8" s="660"/>
      <c r="EB8" s="660"/>
      <c r="EC8" s="669"/>
    </row>
    <row r="9" spans="2:143" ht="11.25" customHeight="1" x14ac:dyDescent="0.15">
      <c r="B9" s="656" t="s">
        <v>231</v>
      </c>
      <c r="C9" s="657"/>
      <c r="D9" s="657"/>
      <c r="E9" s="657"/>
      <c r="F9" s="657"/>
      <c r="G9" s="657"/>
      <c r="H9" s="657"/>
      <c r="I9" s="657"/>
      <c r="J9" s="657"/>
      <c r="K9" s="657"/>
      <c r="L9" s="657"/>
      <c r="M9" s="657"/>
      <c r="N9" s="657"/>
      <c r="O9" s="657"/>
      <c r="P9" s="657"/>
      <c r="Q9" s="658"/>
      <c r="R9" s="659">
        <v>1769</v>
      </c>
      <c r="S9" s="660"/>
      <c r="T9" s="660"/>
      <c r="U9" s="660"/>
      <c r="V9" s="660"/>
      <c r="W9" s="660"/>
      <c r="X9" s="660"/>
      <c r="Y9" s="661"/>
      <c r="Z9" s="662">
        <v>0</v>
      </c>
      <c r="AA9" s="662"/>
      <c r="AB9" s="662"/>
      <c r="AC9" s="662"/>
      <c r="AD9" s="663">
        <v>1769</v>
      </c>
      <c r="AE9" s="663"/>
      <c r="AF9" s="663"/>
      <c r="AG9" s="663"/>
      <c r="AH9" s="663"/>
      <c r="AI9" s="663"/>
      <c r="AJ9" s="663"/>
      <c r="AK9" s="663"/>
      <c r="AL9" s="664">
        <v>0.1</v>
      </c>
      <c r="AM9" s="665"/>
      <c r="AN9" s="665"/>
      <c r="AO9" s="666"/>
      <c r="AP9" s="656" t="s">
        <v>232</v>
      </c>
      <c r="AQ9" s="657"/>
      <c r="AR9" s="657"/>
      <c r="AS9" s="657"/>
      <c r="AT9" s="657"/>
      <c r="AU9" s="657"/>
      <c r="AV9" s="657"/>
      <c r="AW9" s="657"/>
      <c r="AX9" s="657"/>
      <c r="AY9" s="657"/>
      <c r="AZ9" s="657"/>
      <c r="BA9" s="657"/>
      <c r="BB9" s="657"/>
      <c r="BC9" s="657"/>
      <c r="BD9" s="657"/>
      <c r="BE9" s="657"/>
      <c r="BF9" s="658"/>
      <c r="BG9" s="659">
        <v>111415</v>
      </c>
      <c r="BH9" s="660"/>
      <c r="BI9" s="660"/>
      <c r="BJ9" s="660"/>
      <c r="BK9" s="660"/>
      <c r="BL9" s="660"/>
      <c r="BM9" s="660"/>
      <c r="BN9" s="661"/>
      <c r="BO9" s="662">
        <v>31.5</v>
      </c>
      <c r="BP9" s="662"/>
      <c r="BQ9" s="662"/>
      <c r="BR9" s="662"/>
      <c r="BS9" s="663" t="s">
        <v>124</v>
      </c>
      <c r="BT9" s="663"/>
      <c r="BU9" s="663"/>
      <c r="BV9" s="663"/>
      <c r="BW9" s="663"/>
      <c r="BX9" s="663"/>
      <c r="BY9" s="663"/>
      <c r="BZ9" s="663"/>
      <c r="CA9" s="663"/>
      <c r="CB9" s="667"/>
      <c r="CD9" s="656" t="s">
        <v>233</v>
      </c>
      <c r="CE9" s="657"/>
      <c r="CF9" s="657"/>
      <c r="CG9" s="657"/>
      <c r="CH9" s="657"/>
      <c r="CI9" s="657"/>
      <c r="CJ9" s="657"/>
      <c r="CK9" s="657"/>
      <c r="CL9" s="657"/>
      <c r="CM9" s="657"/>
      <c r="CN9" s="657"/>
      <c r="CO9" s="657"/>
      <c r="CP9" s="657"/>
      <c r="CQ9" s="658"/>
      <c r="CR9" s="659">
        <v>669203</v>
      </c>
      <c r="CS9" s="660"/>
      <c r="CT9" s="660"/>
      <c r="CU9" s="660"/>
      <c r="CV9" s="660"/>
      <c r="CW9" s="660"/>
      <c r="CX9" s="660"/>
      <c r="CY9" s="661"/>
      <c r="CZ9" s="662">
        <v>15</v>
      </c>
      <c r="DA9" s="662"/>
      <c r="DB9" s="662"/>
      <c r="DC9" s="662"/>
      <c r="DD9" s="668">
        <v>10249</v>
      </c>
      <c r="DE9" s="660"/>
      <c r="DF9" s="660"/>
      <c r="DG9" s="660"/>
      <c r="DH9" s="660"/>
      <c r="DI9" s="660"/>
      <c r="DJ9" s="660"/>
      <c r="DK9" s="660"/>
      <c r="DL9" s="660"/>
      <c r="DM9" s="660"/>
      <c r="DN9" s="660"/>
      <c r="DO9" s="660"/>
      <c r="DP9" s="661"/>
      <c r="DQ9" s="668">
        <v>629059</v>
      </c>
      <c r="DR9" s="660"/>
      <c r="DS9" s="660"/>
      <c r="DT9" s="660"/>
      <c r="DU9" s="660"/>
      <c r="DV9" s="660"/>
      <c r="DW9" s="660"/>
      <c r="DX9" s="660"/>
      <c r="DY9" s="660"/>
      <c r="DZ9" s="660"/>
      <c r="EA9" s="660"/>
      <c r="EB9" s="660"/>
      <c r="EC9" s="669"/>
    </row>
    <row r="10" spans="2:143" ht="11.25" customHeight="1" x14ac:dyDescent="0.15">
      <c r="B10" s="656" t="s">
        <v>234</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124</v>
      </c>
      <c r="AE10" s="663"/>
      <c r="AF10" s="663"/>
      <c r="AG10" s="663"/>
      <c r="AH10" s="663"/>
      <c r="AI10" s="663"/>
      <c r="AJ10" s="663"/>
      <c r="AK10" s="663"/>
      <c r="AL10" s="664" t="s">
        <v>124</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11013</v>
      </c>
      <c r="BH10" s="660"/>
      <c r="BI10" s="660"/>
      <c r="BJ10" s="660"/>
      <c r="BK10" s="660"/>
      <c r="BL10" s="660"/>
      <c r="BM10" s="660"/>
      <c r="BN10" s="661"/>
      <c r="BO10" s="662">
        <v>3.1</v>
      </c>
      <c r="BP10" s="662"/>
      <c r="BQ10" s="662"/>
      <c r="BR10" s="662"/>
      <c r="BS10" s="663" t="s">
        <v>124</v>
      </c>
      <c r="BT10" s="663"/>
      <c r="BU10" s="663"/>
      <c r="BV10" s="663"/>
      <c r="BW10" s="663"/>
      <c r="BX10" s="663"/>
      <c r="BY10" s="663"/>
      <c r="BZ10" s="663"/>
      <c r="CA10" s="663"/>
      <c r="CB10" s="667"/>
      <c r="CD10" s="656" t="s">
        <v>236</v>
      </c>
      <c r="CE10" s="657"/>
      <c r="CF10" s="657"/>
      <c r="CG10" s="657"/>
      <c r="CH10" s="657"/>
      <c r="CI10" s="657"/>
      <c r="CJ10" s="657"/>
      <c r="CK10" s="657"/>
      <c r="CL10" s="657"/>
      <c r="CM10" s="657"/>
      <c r="CN10" s="657"/>
      <c r="CO10" s="657"/>
      <c r="CP10" s="657"/>
      <c r="CQ10" s="658"/>
      <c r="CR10" s="659" t="s">
        <v>124</v>
      </c>
      <c r="CS10" s="660"/>
      <c r="CT10" s="660"/>
      <c r="CU10" s="660"/>
      <c r="CV10" s="660"/>
      <c r="CW10" s="660"/>
      <c r="CX10" s="660"/>
      <c r="CY10" s="661"/>
      <c r="CZ10" s="662" t="s">
        <v>124</v>
      </c>
      <c r="DA10" s="662"/>
      <c r="DB10" s="662"/>
      <c r="DC10" s="662"/>
      <c r="DD10" s="668" t="s">
        <v>124</v>
      </c>
      <c r="DE10" s="660"/>
      <c r="DF10" s="660"/>
      <c r="DG10" s="660"/>
      <c r="DH10" s="660"/>
      <c r="DI10" s="660"/>
      <c r="DJ10" s="660"/>
      <c r="DK10" s="660"/>
      <c r="DL10" s="660"/>
      <c r="DM10" s="660"/>
      <c r="DN10" s="660"/>
      <c r="DO10" s="660"/>
      <c r="DP10" s="661"/>
      <c r="DQ10" s="668" t="s">
        <v>124</v>
      </c>
      <c r="DR10" s="660"/>
      <c r="DS10" s="660"/>
      <c r="DT10" s="660"/>
      <c r="DU10" s="660"/>
      <c r="DV10" s="660"/>
      <c r="DW10" s="660"/>
      <c r="DX10" s="660"/>
      <c r="DY10" s="660"/>
      <c r="DZ10" s="660"/>
      <c r="EA10" s="660"/>
      <c r="EB10" s="660"/>
      <c r="EC10" s="669"/>
    </row>
    <row r="11" spans="2:143" ht="11.25" customHeight="1" x14ac:dyDescent="0.15">
      <c r="B11" s="656" t="s">
        <v>237</v>
      </c>
      <c r="C11" s="657"/>
      <c r="D11" s="657"/>
      <c r="E11" s="657"/>
      <c r="F11" s="657"/>
      <c r="G11" s="657"/>
      <c r="H11" s="657"/>
      <c r="I11" s="657"/>
      <c r="J11" s="657"/>
      <c r="K11" s="657"/>
      <c r="L11" s="657"/>
      <c r="M11" s="657"/>
      <c r="N11" s="657"/>
      <c r="O11" s="657"/>
      <c r="P11" s="657"/>
      <c r="Q11" s="658"/>
      <c r="R11" s="659">
        <v>83669</v>
      </c>
      <c r="S11" s="660"/>
      <c r="T11" s="660"/>
      <c r="U11" s="660"/>
      <c r="V11" s="660"/>
      <c r="W11" s="660"/>
      <c r="X11" s="660"/>
      <c r="Y11" s="661"/>
      <c r="Z11" s="664">
        <v>1.8</v>
      </c>
      <c r="AA11" s="665"/>
      <c r="AB11" s="665"/>
      <c r="AC11" s="671"/>
      <c r="AD11" s="668">
        <v>83669</v>
      </c>
      <c r="AE11" s="660"/>
      <c r="AF11" s="660"/>
      <c r="AG11" s="660"/>
      <c r="AH11" s="660"/>
      <c r="AI11" s="660"/>
      <c r="AJ11" s="660"/>
      <c r="AK11" s="661"/>
      <c r="AL11" s="664">
        <v>3.1</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15129</v>
      </c>
      <c r="BH11" s="660"/>
      <c r="BI11" s="660"/>
      <c r="BJ11" s="660"/>
      <c r="BK11" s="660"/>
      <c r="BL11" s="660"/>
      <c r="BM11" s="660"/>
      <c r="BN11" s="661"/>
      <c r="BO11" s="662">
        <v>4.3</v>
      </c>
      <c r="BP11" s="662"/>
      <c r="BQ11" s="662"/>
      <c r="BR11" s="662"/>
      <c r="BS11" s="663" t="s">
        <v>124</v>
      </c>
      <c r="BT11" s="663"/>
      <c r="BU11" s="663"/>
      <c r="BV11" s="663"/>
      <c r="BW11" s="663"/>
      <c r="BX11" s="663"/>
      <c r="BY11" s="663"/>
      <c r="BZ11" s="663"/>
      <c r="CA11" s="663"/>
      <c r="CB11" s="667"/>
      <c r="CD11" s="656" t="s">
        <v>239</v>
      </c>
      <c r="CE11" s="657"/>
      <c r="CF11" s="657"/>
      <c r="CG11" s="657"/>
      <c r="CH11" s="657"/>
      <c r="CI11" s="657"/>
      <c r="CJ11" s="657"/>
      <c r="CK11" s="657"/>
      <c r="CL11" s="657"/>
      <c r="CM11" s="657"/>
      <c r="CN11" s="657"/>
      <c r="CO11" s="657"/>
      <c r="CP11" s="657"/>
      <c r="CQ11" s="658"/>
      <c r="CR11" s="659">
        <v>391054</v>
      </c>
      <c r="CS11" s="660"/>
      <c r="CT11" s="660"/>
      <c r="CU11" s="660"/>
      <c r="CV11" s="660"/>
      <c r="CW11" s="660"/>
      <c r="CX11" s="660"/>
      <c r="CY11" s="661"/>
      <c r="CZ11" s="662">
        <v>8.8000000000000007</v>
      </c>
      <c r="DA11" s="662"/>
      <c r="DB11" s="662"/>
      <c r="DC11" s="662"/>
      <c r="DD11" s="668">
        <v>23420</v>
      </c>
      <c r="DE11" s="660"/>
      <c r="DF11" s="660"/>
      <c r="DG11" s="660"/>
      <c r="DH11" s="660"/>
      <c r="DI11" s="660"/>
      <c r="DJ11" s="660"/>
      <c r="DK11" s="660"/>
      <c r="DL11" s="660"/>
      <c r="DM11" s="660"/>
      <c r="DN11" s="660"/>
      <c r="DO11" s="660"/>
      <c r="DP11" s="661"/>
      <c r="DQ11" s="668">
        <v>193267</v>
      </c>
      <c r="DR11" s="660"/>
      <c r="DS11" s="660"/>
      <c r="DT11" s="660"/>
      <c r="DU11" s="660"/>
      <c r="DV11" s="660"/>
      <c r="DW11" s="660"/>
      <c r="DX11" s="660"/>
      <c r="DY11" s="660"/>
      <c r="DZ11" s="660"/>
      <c r="EA11" s="660"/>
      <c r="EB11" s="660"/>
      <c r="EC11" s="669"/>
    </row>
    <row r="12" spans="2:143" ht="11.25" customHeight="1" x14ac:dyDescent="0.15">
      <c r="B12" s="656" t="s">
        <v>240</v>
      </c>
      <c r="C12" s="657"/>
      <c r="D12" s="657"/>
      <c r="E12" s="657"/>
      <c r="F12" s="657"/>
      <c r="G12" s="657"/>
      <c r="H12" s="657"/>
      <c r="I12" s="657"/>
      <c r="J12" s="657"/>
      <c r="K12" s="657"/>
      <c r="L12" s="657"/>
      <c r="M12" s="657"/>
      <c r="N12" s="657"/>
      <c r="O12" s="657"/>
      <c r="P12" s="657"/>
      <c r="Q12" s="658"/>
      <c r="R12" s="659" t="s">
        <v>124</v>
      </c>
      <c r="S12" s="660"/>
      <c r="T12" s="660"/>
      <c r="U12" s="660"/>
      <c r="V12" s="660"/>
      <c r="W12" s="660"/>
      <c r="X12" s="660"/>
      <c r="Y12" s="661"/>
      <c r="Z12" s="662" t="s">
        <v>124</v>
      </c>
      <c r="AA12" s="662"/>
      <c r="AB12" s="662"/>
      <c r="AC12" s="662"/>
      <c r="AD12" s="663" t="s">
        <v>124</v>
      </c>
      <c r="AE12" s="663"/>
      <c r="AF12" s="663"/>
      <c r="AG12" s="663"/>
      <c r="AH12" s="663"/>
      <c r="AI12" s="663"/>
      <c r="AJ12" s="663"/>
      <c r="AK12" s="663"/>
      <c r="AL12" s="664" t="s">
        <v>124</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176219</v>
      </c>
      <c r="BH12" s="660"/>
      <c r="BI12" s="660"/>
      <c r="BJ12" s="660"/>
      <c r="BK12" s="660"/>
      <c r="BL12" s="660"/>
      <c r="BM12" s="660"/>
      <c r="BN12" s="661"/>
      <c r="BO12" s="662">
        <v>49.8</v>
      </c>
      <c r="BP12" s="662"/>
      <c r="BQ12" s="662"/>
      <c r="BR12" s="662"/>
      <c r="BS12" s="663" t="s">
        <v>124</v>
      </c>
      <c r="BT12" s="663"/>
      <c r="BU12" s="663"/>
      <c r="BV12" s="663"/>
      <c r="BW12" s="663"/>
      <c r="BX12" s="663"/>
      <c r="BY12" s="663"/>
      <c r="BZ12" s="663"/>
      <c r="CA12" s="663"/>
      <c r="CB12" s="667"/>
      <c r="CD12" s="656" t="s">
        <v>242</v>
      </c>
      <c r="CE12" s="657"/>
      <c r="CF12" s="657"/>
      <c r="CG12" s="657"/>
      <c r="CH12" s="657"/>
      <c r="CI12" s="657"/>
      <c r="CJ12" s="657"/>
      <c r="CK12" s="657"/>
      <c r="CL12" s="657"/>
      <c r="CM12" s="657"/>
      <c r="CN12" s="657"/>
      <c r="CO12" s="657"/>
      <c r="CP12" s="657"/>
      <c r="CQ12" s="658"/>
      <c r="CR12" s="659">
        <v>91707</v>
      </c>
      <c r="CS12" s="660"/>
      <c r="CT12" s="660"/>
      <c r="CU12" s="660"/>
      <c r="CV12" s="660"/>
      <c r="CW12" s="660"/>
      <c r="CX12" s="660"/>
      <c r="CY12" s="661"/>
      <c r="CZ12" s="662">
        <v>2.1</v>
      </c>
      <c r="DA12" s="662"/>
      <c r="DB12" s="662"/>
      <c r="DC12" s="662"/>
      <c r="DD12" s="668">
        <v>7258</v>
      </c>
      <c r="DE12" s="660"/>
      <c r="DF12" s="660"/>
      <c r="DG12" s="660"/>
      <c r="DH12" s="660"/>
      <c r="DI12" s="660"/>
      <c r="DJ12" s="660"/>
      <c r="DK12" s="660"/>
      <c r="DL12" s="660"/>
      <c r="DM12" s="660"/>
      <c r="DN12" s="660"/>
      <c r="DO12" s="660"/>
      <c r="DP12" s="661"/>
      <c r="DQ12" s="668">
        <v>41542</v>
      </c>
      <c r="DR12" s="660"/>
      <c r="DS12" s="660"/>
      <c r="DT12" s="660"/>
      <c r="DU12" s="660"/>
      <c r="DV12" s="660"/>
      <c r="DW12" s="660"/>
      <c r="DX12" s="660"/>
      <c r="DY12" s="660"/>
      <c r="DZ12" s="660"/>
      <c r="EA12" s="660"/>
      <c r="EB12" s="660"/>
      <c r="EC12" s="669"/>
    </row>
    <row r="13" spans="2:143" ht="11.25" customHeight="1" x14ac:dyDescent="0.15">
      <c r="B13" s="656" t="s">
        <v>243</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124</v>
      </c>
      <c r="AA13" s="662"/>
      <c r="AB13" s="662"/>
      <c r="AC13" s="662"/>
      <c r="AD13" s="663" t="s">
        <v>124</v>
      </c>
      <c r="AE13" s="663"/>
      <c r="AF13" s="663"/>
      <c r="AG13" s="663"/>
      <c r="AH13" s="663"/>
      <c r="AI13" s="663"/>
      <c r="AJ13" s="663"/>
      <c r="AK13" s="663"/>
      <c r="AL13" s="664" t="s">
        <v>124</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170384</v>
      </c>
      <c r="BH13" s="660"/>
      <c r="BI13" s="660"/>
      <c r="BJ13" s="660"/>
      <c r="BK13" s="660"/>
      <c r="BL13" s="660"/>
      <c r="BM13" s="660"/>
      <c r="BN13" s="661"/>
      <c r="BO13" s="662">
        <v>48.2</v>
      </c>
      <c r="BP13" s="662"/>
      <c r="BQ13" s="662"/>
      <c r="BR13" s="662"/>
      <c r="BS13" s="663" t="s">
        <v>124</v>
      </c>
      <c r="BT13" s="663"/>
      <c r="BU13" s="663"/>
      <c r="BV13" s="663"/>
      <c r="BW13" s="663"/>
      <c r="BX13" s="663"/>
      <c r="BY13" s="663"/>
      <c r="BZ13" s="663"/>
      <c r="CA13" s="663"/>
      <c r="CB13" s="667"/>
      <c r="CD13" s="656" t="s">
        <v>245</v>
      </c>
      <c r="CE13" s="657"/>
      <c r="CF13" s="657"/>
      <c r="CG13" s="657"/>
      <c r="CH13" s="657"/>
      <c r="CI13" s="657"/>
      <c r="CJ13" s="657"/>
      <c r="CK13" s="657"/>
      <c r="CL13" s="657"/>
      <c r="CM13" s="657"/>
      <c r="CN13" s="657"/>
      <c r="CO13" s="657"/>
      <c r="CP13" s="657"/>
      <c r="CQ13" s="658"/>
      <c r="CR13" s="659">
        <v>269086</v>
      </c>
      <c r="CS13" s="660"/>
      <c r="CT13" s="660"/>
      <c r="CU13" s="660"/>
      <c r="CV13" s="660"/>
      <c r="CW13" s="660"/>
      <c r="CX13" s="660"/>
      <c r="CY13" s="661"/>
      <c r="CZ13" s="662">
        <v>6</v>
      </c>
      <c r="DA13" s="662"/>
      <c r="DB13" s="662"/>
      <c r="DC13" s="662"/>
      <c r="DD13" s="668">
        <v>206023</v>
      </c>
      <c r="DE13" s="660"/>
      <c r="DF13" s="660"/>
      <c r="DG13" s="660"/>
      <c r="DH13" s="660"/>
      <c r="DI13" s="660"/>
      <c r="DJ13" s="660"/>
      <c r="DK13" s="660"/>
      <c r="DL13" s="660"/>
      <c r="DM13" s="660"/>
      <c r="DN13" s="660"/>
      <c r="DO13" s="660"/>
      <c r="DP13" s="661"/>
      <c r="DQ13" s="668">
        <v>119913</v>
      </c>
      <c r="DR13" s="660"/>
      <c r="DS13" s="660"/>
      <c r="DT13" s="660"/>
      <c r="DU13" s="660"/>
      <c r="DV13" s="660"/>
      <c r="DW13" s="660"/>
      <c r="DX13" s="660"/>
      <c r="DY13" s="660"/>
      <c r="DZ13" s="660"/>
      <c r="EA13" s="660"/>
      <c r="EB13" s="660"/>
      <c r="EC13" s="669"/>
    </row>
    <row r="14" spans="2:143" ht="11.25" customHeight="1" x14ac:dyDescent="0.15">
      <c r="B14" s="656" t="s">
        <v>246</v>
      </c>
      <c r="C14" s="657"/>
      <c r="D14" s="657"/>
      <c r="E14" s="657"/>
      <c r="F14" s="657"/>
      <c r="G14" s="657"/>
      <c r="H14" s="657"/>
      <c r="I14" s="657"/>
      <c r="J14" s="657"/>
      <c r="K14" s="657"/>
      <c r="L14" s="657"/>
      <c r="M14" s="657"/>
      <c r="N14" s="657"/>
      <c r="O14" s="657"/>
      <c r="P14" s="657"/>
      <c r="Q14" s="658"/>
      <c r="R14" s="659">
        <v>264</v>
      </c>
      <c r="S14" s="660"/>
      <c r="T14" s="660"/>
      <c r="U14" s="660"/>
      <c r="V14" s="660"/>
      <c r="W14" s="660"/>
      <c r="X14" s="660"/>
      <c r="Y14" s="661"/>
      <c r="Z14" s="662">
        <v>0</v>
      </c>
      <c r="AA14" s="662"/>
      <c r="AB14" s="662"/>
      <c r="AC14" s="662"/>
      <c r="AD14" s="663">
        <v>264</v>
      </c>
      <c r="AE14" s="663"/>
      <c r="AF14" s="663"/>
      <c r="AG14" s="663"/>
      <c r="AH14" s="663"/>
      <c r="AI14" s="663"/>
      <c r="AJ14" s="663"/>
      <c r="AK14" s="663"/>
      <c r="AL14" s="664">
        <v>0</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17248</v>
      </c>
      <c r="BH14" s="660"/>
      <c r="BI14" s="660"/>
      <c r="BJ14" s="660"/>
      <c r="BK14" s="660"/>
      <c r="BL14" s="660"/>
      <c r="BM14" s="660"/>
      <c r="BN14" s="661"/>
      <c r="BO14" s="662">
        <v>4.9000000000000004</v>
      </c>
      <c r="BP14" s="662"/>
      <c r="BQ14" s="662"/>
      <c r="BR14" s="662"/>
      <c r="BS14" s="663" t="s">
        <v>124</v>
      </c>
      <c r="BT14" s="663"/>
      <c r="BU14" s="663"/>
      <c r="BV14" s="663"/>
      <c r="BW14" s="663"/>
      <c r="BX14" s="663"/>
      <c r="BY14" s="663"/>
      <c r="BZ14" s="663"/>
      <c r="CA14" s="663"/>
      <c r="CB14" s="667"/>
      <c r="CD14" s="656" t="s">
        <v>248</v>
      </c>
      <c r="CE14" s="657"/>
      <c r="CF14" s="657"/>
      <c r="CG14" s="657"/>
      <c r="CH14" s="657"/>
      <c r="CI14" s="657"/>
      <c r="CJ14" s="657"/>
      <c r="CK14" s="657"/>
      <c r="CL14" s="657"/>
      <c r="CM14" s="657"/>
      <c r="CN14" s="657"/>
      <c r="CO14" s="657"/>
      <c r="CP14" s="657"/>
      <c r="CQ14" s="658"/>
      <c r="CR14" s="659">
        <v>148279</v>
      </c>
      <c r="CS14" s="660"/>
      <c r="CT14" s="660"/>
      <c r="CU14" s="660"/>
      <c r="CV14" s="660"/>
      <c r="CW14" s="660"/>
      <c r="CX14" s="660"/>
      <c r="CY14" s="661"/>
      <c r="CZ14" s="662">
        <v>3.3</v>
      </c>
      <c r="DA14" s="662"/>
      <c r="DB14" s="662"/>
      <c r="DC14" s="662"/>
      <c r="DD14" s="668">
        <v>16055</v>
      </c>
      <c r="DE14" s="660"/>
      <c r="DF14" s="660"/>
      <c r="DG14" s="660"/>
      <c r="DH14" s="660"/>
      <c r="DI14" s="660"/>
      <c r="DJ14" s="660"/>
      <c r="DK14" s="660"/>
      <c r="DL14" s="660"/>
      <c r="DM14" s="660"/>
      <c r="DN14" s="660"/>
      <c r="DO14" s="660"/>
      <c r="DP14" s="661"/>
      <c r="DQ14" s="668">
        <v>132360</v>
      </c>
      <c r="DR14" s="660"/>
      <c r="DS14" s="660"/>
      <c r="DT14" s="660"/>
      <c r="DU14" s="660"/>
      <c r="DV14" s="660"/>
      <c r="DW14" s="660"/>
      <c r="DX14" s="660"/>
      <c r="DY14" s="660"/>
      <c r="DZ14" s="660"/>
      <c r="EA14" s="660"/>
      <c r="EB14" s="660"/>
      <c r="EC14" s="669"/>
    </row>
    <row r="15" spans="2:143" ht="11.25" customHeight="1" x14ac:dyDescent="0.15">
      <c r="B15" s="656" t="s">
        <v>249</v>
      </c>
      <c r="C15" s="657"/>
      <c r="D15" s="657"/>
      <c r="E15" s="657"/>
      <c r="F15" s="657"/>
      <c r="G15" s="657"/>
      <c r="H15" s="657"/>
      <c r="I15" s="657"/>
      <c r="J15" s="657"/>
      <c r="K15" s="657"/>
      <c r="L15" s="657"/>
      <c r="M15" s="657"/>
      <c r="N15" s="657"/>
      <c r="O15" s="657"/>
      <c r="P15" s="657"/>
      <c r="Q15" s="658"/>
      <c r="R15" s="659" t="s">
        <v>124</v>
      </c>
      <c r="S15" s="660"/>
      <c r="T15" s="660"/>
      <c r="U15" s="660"/>
      <c r="V15" s="660"/>
      <c r="W15" s="660"/>
      <c r="X15" s="660"/>
      <c r="Y15" s="661"/>
      <c r="Z15" s="662" t="s">
        <v>124</v>
      </c>
      <c r="AA15" s="662"/>
      <c r="AB15" s="662"/>
      <c r="AC15" s="662"/>
      <c r="AD15" s="663" t="s">
        <v>124</v>
      </c>
      <c r="AE15" s="663"/>
      <c r="AF15" s="663"/>
      <c r="AG15" s="663"/>
      <c r="AH15" s="663"/>
      <c r="AI15" s="663"/>
      <c r="AJ15" s="663"/>
      <c r="AK15" s="663"/>
      <c r="AL15" s="664" t="s">
        <v>124</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17434</v>
      </c>
      <c r="BH15" s="660"/>
      <c r="BI15" s="660"/>
      <c r="BJ15" s="660"/>
      <c r="BK15" s="660"/>
      <c r="BL15" s="660"/>
      <c r="BM15" s="660"/>
      <c r="BN15" s="661"/>
      <c r="BO15" s="662">
        <v>4.9000000000000004</v>
      </c>
      <c r="BP15" s="662"/>
      <c r="BQ15" s="662"/>
      <c r="BR15" s="662"/>
      <c r="BS15" s="663" t="s">
        <v>124</v>
      </c>
      <c r="BT15" s="663"/>
      <c r="BU15" s="663"/>
      <c r="BV15" s="663"/>
      <c r="BW15" s="663"/>
      <c r="BX15" s="663"/>
      <c r="BY15" s="663"/>
      <c r="BZ15" s="663"/>
      <c r="CA15" s="663"/>
      <c r="CB15" s="667"/>
      <c r="CD15" s="656" t="s">
        <v>251</v>
      </c>
      <c r="CE15" s="657"/>
      <c r="CF15" s="657"/>
      <c r="CG15" s="657"/>
      <c r="CH15" s="657"/>
      <c r="CI15" s="657"/>
      <c r="CJ15" s="657"/>
      <c r="CK15" s="657"/>
      <c r="CL15" s="657"/>
      <c r="CM15" s="657"/>
      <c r="CN15" s="657"/>
      <c r="CO15" s="657"/>
      <c r="CP15" s="657"/>
      <c r="CQ15" s="658"/>
      <c r="CR15" s="659">
        <v>254127</v>
      </c>
      <c r="CS15" s="660"/>
      <c r="CT15" s="660"/>
      <c r="CU15" s="660"/>
      <c r="CV15" s="660"/>
      <c r="CW15" s="660"/>
      <c r="CX15" s="660"/>
      <c r="CY15" s="661"/>
      <c r="CZ15" s="662">
        <v>5.7</v>
      </c>
      <c r="DA15" s="662"/>
      <c r="DB15" s="662"/>
      <c r="DC15" s="662"/>
      <c r="DD15" s="668">
        <v>10069</v>
      </c>
      <c r="DE15" s="660"/>
      <c r="DF15" s="660"/>
      <c r="DG15" s="660"/>
      <c r="DH15" s="660"/>
      <c r="DI15" s="660"/>
      <c r="DJ15" s="660"/>
      <c r="DK15" s="660"/>
      <c r="DL15" s="660"/>
      <c r="DM15" s="660"/>
      <c r="DN15" s="660"/>
      <c r="DO15" s="660"/>
      <c r="DP15" s="661"/>
      <c r="DQ15" s="668">
        <v>206725</v>
      </c>
      <c r="DR15" s="660"/>
      <c r="DS15" s="660"/>
      <c r="DT15" s="660"/>
      <c r="DU15" s="660"/>
      <c r="DV15" s="660"/>
      <c r="DW15" s="660"/>
      <c r="DX15" s="660"/>
      <c r="DY15" s="660"/>
      <c r="DZ15" s="660"/>
      <c r="EA15" s="660"/>
      <c r="EB15" s="660"/>
      <c r="EC15" s="669"/>
    </row>
    <row r="16" spans="2:143" ht="11.25" customHeight="1" x14ac:dyDescent="0.15">
      <c r="B16" s="656" t="s">
        <v>252</v>
      </c>
      <c r="C16" s="657"/>
      <c r="D16" s="657"/>
      <c r="E16" s="657"/>
      <c r="F16" s="657"/>
      <c r="G16" s="657"/>
      <c r="H16" s="657"/>
      <c r="I16" s="657"/>
      <c r="J16" s="657"/>
      <c r="K16" s="657"/>
      <c r="L16" s="657"/>
      <c r="M16" s="657"/>
      <c r="N16" s="657"/>
      <c r="O16" s="657"/>
      <c r="P16" s="657"/>
      <c r="Q16" s="658"/>
      <c r="R16" s="659">
        <v>2223</v>
      </c>
      <c r="S16" s="660"/>
      <c r="T16" s="660"/>
      <c r="U16" s="660"/>
      <c r="V16" s="660"/>
      <c r="W16" s="660"/>
      <c r="X16" s="660"/>
      <c r="Y16" s="661"/>
      <c r="Z16" s="662">
        <v>0</v>
      </c>
      <c r="AA16" s="662"/>
      <c r="AB16" s="662"/>
      <c r="AC16" s="662"/>
      <c r="AD16" s="663">
        <v>2223</v>
      </c>
      <c r="AE16" s="663"/>
      <c r="AF16" s="663"/>
      <c r="AG16" s="663"/>
      <c r="AH16" s="663"/>
      <c r="AI16" s="663"/>
      <c r="AJ16" s="663"/>
      <c r="AK16" s="663"/>
      <c r="AL16" s="664">
        <v>0.1</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3" t="s">
        <v>124</v>
      </c>
      <c r="BT16" s="663"/>
      <c r="BU16" s="663"/>
      <c r="BV16" s="663"/>
      <c r="BW16" s="663"/>
      <c r="BX16" s="663"/>
      <c r="BY16" s="663"/>
      <c r="BZ16" s="663"/>
      <c r="CA16" s="663"/>
      <c r="CB16" s="667"/>
      <c r="CD16" s="656" t="s">
        <v>254</v>
      </c>
      <c r="CE16" s="657"/>
      <c r="CF16" s="657"/>
      <c r="CG16" s="657"/>
      <c r="CH16" s="657"/>
      <c r="CI16" s="657"/>
      <c r="CJ16" s="657"/>
      <c r="CK16" s="657"/>
      <c r="CL16" s="657"/>
      <c r="CM16" s="657"/>
      <c r="CN16" s="657"/>
      <c r="CO16" s="657"/>
      <c r="CP16" s="657"/>
      <c r="CQ16" s="658"/>
      <c r="CR16" s="659">
        <v>58633</v>
      </c>
      <c r="CS16" s="660"/>
      <c r="CT16" s="660"/>
      <c r="CU16" s="660"/>
      <c r="CV16" s="660"/>
      <c r="CW16" s="660"/>
      <c r="CX16" s="660"/>
      <c r="CY16" s="661"/>
      <c r="CZ16" s="662">
        <v>1.3</v>
      </c>
      <c r="DA16" s="662"/>
      <c r="DB16" s="662"/>
      <c r="DC16" s="662"/>
      <c r="DD16" s="668" t="s">
        <v>124</v>
      </c>
      <c r="DE16" s="660"/>
      <c r="DF16" s="660"/>
      <c r="DG16" s="660"/>
      <c r="DH16" s="660"/>
      <c r="DI16" s="660"/>
      <c r="DJ16" s="660"/>
      <c r="DK16" s="660"/>
      <c r="DL16" s="660"/>
      <c r="DM16" s="660"/>
      <c r="DN16" s="660"/>
      <c r="DO16" s="660"/>
      <c r="DP16" s="661"/>
      <c r="DQ16" s="668">
        <v>19185</v>
      </c>
      <c r="DR16" s="660"/>
      <c r="DS16" s="660"/>
      <c r="DT16" s="660"/>
      <c r="DU16" s="660"/>
      <c r="DV16" s="660"/>
      <c r="DW16" s="660"/>
      <c r="DX16" s="660"/>
      <c r="DY16" s="660"/>
      <c r="DZ16" s="660"/>
      <c r="EA16" s="660"/>
      <c r="EB16" s="660"/>
      <c r="EC16" s="669"/>
    </row>
    <row r="17" spans="2:133" ht="11.25" customHeight="1" x14ac:dyDescent="0.15">
      <c r="B17" s="656" t="s">
        <v>255</v>
      </c>
      <c r="C17" s="657"/>
      <c r="D17" s="657"/>
      <c r="E17" s="657"/>
      <c r="F17" s="657"/>
      <c r="G17" s="657"/>
      <c r="H17" s="657"/>
      <c r="I17" s="657"/>
      <c r="J17" s="657"/>
      <c r="K17" s="657"/>
      <c r="L17" s="657"/>
      <c r="M17" s="657"/>
      <c r="N17" s="657"/>
      <c r="O17" s="657"/>
      <c r="P17" s="657"/>
      <c r="Q17" s="658"/>
      <c r="R17" s="659">
        <v>5234</v>
      </c>
      <c r="S17" s="660"/>
      <c r="T17" s="660"/>
      <c r="U17" s="660"/>
      <c r="V17" s="660"/>
      <c r="W17" s="660"/>
      <c r="X17" s="660"/>
      <c r="Y17" s="661"/>
      <c r="Z17" s="662">
        <v>0.1</v>
      </c>
      <c r="AA17" s="662"/>
      <c r="AB17" s="662"/>
      <c r="AC17" s="662"/>
      <c r="AD17" s="663">
        <v>5234</v>
      </c>
      <c r="AE17" s="663"/>
      <c r="AF17" s="663"/>
      <c r="AG17" s="663"/>
      <c r="AH17" s="663"/>
      <c r="AI17" s="663"/>
      <c r="AJ17" s="663"/>
      <c r="AK17" s="663"/>
      <c r="AL17" s="664">
        <v>0.2</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3" t="s">
        <v>124</v>
      </c>
      <c r="BT17" s="663"/>
      <c r="BU17" s="663"/>
      <c r="BV17" s="663"/>
      <c r="BW17" s="663"/>
      <c r="BX17" s="663"/>
      <c r="BY17" s="663"/>
      <c r="BZ17" s="663"/>
      <c r="CA17" s="663"/>
      <c r="CB17" s="667"/>
      <c r="CD17" s="656" t="s">
        <v>257</v>
      </c>
      <c r="CE17" s="657"/>
      <c r="CF17" s="657"/>
      <c r="CG17" s="657"/>
      <c r="CH17" s="657"/>
      <c r="CI17" s="657"/>
      <c r="CJ17" s="657"/>
      <c r="CK17" s="657"/>
      <c r="CL17" s="657"/>
      <c r="CM17" s="657"/>
      <c r="CN17" s="657"/>
      <c r="CO17" s="657"/>
      <c r="CP17" s="657"/>
      <c r="CQ17" s="658"/>
      <c r="CR17" s="659">
        <v>639228</v>
      </c>
      <c r="CS17" s="660"/>
      <c r="CT17" s="660"/>
      <c r="CU17" s="660"/>
      <c r="CV17" s="660"/>
      <c r="CW17" s="660"/>
      <c r="CX17" s="660"/>
      <c r="CY17" s="661"/>
      <c r="CZ17" s="662">
        <v>14.3</v>
      </c>
      <c r="DA17" s="662"/>
      <c r="DB17" s="662"/>
      <c r="DC17" s="662"/>
      <c r="DD17" s="668" t="s">
        <v>124</v>
      </c>
      <c r="DE17" s="660"/>
      <c r="DF17" s="660"/>
      <c r="DG17" s="660"/>
      <c r="DH17" s="660"/>
      <c r="DI17" s="660"/>
      <c r="DJ17" s="660"/>
      <c r="DK17" s="660"/>
      <c r="DL17" s="660"/>
      <c r="DM17" s="660"/>
      <c r="DN17" s="660"/>
      <c r="DO17" s="660"/>
      <c r="DP17" s="661"/>
      <c r="DQ17" s="668">
        <v>598981</v>
      </c>
      <c r="DR17" s="660"/>
      <c r="DS17" s="660"/>
      <c r="DT17" s="660"/>
      <c r="DU17" s="660"/>
      <c r="DV17" s="660"/>
      <c r="DW17" s="660"/>
      <c r="DX17" s="660"/>
      <c r="DY17" s="660"/>
      <c r="DZ17" s="660"/>
      <c r="EA17" s="660"/>
      <c r="EB17" s="660"/>
      <c r="EC17" s="669"/>
    </row>
    <row r="18" spans="2:133" ht="11.25" customHeight="1" x14ac:dyDescent="0.15">
      <c r="B18" s="656" t="s">
        <v>258</v>
      </c>
      <c r="C18" s="657"/>
      <c r="D18" s="657"/>
      <c r="E18" s="657"/>
      <c r="F18" s="657"/>
      <c r="G18" s="657"/>
      <c r="H18" s="657"/>
      <c r="I18" s="657"/>
      <c r="J18" s="657"/>
      <c r="K18" s="657"/>
      <c r="L18" s="657"/>
      <c r="M18" s="657"/>
      <c r="N18" s="657"/>
      <c r="O18" s="657"/>
      <c r="P18" s="657"/>
      <c r="Q18" s="658"/>
      <c r="R18" s="659">
        <v>857</v>
      </c>
      <c r="S18" s="660"/>
      <c r="T18" s="660"/>
      <c r="U18" s="660"/>
      <c r="V18" s="660"/>
      <c r="W18" s="660"/>
      <c r="X18" s="660"/>
      <c r="Y18" s="661"/>
      <c r="Z18" s="662">
        <v>0</v>
      </c>
      <c r="AA18" s="662"/>
      <c r="AB18" s="662"/>
      <c r="AC18" s="662"/>
      <c r="AD18" s="663">
        <v>857</v>
      </c>
      <c r="AE18" s="663"/>
      <c r="AF18" s="663"/>
      <c r="AG18" s="663"/>
      <c r="AH18" s="663"/>
      <c r="AI18" s="663"/>
      <c r="AJ18" s="663"/>
      <c r="AK18" s="663"/>
      <c r="AL18" s="664">
        <v>0</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3" t="s">
        <v>124</v>
      </c>
      <c r="BT18" s="663"/>
      <c r="BU18" s="663"/>
      <c r="BV18" s="663"/>
      <c r="BW18" s="663"/>
      <c r="BX18" s="663"/>
      <c r="BY18" s="663"/>
      <c r="BZ18" s="663"/>
      <c r="CA18" s="663"/>
      <c r="CB18" s="667"/>
      <c r="CD18" s="656" t="s">
        <v>260</v>
      </c>
      <c r="CE18" s="657"/>
      <c r="CF18" s="657"/>
      <c r="CG18" s="657"/>
      <c r="CH18" s="657"/>
      <c r="CI18" s="657"/>
      <c r="CJ18" s="657"/>
      <c r="CK18" s="657"/>
      <c r="CL18" s="657"/>
      <c r="CM18" s="657"/>
      <c r="CN18" s="657"/>
      <c r="CO18" s="657"/>
      <c r="CP18" s="657"/>
      <c r="CQ18" s="658"/>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x14ac:dyDescent="0.15">
      <c r="B19" s="656" t="s">
        <v>261</v>
      </c>
      <c r="C19" s="657"/>
      <c r="D19" s="657"/>
      <c r="E19" s="657"/>
      <c r="F19" s="657"/>
      <c r="G19" s="657"/>
      <c r="H19" s="657"/>
      <c r="I19" s="657"/>
      <c r="J19" s="657"/>
      <c r="K19" s="657"/>
      <c r="L19" s="657"/>
      <c r="M19" s="657"/>
      <c r="N19" s="657"/>
      <c r="O19" s="657"/>
      <c r="P19" s="657"/>
      <c r="Q19" s="658"/>
      <c r="R19" s="659">
        <v>595</v>
      </c>
      <c r="S19" s="660"/>
      <c r="T19" s="660"/>
      <c r="U19" s="660"/>
      <c r="V19" s="660"/>
      <c r="W19" s="660"/>
      <c r="X19" s="660"/>
      <c r="Y19" s="661"/>
      <c r="Z19" s="662">
        <v>0</v>
      </c>
      <c r="AA19" s="662"/>
      <c r="AB19" s="662"/>
      <c r="AC19" s="662"/>
      <c r="AD19" s="663">
        <v>595</v>
      </c>
      <c r="AE19" s="663"/>
      <c r="AF19" s="663"/>
      <c r="AG19" s="663"/>
      <c r="AH19" s="663"/>
      <c r="AI19" s="663"/>
      <c r="AJ19" s="663"/>
      <c r="AK19" s="663"/>
      <c r="AL19" s="664">
        <v>0</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t="s">
        <v>124</v>
      </c>
      <c r="BH19" s="660"/>
      <c r="BI19" s="660"/>
      <c r="BJ19" s="660"/>
      <c r="BK19" s="660"/>
      <c r="BL19" s="660"/>
      <c r="BM19" s="660"/>
      <c r="BN19" s="661"/>
      <c r="BO19" s="662" t="s">
        <v>124</v>
      </c>
      <c r="BP19" s="662"/>
      <c r="BQ19" s="662"/>
      <c r="BR19" s="662"/>
      <c r="BS19" s="663" t="s">
        <v>124</v>
      </c>
      <c r="BT19" s="663"/>
      <c r="BU19" s="663"/>
      <c r="BV19" s="663"/>
      <c r="BW19" s="663"/>
      <c r="BX19" s="663"/>
      <c r="BY19" s="663"/>
      <c r="BZ19" s="663"/>
      <c r="CA19" s="663"/>
      <c r="CB19" s="667"/>
      <c r="CD19" s="656" t="s">
        <v>263</v>
      </c>
      <c r="CE19" s="657"/>
      <c r="CF19" s="657"/>
      <c r="CG19" s="657"/>
      <c r="CH19" s="657"/>
      <c r="CI19" s="657"/>
      <c r="CJ19" s="657"/>
      <c r="CK19" s="657"/>
      <c r="CL19" s="657"/>
      <c r="CM19" s="657"/>
      <c r="CN19" s="657"/>
      <c r="CO19" s="657"/>
      <c r="CP19" s="657"/>
      <c r="CQ19" s="658"/>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15">
      <c r="B20" s="672" t="s">
        <v>264</v>
      </c>
      <c r="C20" s="673"/>
      <c r="D20" s="673"/>
      <c r="E20" s="673"/>
      <c r="F20" s="673"/>
      <c r="G20" s="673"/>
      <c r="H20" s="673"/>
      <c r="I20" s="673"/>
      <c r="J20" s="673"/>
      <c r="K20" s="673"/>
      <c r="L20" s="673"/>
      <c r="M20" s="673"/>
      <c r="N20" s="673"/>
      <c r="O20" s="673"/>
      <c r="P20" s="673"/>
      <c r="Q20" s="674"/>
      <c r="R20" s="659">
        <v>262</v>
      </c>
      <c r="S20" s="660"/>
      <c r="T20" s="660"/>
      <c r="U20" s="660"/>
      <c r="V20" s="660"/>
      <c r="W20" s="660"/>
      <c r="X20" s="660"/>
      <c r="Y20" s="661"/>
      <c r="Z20" s="662">
        <v>0</v>
      </c>
      <c r="AA20" s="662"/>
      <c r="AB20" s="662"/>
      <c r="AC20" s="662"/>
      <c r="AD20" s="663">
        <v>262</v>
      </c>
      <c r="AE20" s="663"/>
      <c r="AF20" s="663"/>
      <c r="AG20" s="663"/>
      <c r="AH20" s="663"/>
      <c r="AI20" s="663"/>
      <c r="AJ20" s="663"/>
      <c r="AK20" s="663"/>
      <c r="AL20" s="664">
        <v>0</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t="s">
        <v>124</v>
      </c>
      <c r="BH20" s="660"/>
      <c r="BI20" s="660"/>
      <c r="BJ20" s="660"/>
      <c r="BK20" s="660"/>
      <c r="BL20" s="660"/>
      <c r="BM20" s="660"/>
      <c r="BN20" s="661"/>
      <c r="BO20" s="662" t="s">
        <v>124</v>
      </c>
      <c r="BP20" s="662"/>
      <c r="BQ20" s="662"/>
      <c r="BR20" s="662"/>
      <c r="BS20" s="663" t="s">
        <v>124</v>
      </c>
      <c r="BT20" s="663"/>
      <c r="BU20" s="663"/>
      <c r="BV20" s="663"/>
      <c r="BW20" s="663"/>
      <c r="BX20" s="663"/>
      <c r="BY20" s="663"/>
      <c r="BZ20" s="663"/>
      <c r="CA20" s="663"/>
      <c r="CB20" s="667"/>
      <c r="CD20" s="656" t="s">
        <v>266</v>
      </c>
      <c r="CE20" s="657"/>
      <c r="CF20" s="657"/>
      <c r="CG20" s="657"/>
      <c r="CH20" s="657"/>
      <c r="CI20" s="657"/>
      <c r="CJ20" s="657"/>
      <c r="CK20" s="657"/>
      <c r="CL20" s="657"/>
      <c r="CM20" s="657"/>
      <c r="CN20" s="657"/>
      <c r="CO20" s="657"/>
      <c r="CP20" s="657"/>
      <c r="CQ20" s="658"/>
      <c r="CR20" s="659">
        <v>4462063</v>
      </c>
      <c r="CS20" s="660"/>
      <c r="CT20" s="660"/>
      <c r="CU20" s="660"/>
      <c r="CV20" s="660"/>
      <c r="CW20" s="660"/>
      <c r="CX20" s="660"/>
      <c r="CY20" s="661"/>
      <c r="CZ20" s="662">
        <v>100</v>
      </c>
      <c r="DA20" s="662"/>
      <c r="DB20" s="662"/>
      <c r="DC20" s="662"/>
      <c r="DD20" s="668">
        <v>382812</v>
      </c>
      <c r="DE20" s="660"/>
      <c r="DF20" s="660"/>
      <c r="DG20" s="660"/>
      <c r="DH20" s="660"/>
      <c r="DI20" s="660"/>
      <c r="DJ20" s="660"/>
      <c r="DK20" s="660"/>
      <c r="DL20" s="660"/>
      <c r="DM20" s="660"/>
      <c r="DN20" s="660"/>
      <c r="DO20" s="660"/>
      <c r="DP20" s="661"/>
      <c r="DQ20" s="668">
        <v>3361438</v>
      </c>
      <c r="DR20" s="660"/>
      <c r="DS20" s="660"/>
      <c r="DT20" s="660"/>
      <c r="DU20" s="660"/>
      <c r="DV20" s="660"/>
      <c r="DW20" s="660"/>
      <c r="DX20" s="660"/>
      <c r="DY20" s="660"/>
      <c r="DZ20" s="660"/>
      <c r="EA20" s="660"/>
      <c r="EB20" s="660"/>
      <c r="EC20" s="669"/>
    </row>
    <row r="21" spans="2:133" ht="11.25" customHeight="1" x14ac:dyDescent="0.15">
      <c r="B21" s="656" t="s">
        <v>267</v>
      </c>
      <c r="C21" s="657"/>
      <c r="D21" s="657"/>
      <c r="E21" s="657"/>
      <c r="F21" s="657"/>
      <c r="G21" s="657"/>
      <c r="H21" s="657"/>
      <c r="I21" s="657"/>
      <c r="J21" s="657"/>
      <c r="K21" s="657"/>
      <c r="L21" s="657"/>
      <c r="M21" s="657"/>
      <c r="N21" s="657"/>
      <c r="O21" s="657"/>
      <c r="P21" s="657"/>
      <c r="Q21" s="658"/>
      <c r="R21" s="659">
        <v>2580204</v>
      </c>
      <c r="S21" s="660"/>
      <c r="T21" s="660"/>
      <c r="U21" s="660"/>
      <c r="V21" s="660"/>
      <c r="W21" s="660"/>
      <c r="X21" s="660"/>
      <c r="Y21" s="661"/>
      <c r="Z21" s="662">
        <v>56.7</v>
      </c>
      <c r="AA21" s="662"/>
      <c r="AB21" s="662"/>
      <c r="AC21" s="662"/>
      <c r="AD21" s="663">
        <v>2214183</v>
      </c>
      <c r="AE21" s="663"/>
      <c r="AF21" s="663"/>
      <c r="AG21" s="663"/>
      <c r="AH21" s="663"/>
      <c r="AI21" s="663"/>
      <c r="AJ21" s="663"/>
      <c r="AK21" s="663"/>
      <c r="AL21" s="664">
        <v>81</v>
      </c>
      <c r="AM21" s="665"/>
      <c r="AN21" s="665"/>
      <c r="AO21" s="666"/>
      <c r="AP21" s="656" t="s">
        <v>268</v>
      </c>
      <c r="AQ21" s="675"/>
      <c r="AR21" s="675"/>
      <c r="AS21" s="675"/>
      <c r="AT21" s="675"/>
      <c r="AU21" s="675"/>
      <c r="AV21" s="675"/>
      <c r="AW21" s="675"/>
      <c r="AX21" s="675"/>
      <c r="AY21" s="675"/>
      <c r="AZ21" s="675"/>
      <c r="BA21" s="675"/>
      <c r="BB21" s="675"/>
      <c r="BC21" s="675"/>
      <c r="BD21" s="675"/>
      <c r="BE21" s="675"/>
      <c r="BF21" s="676"/>
      <c r="BG21" s="659" t="s">
        <v>124</v>
      </c>
      <c r="BH21" s="660"/>
      <c r="BI21" s="660"/>
      <c r="BJ21" s="660"/>
      <c r="BK21" s="660"/>
      <c r="BL21" s="660"/>
      <c r="BM21" s="660"/>
      <c r="BN21" s="661"/>
      <c r="BO21" s="662" t="s">
        <v>124</v>
      </c>
      <c r="BP21" s="662"/>
      <c r="BQ21" s="662"/>
      <c r="BR21" s="662"/>
      <c r="BS21" s="663" t="s">
        <v>124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269</v>
      </c>
      <c r="C22" s="657"/>
      <c r="D22" s="657"/>
      <c r="E22" s="657"/>
      <c r="F22" s="657"/>
      <c r="G22" s="657"/>
      <c r="H22" s="657"/>
      <c r="I22" s="657"/>
      <c r="J22" s="657"/>
      <c r="K22" s="657"/>
      <c r="L22" s="657"/>
      <c r="M22" s="657"/>
      <c r="N22" s="657"/>
      <c r="O22" s="657"/>
      <c r="P22" s="657"/>
      <c r="Q22" s="658"/>
      <c r="R22" s="659">
        <v>2214183</v>
      </c>
      <c r="S22" s="660"/>
      <c r="T22" s="660"/>
      <c r="U22" s="660"/>
      <c r="V22" s="660"/>
      <c r="W22" s="660"/>
      <c r="X22" s="660"/>
      <c r="Y22" s="661"/>
      <c r="Z22" s="662">
        <v>48.7</v>
      </c>
      <c r="AA22" s="662"/>
      <c r="AB22" s="662"/>
      <c r="AC22" s="662"/>
      <c r="AD22" s="663">
        <v>2214183</v>
      </c>
      <c r="AE22" s="663"/>
      <c r="AF22" s="663"/>
      <c r="AG22" s="663"/>
      <c r="AH22" s="663"/>
      <c r="AI22" s="663"/>
      <c r="AJ22" s="663"/>
      <c r="AK22" s="663"/>
      <c r="AL22" s="664">
        <v>81</v>
      </c>
      <c r="AM22" s="665"/>
      <c r="AN22" s="665"/>
      <c r="AO22" s="666"/>
      <c r="AP22" s="656" t="s">
        <v>270</v>
      </c>
      <c r="AQ22" s="675"/>
      <c r="AR22" s="675"/>
      <c r="AS22" s="675"/>
      <c r="AT22" s="675"/>
      <c r="AU22" s="675"/>
      <c r="AV22" s="675"/>
      <c r="AW22" s="675"/>
      <c r="AX22" s="675"/>
      <c r="AY22" s="675"/>
      <c r="AZ22" s="675"/>
      <c r="BA22" s="675"/>
      <c r="BB22" s="675"/>
      <c r="BC22" s="675"/>
      <c r="BD22" s="675"/>
      <c r="BE22" s="675"/>
      <c r="BF22" s="676"/>
      <c r="BG22" s="659" t="s">
        <v>124</v>
      </c>
      <c r="BH22" s="660"/>
      <c r="BI22" s="660"/>
      <c r="BJ22" s="660"/>
      <c r="BK22" s="660"/>
      <c r="BL22" s="660"/>
      <c r="BM22" s="660"/>
      <c r="BN22" s="661"/>
      <c r="BO22" s="662" t="s">
        <v>124</v>
      </c>
      <c r="BP22" s="662"/>
      <c r="BQ22" s="662"/>
      <c r="BR22" s="662"/>
      <c r="BS22" s="663" t="s">
        <v>124</v>
      </c>
      <c r="BT22" s="663"/>
      <c r="BU22" s="663"/>
      <c r="BV22" s="663"/>
      <c r="BW22" s="663"/>
      <c r="BX22" s="663"/>
      <c r="BY22" s="663"/>
      <c r="BZ22" s="663"/>
      <c r="CA22" s="663"/>
      <c r="CB22" s="667"/>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272</v>
      </c>
      <c r="C23" s="657"/>
      <c r="D23" s="657"/>
      <c r="E23" s="657"/>
      <c r="F23" s="657"/>
      <c r="G23" s="657"/>
      <c r="H23" s="657"/>
      <c r="I23" s="657"/>
      <c r="J23" s="657"/>
      <c r="K23" s="657"/>
      <c r="L23" s="657"/>
      <c r="M23" s="657"/>
      <c r="N23" s="657"/>
      <c r="O23" s="657"/>
      <c r="P23" s="657"/>
      <c r="Q23" s="658"/>
      <c r="R23" s="659">
        <v>366021</v>
      </c>
      <c r="S23" s="660"/>
      <c r="T23" s="660"/>
      <c r="U23" s="660"/>
      <c r="V23" s="660"/>
      <c r="W23" s="660"/>
      <c r="X23" s="660"/>
      <c r="Y23" s="661"/>
      <c r="Z23" s="662">
        <v>8.1</v>
      </c>
      <c r="AA23" s="662"/>
      <c r="AB23" s="662"/>
      <c r="AC23" s="662"/>
      <c r="AD23" s="663" t="s">
        <v>124</v>
      </c>
      <c r="AE23" s="663"/>
      <c r="AF23" s="663"/>
      <c r="AG23" s="663"/>
      <c r="AH23" s="663"/>
      <c r="AI23" s="663"/>
      <c r="AJ23" s="663"/>
      <c r="AK23" s="663"/>
      <c r="AL23" s="664" t="s">
        <v>124</v>
      </c>
      <c r="AM23" s="665"/>
      <c r="AN23" s="665"/>
      <c r="AO23" s="666"/>
      <c r="AP23" s="656" t="s">
        <v>273</v>
      </c>
      <c r="AQ23" s="675"/>
      <c r="AR23" s="675"/>
      <c r="AS23" s="675"/>
      <c r="AT23" s="675"/>
      <c r="AU23" s="675"/>
      <c r="AV23" s="675"/>
      <c r="AW23" s="675"/>
      <c r="AX23" s="675"/>
      <c r="AY23" s="675"/>
      <c r="AZ23" s="675"/>
      <c r="BA23" s="675"/>
      <c r="BB23" s="675"/>
      <c r="BC23" s="675"/>
      <c r="BD23" s="675"/>
      <c r="BE23" s="675"/>
      <c r="BF23" s="676"/>
      <c r="BG23" s="659" t="s">
        <v>124</v>
      </c>
      <c r="BH23" s="660"/>
      <c r="BI23" s="660"/>
      <c r="BJ23" s="660"/>
      <c r="BK23" s="660"/>
      <c r="BL23" s="660"/>
      <c r="BM23" s="660"/>
      <c r="BN23" s="661"/>
      <c r="BO23" s="662" t="s">
        <v>124</v>
      </c>
      <c r="BP23" s="662"/>
      <c r="BQ23" s="662"/>
      <c r="BR23" s="662"/>
      <c r="BS23" s="663" t="s">
        <v>124</v>
      </c>
      <c r="BT23" s="663"/>
      <c r="BU23" s="663"/>
      <c r="BV23" s="663"/>
      <c r="BW23" s="663"/>
      <c r="BX23" s="663"/>
      <c r="BY23" s="663"/>
      <c r="BZ23" s="663"/>
      <c r="CA23" s="663"/>
      <c r="CB23" s="667"/>
      <c r="CD23" s="641" t="s">
        <v>213</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6" t="s">
        <v>277</v>
      </c>
      <c r="DM23" s="687"/>
      <c r="DN23" s="687"/>
      <c r="DO23" s="687"/>
      <c r="DP23" s="687"/>
      <c r="DQ23" s="687"/>
      <c r="DR23" s="687"/>
      <c r="DS23" s="687"/>
      <c r="DT23" s="687"/>
      <c r="DU23" s="687"/>
      <c r="DV23" s="688"/>
      <c r="DW23" s="641" t="s">
        <v>278</v>
      </c>
      <c r="DX23" s="642"/>
      <c r="DY23" s="642"/>
      <c r="DZ23" s="642"/>
      <c r="EA23" s="642"/>
      <c r="EB23" s="642"/>
      <c r="EC23" s="643"/>
    </row>
    <row r="24" spans="2:133" ht="11.25" customHeight="1" x14ac:dyDescent="0.15">
      <c r="B24" s="656" t="s">
        <v>279</v>
      </c>
      <c r="C24" s="657"/>
      <c r="D24" s="657"/>
      <c r="E24" s="657"/>
      <c r="F24" s="657"/>
      <c r="G24" s="657"/>
      <c r="H24" s="657"/>
      <c r="I24" s="657"/>
      <c r="J24" s="657"/>
      <c r="K24" s="657"/>
      <c r="L24" s="657"/>
      <c r="M24" s="657"/>
      <c r="N24" s="657"/>
      <c r="O24" s="657"/>
      <c r="P24" s="657"/>
      <c r="Q24" s="658"/>
      <c r="R24" s="659" t="s">
        <v>124</v>
      </c>
      <c r="S24" s="660"/>
      <c r="T24" s="660"/>
      <c r="U24" s="660"/>
      <c r="V24" s="660"/>
      <c r="W24" s="660"/>
      <c r="X24" s="660"/>
      <c r="Y24" s="661"/>
      <c r="Z24" s="662" t="s">
        <v>124</v>
      </c>
      <c r="AA24" s="662"/>
      <c r="AB24" s="662"/>
      <c r="AC24" s="662"/>
      <c r="AD24" s="663" t="s">
        <v>124</v>
      </c>
      <c r="AE24" s="663"/>
      <c r="AF24" s="663"/>
      <c r="AG24" s="663"/>
      <c r="AH24" s="663"/>
      <c r="AI24" s="663"/>
      <c r="AJ24" s="663"/>
      <c r="AK24" s="663"/>
      <c r="AL24" s="664" t="s">
        <v>124</v>
      </c>
      <c r="AM24" s="665"/>
      <c r="AN24" s="665"/>
      <c r="AO24" s="666"/>
      <c r="AP24" s="656" t="s">
        <v>280</v>
      </c>
      <c r="AQ24" s="675"/>
      <c r="AR24" s="675"/>
      <c r="AS24" s="675"/>
      <c r="AT24" s="675"/>
      <c r="AU24" s="675"/>
      <c r="AV24" s="675"/>
      <c r="AW24" s="675"/>
      <c r="AX24" s="675"/>
      <c r="AY24" s="675"/>
      <c r="AZ24" s="675"/>
      <c r="BA24" s="675"/>
      <c r="BB24" s="675"/>
      <c r="BC24" s="675"/>
      <c r="BD24" s="675"/>
      <c r="BE24" s="675"/>
      <c r="BF24" s="676"/>
      <c r="BG24" s="659" t="s">
        <v>124</v>
      </c>
      <c r="BH24" s="660"/>
      <c r="BI24" s="660"/>
      <c r="BJ24" s="660"/>
      <c r="BK24" s="660"/>
      <c r="BL24" s="660"/>
      <c r="BM24" s="660"/>
      <c r="BN24" s="661"/>
      <c r="BO24" s="662" t="s">
        <v>124</v>
      </c>
      <c r="BP24" s="662"/>
      <c r="BQ24" s="662"/>
      <c r="BR24" s="662"/>
      <c r="BS24" s="663" t="s">
        <v>124</v>
      </c>
      <c r="BT24" s="663"/>
      <c r="BU24" s="663"/>
      <c r="BV24" s="663"/>
      <c r="BW24" s="663"/>
      <c r="BX24" s="663"/>
      <c r="BY24" s="663"/>
      <c r="BZ24" s="663"/>
      <c r="CA24" s="663"/>
      <c r="CB24" s="667"/>
      <c r="CD24" s="645" t="s">
        <v>281</v>
      </c>
      <c r="CE24" s="646"/>
      <c r="CF24" s="646"/>
      <c r="CG24" s="646"/>
      <c r="CH24" s="646"/>
      <c r="CI24" s="646"/>
      <c r="CJ24" s="646"/>
      <c r="CK24" s="646"/>
      <c r="CL24" s="646"/>
      <c r="CM24" s="646"/>
      <c r="CN24" s="646"/>
      <c r="CO24" s="646"/>
      <c r="CP24" s="646"/>
      <c r="CQ24" s="647"/>
      <c r="CR24" s="648">
        <v>1598207</v>
      </c>
      <c r="CS24" s="649"/>
      <c r="CT24" s="649"/>
      <c r="CU24" s="649"/>
      <c r="CV24" s="649"/>
      <c r="CW24" s="649"/>
      <c r="CX24" s="649"/>
      <c r="CY24" s="650"/>
      <c r="CZ24" s="653">
        <v>35.799999999999997</v>
      </c>
      <c r="DA24" s="654"/>
      <c r="DB24" s="654"/>
      <c r="DC24" s="670"/>
      <c r="DD24" s="691">
        <v>1384024</v>
      </c>
      <c r="DE24" s="649"/>
      <c r="DF24" s="649"/>
      <c r="DG24" s="649"/>
      <c r="DH24" s="649"/>
      <c r="DI24" s="649"/>
      <c r="DJ24" s="649"/>
      <c r="DK24" s="650"/>
      <c r="DL24" s="691">
        <v>1219494</v>
      </c>
      <c r="DM24" s="649"/>
      <c r="DN24" s="649"/>
      <c r="DO24" s="649"/>
      <c r="DP24" s="649"/>
      <c r="DQ24" s="649"/>
      <c r="DR24" s="649"/>
      <c r="DS24" s="649"/>
      <c r="DT24" s="649"/>
      <c r="DU24" s="649"/>
      <c r="DV24" s="650"/>
      <c r="DW24" s="653">
        <v>44.6</v>
      </c>
      <c r="DX24" s="654"/>
      <c r="DY24" s="654"/>
      <c r="DZ24" s="654"/>
      <c r="EA24" s="654"/>
      <c r="EB24" s="654"/>
      <c r="EC24" s="655"/>
    </row>
    <row r="25" spans="2:133" ht="11.25" customHeight="1" x14ac:dyDescent="0.15">
      <c r="B25" s="656" t="s">
        <v>282</v>
      </c>
      <c r="C25" s="657"/>
      <c r="D25" s="657"/>
      <c r="E25" s="657"/>
      <c r="F25" s="657"/>
      <c r="G25" s="657"/>
      <c r="H25" s="657"/>
      <c r="I25" s="657"/>
      <c r="J25" s="657"/>
      <c r="K25" s="657"/>
      <c r="L25" s="657"/>
      <c r="M25" s="657"/>
      <c r="N25" s="657"/>
      <c r="O25" s="657"/>
      <c r="P25" s="657"/>
      <c r="Q25" s="658"/>
      <c r="R25" s="659">
        <v>3097437</v>
      </c>
      <c r="S25" s="660"/>
      <c r="T25" s="660"/>
      <c r="U25" s="660"/>
      <c r="V25" s="660"/>
      <c r="W25" s="660"/>
      <c r="X25" s="660"/>
      <c r="Y25" s="661"/>
      <c r="Z25" s="662">
        <v>68.099999999999994</v>
      </c>
      <c r="AA25" s="662"/>
      <c r="AB25" s="662"/>
      <c r="AC25" s="662"/>
      <c r="AD25" s="663">
        <v>2731252</v>
      </c>
      <c r="AE25" s="663"/>
      <c r="AF25" s="663"/>
      <c r="AG25" s="663"/>
      <c r="AH25" s="663"/>
      <c r="AI25" s="663"/>
      <c r="AJ25" s="663"/>
      <c r="AK25" s="663"/>
      <c r="AL25" s="664">
        <v>99.9</v>
      </c>
      <c r="AM25" s="665"/>
      <c r="AN25" s="665"/>
      <c r="AO25" s="666"/>
      <c r="AP25" s="656" t="s">
        <v>283</v>
      </c>
      <c r="AQ25" s="675"/>
      <c r="AR25" s="675"/>
      <c r="AS25" s="675"/>
      <c r="AT25" s="675"/>
      <c r="AU25" s="675"/>
      <c r="AV25" s="675"/>
      <c r="AW25" s="675"/>
      <c r="AX25" s="675"/>
      <c r="AY25" s="675"/>
      <c r="AZ25" s="675"/>
      <c r="BA25" s="675"/>
      <c r="BB25" s="675"/>
      <c r="BC25" s="675"/>
      <c r="BD25" s="675"/>
      <c r="BE25" s="675"/>
      <c r="BF25" s="676"/>
      <c r="BG25" s="659" t="s">
        <v>124</v>
      </c>
      <c r="BH25" s="660"/>
      <c r="BI25" s="660"/>
      <c r="BJ25" s="660"/>
      <c r="BK25" s="660"/>
      <c r="BL25" s="660"/>
      <c r="BM25" s="660"/>
      <c r="BN25" s="661"/>
      <c r="BO25" s="662" t="s">
        <v>124</v>
      </c>
      <c r="BP25" s="662"/>
      <c r="BQ25" s="662"/>
      <c r="BR25" s="662"/>
      <c r="BS25" s="663" t="s">
        <v>124</v>
      </c>
      <c r="BT25" s="663"/>
      <c r="BU25" s="663"/>
      <c r="BV25" s="663"/>
      <c r="BW25" s="663"/>
      <c r="BX25" s="663"/>
      <c r="BY25" s="663"/>
      <c r="BZ25" s="663"/>
      <c r="CA25" s="663"/>
      <c r="CB25" s="667"/>
      <c r="CD25" s="656" t="s">
        <v>284</v>
      </c>
      <c r="CE25" s="657"/>
      <c r="CF25" s="657"/>
      <c r="CG25" s="657"/>
      <c r="CH25" s="657"/>
      <c r="CI25" s="657"/>
      <c r="CJ25" s="657"/>
      <c r="CK25" s="657"/>
      <c r="CL25" s="657"/>
      <c r="CM25" s="657"/>
      <c r="CN25" s="657"/>
      <c r="CO25" s="657"/>
      <c r="CP25" s="657"/>
      <c r="CQ25" s="658"/>
      <c r="CR25" s="659">
        <v>762933</v>
      </c>
      <c r="CS25" s="692"/>
      <c r="CT25" s="692"/>
      <c r="CU25" s="692"/>
      <c r="CV25" s="692"/>
      <c r="CW25" s="692"/>
      <c r="CX25" s="692"/>
      <c r="CY25" s="693"/>
      <c r="CZ25" s="664">
        <v>17.100000000000001</v>
      </c>
      <c r="DA25" s="689"/>
      <c r="DB25" s="689"/>
      <c r="DC25" s="694"/>
      <c r="DD25" s="668">
        <v>723758</v>
      </c>
      <c r="DE25" s="692"/>
      <c r="DF25" s="692"/>
      <c r="DG25" s="692"/>
      <c r="DH25" s="692"/>
      <c r="DI25" s="692"/>
      <c r="DJ25" s="692"/>
      <c r="DK25" s="693"/>
      <c r="DL25" s="668">
        <v>560729</v>
      </c>
      <c r="DM25" s="692"/>
      <c r="DN25" s="692"/>
      <c r="DO25" s="692"/>
      <c r="DP25" s="692"/>
      <c r="DQ25" s="692"/>
      <c r="DR25" s="692"/>
      <c r="DS25" s="692"/>
      <c r="DT25" s="692"/>
      <c r="DU25" s="692"/>
      <c r="DV25" s="693"/>
      <c r="DW25" s="664">
        <v>20.5</v>
      </c>
      <c r="DX25" s="689"/>
      <c r="DY25" s="689"/>
      <c r="DZ25" s="689"/>
      <c r="EA25" s="689"/>
      <c r="EB25" s="689"/>
      <c r="EC25" s="690"/>
    </row>
    <row r="26" spans="2:133" ht="11.25" customHeight="1" x14ac:dyDescent="0.15">
      <c r="B26" s="656" t="s">
        <v>285</v>
      </c>
      <c r="C26" s="657"/>
      <c r="D26" s="657"/>
      <c r="E26" s="657"/>
      <c r="F26" s="657"/>
      <c r="G26" s="657"/>
      <c r="H26" s="657"/>
      <c r="I26" s="657"/>
      <c r="J26" s="657"/>
      <c r="K26" s="657"/>
      <c r="L26" s="657"/>
      <c r="M26" s="657"/>
      <c r="N26" s="657"/>
      <c r="O26" s="657"/>
      <c r="P26" s="657"/>
      <c r="Q26" s="658"/>
      <c r="R26" s="659" t="s">
        <v>124</v>
      </c>
      <c r="S26" s="660"/>
      <c r="T26" s="660"/>
      <c r="U26" s="660"/>
      <c r="V26" s="660"/>
      <c r="W26" s="660"/>
      <c r="X26" s="660"/>
      <c r="Y26" s="661"/>
      <c r="Z26" s="662" t="s">
        <v>124</v>
      </c>
      <c r="AA26" s="662"/>
      <c r="AB26" s="662"/>
      <c r="AC26" s="662"/>
      <c r="AD26" s="663" t="s">
        <v>124</v>
      </c>
      <c r="AE26" s="663"/>
      <c r="AF26" s="663"/>
      <c r="AG26" s="663"/>
      <c r="AH26" s="663"/>
      <c r="AI26" s="663"/>
      <c r="AJ26" s="663"/>
      <c r="AK26" s="663"/>
      <c r="AL26" s="664" t="s">
        <v>124</v>
      </c>
      <c r="AM26" s="665"/>
      <c r="AN26" s="665"/>
      <c r="AO26" s="666"/>
      <c r="AP26" s="656" t="s">
        <v>286</v>
      </c>
      <c r="AQ26" s="675"/>
      <c r="AR26" s="675"/>
      <c r="AS26" s="675"/>
      <c r="AT26" s="675"/>
      <c r="AU26" s="675"/>
      <c r="AV26" s="675"/>
      <c r="AW26" s="675"/>
      <c r="AX26" s="675"/>
      <c r="AY26" s="675"/>
      <c r="AZ26" s="675"/>
      <c r="BA26" s="675"/>
      <c r="BB26" s="675"/>
      <c r="BC26" s="675"/>
      <c r="BD26" s="675"/>
      <c r="BE26" s="675"/>
      <c r="BF26" s="676"/>
      <c r="BG26" s="659" t="s">
        <v>124</v>
      </c>
      <c r="BH26" s="660"/>
      <c r="BI26" s="660"/>
      <c r="BJ26" s="660"/>
      <c r="BK26" s="660"/>
      <c r="BL26" s="660"/>
      <c r="BM26" s="660"/>
      <c r="BN26" s="661"/>
      <c r="BO26" s="662" t="s">
        <v>124</v>
      </c>
      <c r="BP26" s="662"/>
      <c r="BQ26" s="662"/>
      <c r="BR26" s="662"/>
      <c r="BS26" s="663" t="s">
        <v>124</v>
      </c>
      <c r="BT26" s="663"/>
      <c r="BU26" s="663"/>
      <c r="BV26" s="663"/>
      <c r="BW26" s="663"/>
      <c r="BX26" s="663"/>
      <c r="BY26" s="663"/>
      <c r="BZ26" s="663"/>
      <c r="CA26" s="663"/>
      <c r="CB26" s="667"/>
      <c r="CD26" s="656" t="s">
        <v>287</v>
      </c>
      <c r="CE26" s="657"/>
      <c r="CF26" s="657"/>
      <c r="CG26" s="657"/>
      <c r="CH26" s="657"/>
      <c r="CI26" s="657"/>
      <c r="CJ26" s="657"/>
      <c r="CK26" s="657"/>
      <c r="CL26" s="657"/>
      <c r="CM26" s="657"/>
      <c r="CN26" s="657"/>
      <c r="CO26" s="657"/>
      <c r="CP26" s="657"/>
      <c r="CQ26" s="658"/>
      <c r="CR26" s="659">
        <v>433942</v>
      </c>
      <c r="CS26" s="660"/>
      <c r="CT26" s="660"/>
      <c r="CU26" s="660"/>
      <c r="CV26" s="660"/>
      <c r="CW26" s="660"/>
      <c r="CX26" s="660"/>
      <c r="CY26" s="661"/>
      <c r="CZ26" s="664">
        <v>9.6999999999999993</v>
      </c>
      <c r="DA26" s="689"/>
      <c r="DB26" s="689"/>
      <c r="DC26" s="694"/>
      <c r="DD26" s="668">
        <v>413355</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89"/>
      <c r="DY26" s="689"/>
      <c r="DZ26" s="689"/>
      <c r="EA26" s="689"/>
      <c r="EB26" s="689"/>
      <c r="EC26" s="690"/>
    </row>
    <row r="27" spans="2:133" ht="11.25" customHeight="1" x14ac:dyDescent="0.15">
      <c r="B27" s="656" t="s">
        <v>288</v>
      </c>
      <c r="C27" s="657"/>
      <c r="D27" s="657"/>
      <c r="E27" s="657"/>
      <c r="F27" s="657"/>
      <c r="G27" s="657"/>
      <c r="H27" s="657"/>
      <c r="I27" s="657"/>
      <c r="J27" s="657"/>
      <c r="K27" s="657"/>
      <c r="L27" s="657"/>
      <c r="M27" s="657"/>
      <c r="N27" s="657"/>
      <c r="O27" s="657"/>
      <c r="P27" s="657"/>
      <c r="Q27" s="658"/>
      <c r="R27" s="659">
        <v>21649</v>
      </c>
      <c r="S27" s="660"/>
      <c r="T27" s="660"/>
      <c r="U27" s="660"/>
      <c r="V27" s="660"/>
      <c r="W27" s="660"/>
      <c r="X27" s="660"/>
      <c r="Y27" s="661"/>
      <c r="Z27" s="662">
        <v>0.5</v>
      </c>
      <c r="AA27" s="662"/>
      <c r="AB27" s="662"/>
      <c r="AC27" s="662"/>
      <c r="AD27" s="663" t="s">
        <v>124</v>
      </c>
      <c r="AE27" s="663"/>
      <c r="AF27" s="663"/>
      <c r="AG27" s="663"/>
      <c r="AH27" s="663"/>
      <c r="AI27" s="663"/>
      <c r="AJ27" s="663"/>
      <c r="AK27" s="663"/>
      <c r="AL27" s="664" t="s">
        <v>124</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353761</v>
      </c>
      <c r="BH27" s="660"/>
      <c r="BI27" s="660"/>
      <c r="BJ27" s="660"/>
      <c r="BK27" s="660"/>
      <c r="BL27" s="660"/>
      <c r="BM27" s="660"/>
      <c r="BN27" s="661"/>
      <c r="BO27" s="662">
        <v>100</v>
      </c>
      <c r="BP27" s="662"/>
      <c r="BQ27" s="662"/>
      <c r="BR27" s="662"/>
      <c r="BS27" s="663" t="s">
        <v>124</v>
      </c>
      <c r="BT27" s="663"/>
      <c r="BU27" s="663"/>
      <c r="BV27" s="663"/>
      <c r="BW27" s="663"/>
      <c r="BX27" s="663"/>
      <c r="BY27" s="663"/>
      <c r="BZ27" s="663"/>
      <c r="CA27" s="663"/>
      <c r="CB27" s="667"/>
      <c r="CD27" s="656" t="s">
        <v>290</v>
      </c>
      <c r="CE27" s="657"/>
      <c r="CF27" s="657"/>
      <c r="CG27" s="657"/>
      <c r="CH27" s="657"/>
      <c r="CI27" s="657"/>
      <c r="CJ27" s="657"/>
      <c r="CK27" s="657"/>
      <c r="CL27" s="657"/>
      <c r="CM27" s="657"/>
      <c r="CN27" s="657"/>
      <c r="CO27" s="657"/>
      <c r="CP27" s="657"/>
      <c r="CQ27" s="658"/>
      <c r="CR27" s="659">
        <v>196046</v>
      </c>
      <c r="CS27" s="692"/>
      <c r="CT27" s="692"/>
      <c r="CU27" s="692"/>
      <c r="CV27" s="692"/>
      <c r="CW27" s="692"/>
      <c r="CX27" s="692"/>
      <c r="CY27" s="693"/>
      <c r="CZ27" s="664">
        <v>4.4000000000000004</v>
      </c>
      <c r="DA27" s="689"/>
      <c r="DB27" s="689"/>
      <c r="DC27" s="694"/>
      <c r="DD27" s="668">
        <v>61285</v>
      </c>
      <c r="DE27" s="692"/>
      <c r="DF27" s="692"/>
      <c r="DG27" s="692"/>
      <c r="DH27" s="692"/>
      <c r="DI27" s="692"/>
      <c r="DJ27" s="692"/>
      <c r="DK27" s="693"/>
      <c r="DL27" s="668">
        <v>59784</v>
      </c>
      <c r="DM27" s="692"/>
      <c r="DN27" s="692"/>
      <c r="DO27" s="692"/>
      <c r="DP27" s="692"/>
      <c r="DQ27" s="692"/>
      <c r="DR27" s="692"/>
      <c r="DS27" s="692"/>
      <c r="DT27" s="692"/>
      <c r="DU27" s="692"/>
      <c r="DV27" s="693"/>
      <c r="DW27" s="664">
        <v>2.2000000000000002</v>
      </c>
      <c r="DX27" s="689"/>
      <c r="DY27" s="689"/>
      <c r="DZ27" s="689"/>
      <c r="EA27" s="689"/>
      <c r="EB27" s="689"/>
      <c r="EC27" s="690"/>
    </row>
    <row r="28" spans="2:133" ht="11.25" customHeight="1" x14ac:dyDescent="0.15">
      <c r="B28" s="656" t="s">
        <v>291</v>
      </c>
      <c r="C28" s="657"/>
      <c r="D28" s="657"/>
      <c r="E28" s="657"/>
      <c r="F28" s="657"/>
      <c r="G28" s="657"/>
      <c r="H28" s="657"/>
      <c r="I28" s="657"/>
      <c r="J28" s="657"/>
      <c r="K28" s="657"/>
      <c r="L28" s="657"/>
      <c r="M28" s="657"/>
      <c r="N28" s="657"/>
      <c r="O28" s="657"/>
      <c r="P28" s="657"/>
      <c r="Q28" s="658"/>
      <c r="R28" s="659">
        <v>48091</v>
      </c>
      <c r="S28" s="660"/>
      <c r="T28" s="660"/>
      <c r="U28" s="660"/>
      <c r="V28" s="660"/>
      <c r="W28" s="660"/>
      <c r="X28" s="660"/>
      <c r="Y28" s="661"/>
      <c r="Z28" s="662">
        <v>1.1000000000000001</v>
      </c>
      <c r="AA28" s="662"/>
      <c r="AB28" s="662"/>
      <c r="AC28" s="662"/>
      <c r="AD28" s="663">
        <v>1402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292</v>
      </c>
      <c r="CE28" s="657"/>
      <c r="CF28" s="657"/>
      <c r="CG28" s="657"/>
      <c r="CH28" s="657"/>
      <c r="CI28" s="657"/>
      <c r="CJ28" s="657"/>
      <c r="CK28" s="657"/>
      <c r="CL28" s="657"/>
      <c r="CM28" s="657"/>
      <c r="CN28" s="657"/>
      <c r="CO28" s="657"/>
      <c r="CP28" s="657"/>
      <c r="CQ28" s="658"/>
      <c r="CR28" s="659">
        <v>639228</v>
      </c>
      <c r="CS28" s="660"/>
      <c r="CT28" s="660"/>
      <c r="CU28" s="660"/>
      <c r="CV28" s="660"/>
      <c r="CW28" s="660"/>
      <c r="CX28" s="660"/>
      <c r="CY28" s="661"/>
      <c r="CZ28" s="664">
        <v>14.3</v>
      </c>
      <c r="DA28" s="689"/>
      <c r="DB28" s="689"/>
      <c r="DC28" s="694"/>
      <c r="DD28" s="668">
        <v>598981</v>
      </c>
      <c r="DE28" s="660"/>
      <c r="DF28" s="660"/>
      <c r="DG28" s="660"/>
      <c r="DH28" s="660"/>
      <c r="DI28" s="660"/>
      <c r="DJ28" s="660"/>
      <c r="DK28" s="661"/>
      <c r="DL28" s="668">
        <v>598981</v>
      </c>
      <c r="DM28" s="660"/>
      <c r="DN28" s="660"/>
      <c r="DO28" s="660"/>
      <c r="DP28" s="660"/>
      <c r="DQ28" s="660"/>
      <c r="DR28" s="660"/>
      <c r="DS28" s="660"/>
      <c r="DT28" s="660"/>
      <c r="DU28" s="660"/>
      <c r="DV28" s="661"/>
      <c r="DW28" s="664">
        <v>21.9</v>
      </c>
      <c r="DX28" s="689"/>
      <c r="DY28" s="689"/>
      <c r="DZ28" s="689"/>
      <c r="EA28" s="689"/>
      <c r="EB28" s="689"/>
      <c r="EC28" s="690"/>
    </row>
    <row r="29" spans="2:133" ht="11.25" customHeight="1" x14ac:dyDescent="0.15">
      <c r="B29" s="656" t="s">
        <v>293</v>
      </c>
      <c r="C29" s="657"/>
      <c r="D29" s="657"/>
      <c r="E29" s="657"/>
      <c r="F29" s="657"/>
      <c r="G29" s="657"/>
      <c r="H29" s="657"/>
      <c r="I29" s="657"/>
      <c r="J29" s="657"/>
      <c r="K29" s="657"/>
      <c r="L29" s="657"/>
      <c r="M29" s="657"/>
      <c r="N29" s="657"/>
      <c r="O29" s="657"/>
      <c r="P29" s="657"/>
      <c r="Q29" s="658"/>
      <c r="R29" s="659">
        <v>2413</v>
      </c>
      <c r="S29" s="660"/>
      <c r="T29" s="660"/>
      <c r="U29" s="660"/>
      <c r="V29" s="660"/>
      <c r="W29" s="660"/>
      <c r="X29" s="660"/>
      <c r="Y29" s="661"/>
      <c r="Z29" s="662">
        <v>0.1</v>
      </c>
      <c r="AA29" s="662"/>
      <c r="AB29" s="662"/>
      <c r="AC29" s="662"/>
      <c r="AD29" s="663" t="s">
        <v>124</v>
      </c>
      <c r="AE29" s="663"/>
      <c r="AF29" s="663"/>
      <c r="AG29" s="663"/>
      <c r="AH29" s="663"/>
      <c r="AI29" s="663"/>
      <c r="AJ29" s="663"/>
      <c r="AK29" s="663"/>
      <c r="AL29" s="664" t="s">
        <v>124</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294</v>
      </c>
      <c r="CE29" s="698"/>
      <c r="CF29" s="656" t="s">
        <v>68</v>
      </c>
      <c r="CG29" s="657"/>
      <c r="CH29" s="657"/>
      <c r="CI29" s="657"/>
      <c r="CJ29" s="657"/>
      <c r="CK29" s="657"/>
      <c r="CL29" s="657"/>
      <c r="CM29" s="657"/>
      <c r="CN29" s="657"/>
      <c r="CO29" s="657"/>
      <c r="CP29" s="657"/>
      <c r="CQ29" s="658"/>
      <c r="CR29" s="659">
        <v>639228</v>
      </c>
      <c r="CS29" s="692"/>
      <c r="CT29" s="692"/>
      <c r="CU29" s="692"/>
      <c r="CV29" s="692"/>
      <c r="CW29" s="692"/>
      <c r="CX29" s="692"/>
      <c r="CY29" s="693"/>
      <c r="CZ29" s="664">
        <v>14.3</v>
      </c>
      <c r="DA29" s="689"/>
      <c r="DB29" s="689"/>
      <c r="DC29" s="694"/>
      <c r="DD29" s="668">
        <v>598981</v>
      </c>
      <c r="DE29" s="692"/>
      <c r="DF29" s="692"/>
      <c r="DG29" s="692"/>
      <c r="DH29" s="692"/>
      <c r="DI29" s="692"/>
      <c r="DJ29" s="692"/>
      <c r="DK29" s="693"/>
      <c r="DL29" s="668">
        <v>598981</v>
      </c>
      <c r="DM29" s="692"/>
      <c r="DN29" s="692"/>
      <c r="DO29" s="692"/>
      <c r="DP29" s="692"/>
      <c r="DQ29" s="692"/>
      <c r="DR29" s="692"/>
      <c r="DS29" s="692"/>
      <c r="DT29" s="692"/>
      <c r="DU29" s="692"/>
      <c r="DV29" s="693"/>
      <c r="DW29" s="664">
        <v>21.9</v>
      </c>
      <c r="DX29" s="689"/>
      <c r="DY29" s="689"/>
      <c r="DZ29" s="689"/>
      <c r="EA29" s="689"/>
      <c r="EB29" s="689"/>
      <c r="EC29" s="690"/>
    </row>
    <row r="30" spans="2:133" ht="11.25" customHeight="1" x14ac:dyDescent="0.15">
      <c r="B30" s="656" t="s">
        <v>295</v>
      </c>
      <c r="C30" s="657"/>
      <c r="D30" s="657"/>
      <c r="E30" s="657"/>
      <c r="F30" s="657"/>
      <c r="G30" s="657"/>
      <c r="H30" s="657"/>
      <c r="I30" s="657"/>
      <c r="J30" s="657"/>
      <c r="K30" s="657"/>
      <c r="L30" s="657"/>
      <c r="M30" s="657"/>
      <c r="N30" s="657"/>
      <c r="O30" s="657"/>
      <c r="P30" s="657"/>
      <c r="Q30" s="658"/>
      <c r="R30" s="659">
        <v>402265</v>
      </c>
      <c r="S30" s="660"/>
      <c r="T30" s="660"/>
      <c r="U30" s="660"/>
      <c r="V30" s="660"/>
      <c r="W30" s="660"/>
      <c r="X30" s="660"/>
      <c r="Y30" s="661"/>
      <c r="Z30" s="662">
        <v>8.8000000000000007</v>
      </c>
      <c r="AA30" s="662"/>
      <c r="AB30" s="662"/>
      <c r="AC30" s="662"/>
      <c r="AD30" s="663" t="s">
        <v>124</v>
      </c>
      <c r="AE30" s="663"/>
      <c r="AF30" s="663"/>
      <c r="AG30" s="663"/>
      <c r="AH30" s="663"/>
      <c r="AI30" s="663"/>
      <c r="AJ30" s="663"/>
      <c r="AK30" s="663"/>
      <c r="AL30" s="664" t="s">
        <v>124</v>
      </c>
      <c r="AM30" s="665"/>
      <c r="AN30" s="665"/>
      <c r="AO30" s="666"/>
      <c r="AP30" s="641" t="s">
        <v>213</v>
      </c>
      <c r="AQ30" s="642"/>
      <c r="AR30" s="642"/>
      <c r="AS30" s="642"/>
      <c r="AT30" s="642"/>
      <c r="AU30" s="642"/>
      <c r="AV30" s="642"/>
      <c r="AW30" s="642"/>
      <c r="AX30" s="642"/>
      <c r="AY30" s="642"/>
      <c r="AZ30" s="642"/>
      <c r="BA30" s="642"/>
      <c r="BB30" s="642"/>
      <c r="BC30" s="642"/>
      <c r="BD30" s="642"/>
      <c r="BE30" s="642"/>
      <c r="BF30" s="643"/>
      <c r="BG30" s="641" t="s">
        <v>296</v>
      </c>
      <c r="BH30" s="695"/>
      <c r="BI30" s="695"/>
      <c r="BJ30" s="695"/>
      <c r="BK30" s="695"/>
      <c r="BL30" s="695"/>
      <c r="BM30" s="695"/>
      <c r="BN30" s="695"/>
      <c r="BO30" s="695"/>
      <c r="BP30" s="695"/>
      <c r="BQ30" s="696"/>
      <c r="BR30" s="641" t="s">
        <v>297</v>
      </c>
      <c r="BS30" s="695"/>
      <c r="BT30" s="695"/>
      <c r="BU30" s="695"/>
      <c r="BV30" s="695"/>
      <c r="BW30" s="695"/>
      <c r="BX30" s="695"/>
      <c r="BY30" s="695"/>
      <c r="BZ30" s="695"/>
      <c r="CA30" s="695"/>
      <c r="CB30" s="696"/>
      <c r="CD30" s="699"/>
      <c r="CE30" s="700"/>
      <c r="CF30" s="656" t="s">
        <v>298</v>
      </c>
      <c r="CG30" s="657"/>
      <c r="CH30" s="657"/>
      <c r="CI30" s="657"/>
      <c r="CJ30" s="657"/>
      <c r="CK30" s="657"/>
      <c r="CL30" s="657"/>
      <c r="CM30" s="657"/>
      <c r="CN30" s="657"/>
      <c r="CO30" s="657"/>
      <c r="CP30" s="657"/>
      <c r="CQ30" s="658"/>
      <c r="CR30" s="659">
        <v>618557</v>
      </c>
      <c r="CS30" s="660"/>
      <c r="CT30" s="660"/>
      <c r="CU30" s="660"/>
      <c r="CV30" s="660"/>
      <c r="CW30" s="660"/>
      <c r="CX30" s="660"/>
      <c r="CY30" s="661"/>
      <c r="CZ30" s="664">
        <v>13.9</v>
      </c>
      <c r="DA30" s="689"/>
      <c r="DB30" s="689"/>
      <c r="DC30" s="694"/>
      <c r="DD30" s="668">
        <v>578310</v>
      </c>
      <c r="DE30" s="660"/>
      <c r="DF30" s="660"/>
      <c r="DG30" s="660"/>
      <c r="DH30" s="660"/>
      <c r="DI30" s="660"/>
      <c r="DJ30" s="660"/>
      <c r="DK30" s="661"/>
      <c r="DL30" s="668">
        <v>578310</v>
      </c>
      <c r="DM30" s="660"/>
      <c r="DN30" s="660"/>
      <c r="DO30" s="660"/>
      <c r="DP30" s="660"/>
      <c r="DQ30" s="660"/>
      <c r="DR30" s="660"/>
      <c r="DS30" s="660"/>
      <c r="DT30" s="660"/>
      <c r="DU30" s="660"/>
      <c r="DV30" s="661"/>
      <c r="DW30" s="664">
        <v>21.1</v>
      </c>
      <c r="DX30" s="689"/>
      <c r="DY30" s="689"/>
      <c r="DZ30" s="689"/>
      <c r="EA30" s="689"/>
      <c r="EB30" s="689"/>
      <c r="EC30" s="690"/>
    </row>
    <row r="31" spans="2:133" ht="11.25" customHeight="1" x14ac:dyDescent="0.15">
      <c r="B31" s="672" t="s">
        <v>299</v>
      </c>
      <c r="C31" s="673"/>
      <c r="D31" s="673"/>
      <c r="E31" s="673"/>
      <c r="F31" s="673"/>
      <c r="G31" s="673"/>
      <c r="H31" s="673"/>
      <c r="I31" s="673"/>
      <c r="J31" s="673"/>
      <c r="K31" s="673"/>
      <c r="L31" s="673"/>
      <c r="M31" s="673"/>
      <c r="N31" s="673"/>
      <c r="O31" s="673"/>
      <c r="P31" s="673"/>
      <c r="Q31" s="674"/>
      <c r="R31" s="659" t="s">
        <v>124</v>
      </c>
      <c r="S31" s="660"/>
      <c r="T31" s="660"/>
      <c r="U31" s="660"/>
      <c r="V31" s="660"/>
      <c r="W31" s="660"/>
      <c r="X31" s="660"/>
      <c r="Y31" s="661"/>
      <c r="Z31" s="662" t="s">
        <v>124</v>
      </c>
      <c r="AA31" s="662"/>
      <c r="AB31" s="662"/>
      <c r="AC31" s="662"/>
      <c r="AD31" s="663" t="s">
        <v>124</v>
      </c>
      <c r="AE31" s="663"/>
      <c r="AF31" s="663"/>
      <c r="AG31" s="663"/>
      <c r="AH31" s="663"/>
      <c r="AI31" s="663"/>
      <c r="AJ31" s="663"/>
      <c r="AK31" s="663"/>
      <c r="AL31" s="664" t="s">
        <v>124</v>
      </c>
      <c r="AM31" s="665"/>
      <c r="AN31" s="665"/>
      <c r="AO31" s="666"/>
      <c r="AP31" s="707" t="s">
        <v>300</v>
      </c>
      <c r="AQ31" s="708"/>
      <c r="AR31" s="708"/>
      <c r="AS31" s="708"/>
      <c r="AT31" s="713" t="s">
        <v>301</v>
      </c>
      <c r="AU31" s="218"/>
      <c r="AV31" s="218"/>
      <c r="AW31" s="218"/>
      <c r="AX31" s="645" t="s">
        <v>179</v>
      </c>
      <c r="AY31" s="646"/>
      <c r="AZ31" s="646"/>
      <c r="BA31" s="646"/>
      <c r="BB31" s="646"/>
      <c r="BC31" s="646"/>
      <c r="BD31" s="646"/>
      <c r="BE31" s="646"/>
      <c r="BF31" s="647"/>
      <c r="BG31" s="706">
        <v>99.4</v>
      </c>
      <c r="BH31" s="703"/>
      <c r="BI31" s="703"/>
      <c r="BJ31" s="703"/>
      <c r="BK31" s="703"/>
      <c r="BL31" s="703"/>
      <c r="BM31" s="654">
        <v>97.5</v>
      </c>
      <c r="BN31" s="703"/>
      <c r="BO31" s="703"/>
      <c r="BP31" s="703"/>
      <c r="BQ31" s="704"/>
      <c r="BR31" s="706">
        <v>99.2</v>
      </c>
      <c r="BS31" s="703"/>
      <c r="BT31" s="703"/>
      <c r="BU31" s="703"/>
      <c r="BV31" s="703"/>
      <c r="BW31" s="703"/>
      <c r="BX31" s="654">
        <v>97.2</v>
      </c>
      <c r="BY31" s="703"/>
      <c r="BZ31" s="703"/>
      <c r="CA31" s="703"/>
      <c r="CB31" s="704"/>
      <c r="CD31" s="699"/>
      <c r="CE31" s="700"/>
      <c r="CF31" s="656" t="s">
        <v>302</v>
      </c>
      <c r="CG31" s="657"/>
      <c r="CH31" s="657"/>
      <c r="CI31" s="657"/>
      <c r="CJ31" s="657"/>
      <c r="CK31" s="657"/>
      <c r="CL31" s="657"/>
      <c r="CM31" s="657"/>
      <c r="CN31" s="657"/>
      <c r="CO31" s="657"/>
      <c r="CP31" s="657"/>
      <c r="CQ31" s="658"/>
      <c r="CR31" s="659">
        <v>20671</v>
      </c>
      <c r="CS31" s="692"/>
      <c r="CT31" s="692"/>
      <c r="CU31" s="692"/>
      <c r="CV31" s="692"/>
      <c r="CW31" s="692"/>
      <c r="CX31" s="692"/>
      <c r="CY31" s="693"/>
      <c r="CZ31" s="664">
        <v>0.5</v>
      </c>
      <c r="DA31" s="689"/>
      <c r="DB31" s="689"/>
      <c r="DC31" s="694"/>
      <c r="DD31" s="668">
        <v>20671</v>
      </c>
      <c r="DE31" s="692"/>
      <c r="DF31" s="692"/>
      <c r="DG31" s="692"/>
      <c r="DH31" s="692"/>
      <c r="DI31" s="692"/>
      <c r="DJ31" s="692"/>
      <c r="DK31" s="693"/>
      <c r="DL31" s="668">
        <v>20671</v>
      </c>
      <c r="DM31" s="692"/>
      <c r="DN31" s="692"/>
      <c r="DO31" s="692"/>
      <c r="DP31" s="692"/>
      <c r="DQ31" s="692"/>
      <c r="DR31" s="692"/>
      <c r="DS31" s="692"/>
      <c r="DT31" s="692"/>
      <c r="DU31" s="692"/>
      <c r="DV31" s="693"/>
      <c r="DW31" s="664">
        <v>0.8</v>
      </c>
      <c r="DX31" s="689"/>
      <c r="DY31" s="689"/>
      <c r="DZ31" s="689"/>
      <c r="EA31" s="689"/>
      <c r="EB31" s="689"/>
      <c r="EC31" s="690"/>
    </row>
    <row r="32" spans="2:133" ht="11.25" customHeight="1" x14ac:dyDescent="0.15">
      <c r="B32" s="656" t="s">
        <v>303</v>
      </c>
      <c r="C32" s="657"/>
      <c r="D32" s="657"/>
      <c r="E32" s="657"/>
      <c r="F32" s="657"/>
      <c r="G32" s="657"/>
      <c r="H32" s="657"/>
      <c r="I32" s="657"/>
      <c r="J32" s="657"/>
      <c r="K32" s="657"/>
      <c r="L32" s="657"/>
      <c r="M32" s="657"/>
      <c r="N32" s="657"/>
      <c r="O32" s="657"/>
      <c r="P32" s="657"/>
      <c r="Q32" s="658"/>
      <c r="R32" s="659">
        <v>337534</v>
      </c>
      <c r="S32" s="660"/>
      <c r="T32" s="660"/>
      <c r="U32" s="660"/>
      <c r="V32" s="660"/>
      <c r="W32" s="660"/>
      <c r="X32" s="660"/>
      <c r="Y32" s="661"/>
      <c r="Z32" s="662">
        <v>7.4</v>
      </c>
      <c r="AA32" s="662"/>
      <c r="AB32" s="662"/>
      <c r="AC32" s="662"/>
      <c r="AD32" s="663" t="s">
        <v>124</v>
      </c>
      <c r="AE32" s="663"/>
      <c r="AF32" s="663"/>
      <c r="AG32" s="663"/>
      <c r="AH32" s="663"/>
      <c r="AI32" s="663"/>
      <c r="AJ32" s="663"/>
      <c r="AK32" s="663"/>
      <c r="AL32" s="664" t="s">
        <v>124</v>
      </c>
      <c r="AM32" s="665"/>
      <c r="AN32" s="665"/>
      <c r="AO32" s="666"/>
      <c r="AP32" s="709"/>
      <c r="AQ32" s="710"/>
      <c r="AR32" s="710"/>
      <c r="AS32" s="710"/>
      <c r="AT32" s="714"/>
      <c r="AU32" s="214" t="s">
        <v>304</v>
      </c>
      <c r="AX32" s="656" t="s">
        <v>305</v>
      </c>
      <c r="AY32" s="657"/>
      <c r="AZ32" s="657"/>
      <c r="BA32" s="657"/>
      <c r="BB32" s="657"/>
      <c r="BC32" s="657"/>
      <c r="BD32" s="657"/>
      <c r="BE32" s="657"/>
      <c r="BF32" s="658"/>
      <c r="BG32" s="716">
        <v>99.3</v>
      </c>
      <c r="BH32" s="692"/>
      <c r="BI32" s="692"/>
      <c r="BJ32" s="692"/>
      <c r="BK32" s="692"/>
      <c r="BL32" s="692"/>
      <c r="BM32" s="665">
        <v>97.1</v>
      </c>
      <c r="BN32" s="692"/>
      <c r="BO32" s="692"/>
      <c r="BP32" s="692"/>
      <c r="BQ32" s="705"/>
      <c r="BR32" s="716">
        <v>99.1</v>
      </c>
      <c r="BS32" s="692"/>
      <c r="BT32" s="692"/>
      <c r="BU32" s="692"/>
      <c r="BV32" s="692"/>
      <c r="BW32" s="692"/>
      <c r="BX32" s="665">
        <v>97.2</v>
      </c>
      <c r="BY32" s="692"/>
      <c r="BZ32" s="692"/>
      <c r="CA32" s="692"/>
      <c r="CB32" s="705"/>
      <c r="CD32" s="701"/>
      <c r="CE32" s="702"/>
      <c r="CF32" s="656" t="s">
        <v>306</v>
      </c>
      <c r="CG32" s="657"/>
      <c r="CH32" s="657"/>
      <c r="CI32" s="657"/>
      <c r="CJ32" s="657"/>
      <c r="CK32" s="657"/>
      <c r="CL32" s="657"/>
      <c r="CM32" s="657"/>
      <c r="CN32" s="657"/>
      <c r="CO32" s="657"/>
      <c r="CP32" s="657"/>
      <c r="CQ32" s="658"/>
      <c r="CR32" s="659" t="s">
        <v>124</v>
      </c>
      <c r="CS32" s="660"/>
      <c r="CT32" s="660"/>
      <c r="CU32" s="660"/>
      <c r="CV32" s="660"/>
      <c r="CW32" s="660"/>
      <c r="CX32" s="660"/>
      <c r="CY32" s="661"/>
      <c r="CZ32" s="664" t="s">
        <v>124</v>
      </c>
      <c r="DA32" s="689"/>
      <c r="DB32" s="689"/>
      <c r="DC32" s="694"/>
      <c r="DD32" s="668" t="s">
        <v>124</v>
      </c>
      <c r="DE32" s="660"/>
      <c r="DF32" s="660"/>
      <c r="DG32" s="660"/>
      <c r="DH32" s="660"/>
      <c r="DI32" s="660"/>
      <c r="DJ32" s="660"/>
      <c r="DK32" s="661"/>
      <c r="DL32" s="668" t="s">
        <v>124</v>
      </c>
      <c r="DM32" s="660"/>
      <c r="DN32" s="660"/>
      <c r="DO32" s="660"/>
      <c r="DP32" s="660"/>
      <c r="DQ32" s="660"/>
      <c r="DR32" s="660"/>
      <c r="DS32" s="660"/>
      <c r="DT32" s="660"/>
      <c r="DU32" s="660"/>
      <c r="DV32" s="661"/>
      <c r="DW32" s="664" t="s">
        <v>124</v>
      </c>
      <c r="DX32" s="689"/>
      <c r="DY32" s="689"/>
      <c r="DZ32" s="689"/>
      <c r="EA32" s="689"/>
      <c r="EB32" s="689"/>
      <c r="EC32" s="690"/>
    </row>
    <row r="33" spans="2:133" ht="11.25" customHeight="1" x14ac:dyDescent="0.15">
      <c r="B33" s="656" t="s">
        <v>307</v>
      </c>
      <c r="C33" s="657"/>
      <c r="D33" s="657"/>
      <c r="E33" s="657"/>
      <c r="F33" s="657"/>
      <c r="G33" s="657"/>
      <c r="H33" s="657"/>
      <c r="I33" s="657"/>
      <c r="J33" s="657"/>
      <c r="K33" s="657"/>
      <c r="L33" s="657"/>
      <c r="M33" s="657"/>
      <c r="N33" s="657"/>
      <c r="O33" s="657"/>
      <c r="P33" s="657"/>
      <c r="Q33" s="658"/>
      <c r="R33" s="659">
        <v>5861</v>
      </c>
      <c r="S33" s="660"/>
      <c r="T33" s="660"/>
      <c r="U33" s="660"/>
      <c r="V33" s="660"/>
      <c r="W33" s="660"/>
      <c r="X33" s="660"/>
      <c r="Y33" s="661"/>
      <c r="Z33" s="662">
        <v>0.1</v>
      </c>
      <c r="AA33" s="662"/>
      <c r="AB33" s="662"/>
      <c r="AC33" s="662"/>
      <c r="AD33" s="663">
        <v>2174</v>
      </c>
      <c r="AE33" s="663"/>
      <c r="AF33" s="663"/>
      <c r="AG33" s="663"/>
      <c r="AH33" s="663"/>
      <c r="AI33" s="663"/>
      <c r="AJ33" s="663"/>
      <c r="AK33" s="663"/>
      <c r="AL33" s="664">
        <v>0.1</v>
      </c>
      <c r="AM33" s="665"/>
      <c r="AN33" s="665"/>
      <c r="AO33" s="666"/>
      <c r="AP33" s="711"/>
      <c r="AQ33" s="712"/>
      <c r="AR33" s="712"/>
      <c r="AS33" s="712"/>
      <c r="AT33" s="715"/>
      <c r="AU33" s="219"/>
      <c r="AV33" s="219"/>
      <c r="AW33" s="219"/>
      <c r="AX33" s="680" t="s">
        <v>308</v>
      </c>
      <c r="AY33" s="681"/>
      <c r="AZ33" s="681"/>
      <c r="BA33" s="681"/>
      <c r="BB33" s="681"/>
      <c r="BC33" s="681"/>
      <c r="BD33" s="681"/>
      <c r="BE33" s="681"/>
      <c r="BF33" s="682"/>
      <c r="BG33" s="717">
        <v>99.4</v>
      </c>
      <c r="BH33" s="718"/>
      <c r="BI33" s="718"/>
      <c r="BJ33" s="718"/>
      <c r="BK33" s="718"/>
      <c r="BL33" s="718"/>
      <c r="BM33" s="719">
        <v>97.8</v>
      </c>
      <c r="BN33" s="718"/>
      <c r="BO33" s="718"/>
      <c r="BP33" s="718"/>
      <c r="BQ33" s="720"/>
      <c r="BR33" s="717">
        <v>99.3</v>
      </c>
      <c r="BS33" s="718"/>
      <c r="BT33" s="718"/>
      <c r="BU33" s="718"/>
      <c r="BV33" s="718"/>
      <c r="BW33" s="718"/>
      <c r="BX33" s="719">
        <v>97.1</v>
      </c>
      <c r="BY33" s="718"/>
      <c r="BZ33" s="718"/>
      <c r="CA33" s="718"/>
      <c r="CB33" s="720"/>
      <c r="CD33" s="656" t="s">
        <v>309</v>
      </c>
      <c r="CE33" s="657"/>
      <c r="CF33" s="657"/>
      <c r="CG33" s="657"/>
      <c r="CH33" s="657"/>
      <c r="CI33" s="657"/>
      <c r="CJ33" s="657"/>
      <c r="CK33" s="657"/>
      <c r="CL33" s="657"/>
      <c r="CM33" s="657"/>
      <c r="CN33" s="657"/>
      <c r="CO33" s="657"/>
      <c r="CP33" s="657"/>
      <c r="CQ33" s="658"/>
      <c r="CR33" s="659">
        <v>2422411</v>
      </c>
      <c r="CS33" s="692"/>
      <c r="CT33" s="692"/>
      <c r="CU33" s="692"/>
      <c r="CV33" s="692"/>
      <c r="CW33" s="692"/>
      <c r="CX33" s="692"/>
      <c r="CY33" s="693"/>
      <c r="CZ33" s="664">
        <v>54.3</v>
      </c>
      <c r="DA33" s="689"/>
      <c r="DB33" s="689"/>
      <c r="DC33" s="694"/>
      <c r="DD33" s="668">
        <v>1856415</v>
      </c>
      <c r="DE33" s="692"/>
      <c r="DF33" s="692"/>
      <c r="DG33" s="692"/>
      <c r="DH33" s="692"/>
      <c r="DI33" s="692"/>
      <c r="DJ33" s="692"/>
      <c r="DK33" s="693"/>
      <c r="DL33" s="668">
        <v>1228895</v>
      </c>
      <c r="DM33" s="692"/>
      <c r="DN33" s="692"/>
      <c r="DO33" s="692"/>
      <c r="DP33" s="692"/>
      <c r="DQ33" s="692"/>
      <c r="DR33" s="692"/>
      <c r="DS33" s="692"/>
      <c r="DT33" s="692"/>
      <c r="DU33" s="692"/>
      <c r="DV33" s="693"/>
      <c r="DW33" s="664">
        <v>44.9</v>
      </c>
      <c r="DX33" s="689"/>
      <c r="DY33" s="689"/>
      <c r="DZ33" s="689"/>
      <c r="EA33" s="689"/>
      <c r="EB33" s="689"/>
      <c r="EC33" s="690"/>
    </row>
    <row r="34" spans="2:133" ht="11.25" customHeight="1" x14ac:dyDescent="0.15">
      <c r="B34" s="656" t="s">
        <v>310</v>
      </c>
      <c r="C34" s="657"/>
      <c r="D34" s="657"/>
      <c r="E34" s="657"/>
      <c r="F34" s="657"/>
      <c r="G34" s="657"/>
      <c r="H34" s="657"/>
      <c r="I34" s="657"/>
      <c r="J34" s="657"/>
      <c r="K34" s="657"/>
      <c r="L34" s="657"/>
      <c r="M34" s="657"/>
      <c r="N34" s="657"/>
      <c r="O34" s="657"/>
      <c r="P34" s="657"/>
      <c r="Q34" s="658"/>
      <c r="R34" s="659">
        <v>32337</v>
      </c>
      <c r="S34" s="660"/>
      <c r="T34" s="660"/>
      <c r="U34" s="660"/>
      <c r="V34" s="660"/>
      <c r="W34" s="660"/>
      <c r="X34" s="660"/>
      <c r="Y34" s="661"/>
      <c r="Z34" s="662">
        <v>0.7</v>
      </c>
      <c r="AA34" s="662"/>
      <c r="AB34" s="662"/>
      <c r="AC34" s="662"/>
      <c r="AD34" s="663" t="s">
        <v>124</v>
      </c>
      <c r="AE34" s="663"/>
      <c r="AF34" s="663"/>
      <c r="AG34" s="663"/>
      <c r="AH34" s="663"/>
      <c r="AI34" s="663"/>
      <c r="AJ34" s="663"/>
      <c r="AK34" s="663"/>
      <c r="AL34" s="664" t="s">
        <v>124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311</v>
      </c>
      <c r="CE34" s="657"/>
      <c r="CF34" s="657"/>
      <c r="CG34" s="657"/>
      <c r="CH34" s="657"/>
      <c r="CI34" s="657"/>
      <c r="CJ34" s="657"/>
      <c r="CK34" s="657"/>
      <c r="CL34" s="657"/>
      <c r="CM34" s="657"/>
      <c r="CN34" s="657"/>
      <c r="CO34" s="657"/>
      <c r="CP34" s="657"/>
      <c r="CQ34" s="658"/>
      <c r="CR34" s="659">
        <v>744538</v>
      </c>
      <c r="CS34" s="660"/>
      <c r="CT34" s="660"/>
      <c r="CU34" s="660"/>
      <c r="CV34" s="660"/>
      <c r="CW34" s="660"/>
      <c r="CX34" s="660"/>
      <c r="CY34" s="661"/>
      <c r="CZ34" s="664">
        <v>16.7</v>
      </c>
      <c r="DA34" s="689"/>
      <c r="DB34" s="689"/>
      <c r="DC34" s="694"/>
      <c r="DD34" s="668">
        <v>497119</v>
      </c>
      <c r="DE34" s="660"/>
      <c r="DF34" s="660"/>
      <c r="DG34" s="660"/>
      <c r="DH34" s="660"/>
      <c r="DI34" s="660"/>
      <c r="DJ34" s="660"/>
      <c r="DK34" s="661"/>
      <c r="DL34" s="668">
        <v>327878</v>
      </c>
      <c r="DM34" s="660"/>
      <c r="DN34" s="660"/>
      <c r="DO34" s="660"/>
      <c r="DP34" s="660"/>
      <c r="DQ34" s="660"/>
      <c r="DR34" s="660"/>
      <c r="DS34" s="660"/>
      <c r="DT34" s="660"/>
      <c r="DU34" s="660"/>
      <c r="DV34" s="661"/>
      <c r="DW34" s="664">
        <v>12</v>
      </c>
      <c r="DX34" s="689"/>
      <c r="DY34" s="689"/>
      <c r="DZ34" s="689"/>
      <c r="EA34" s="689"/>
      <c r="EB34" s="689"/>
      <c r="EC34" s="690"/>
    </row>
    <row r="35" spans="2:133" ht="11.25" customHeight="1" x14ac:dyDescent="0.15">
      <c r="B35" s="656" t="s">
        <v>312</v>
      </c>
      <c r="C35" s="657"/>
      <c r="D35" s="657"/>
      <c r="E35" s="657"/>
      <c r="F35" s="657"/>
      <c r="G35" s="657"/>
      <c r="H35" s="657"/>
      <c r="I35" s="657"/>
      <c r="J35" s="657"/>
      <c r="K35" s="657"/>
      <c r="L35" s="657"/>
      <c r="M35" s="657"/>
      <c r="N35" s="657"/>
      <c r="O35" s="657"/>
      <c r="P35" s="657"/>
      <c r="Q35" s="658"/>
      <c r="R35" s="659">
        <v>67500</v>
      </c>
      <c r="S35" s="660"/>
      <c r="T35" s="660"/>
      <c r="U35" s="660"/>
      <c r="V35" s="660"/>
      <c r="W35" s="660"/>
      <c r="X35" s="660"/>
      <c r="Y35" s="661"/>
      <c r="Z35" s="662">
        <v>1.5</v>
      </c>
      <c r="AA35" s="662"/>
      <c r="AB35" s="662"/>
      <c r="AC35" s="662"/>
      <c r="AD35" s="663" t="s">
        <v>124</v>
      </c>
      <c r="AE35" s="663"/>
      <c r="AF35" s="663"/>
      <c r="AG35" s="663"/>
      <c r="AH35" s="663"/>
      <c r="AI35" s="663"/>
      <c r="AJ35" s="663"/>
      <c r="AK35" s="663"/>
      <c r="AL35" s="664" t="s">
        <v>124</v>
      </c>
      <c r="AM35" s="665"/>
      <c r="AN35" s="665"/>
      <c r="AO35" s="666"/>
      <c r="AP35" s="222"/>
      <c r="AQ35" s="641" t="s">
        <v>313</v>
      </c>
      <c r="AR35" s="642"/>
      <c r="AS35" s="642"/>
      <c r="AT35" s="642"/>
      <c r="AU35" s="642"/>
      <c r="AV35" s="642"/>
      <c r="AW35" s="642"/>
      <c r="AX35" s="642"/>
      <c r="AY35" s="642"/>
      <c r="AZ35" s="642"/>
      <c r="BA35" s="642"/>
      <c r="BB35" s="642"/>
      <c r="BC35" s="642"/>
      <c r="BD35" s="642"/>
      <c r="BE35" s="642"/>
      <c r="BF35" s="643"/>
      <c r="BG35" s="641" t="s">
        <v>314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315</v>
      </c>
      <c r="CE35" s="657"/>
      <c r="CF35" s="657"/>
      <c r="CG35" s="657"/>
      <c r="CH35" s="657"/>
      <c r="CI35" s="657"/>
      <c r="CJ35" s="657"/>
      <c r="CK35" s="657"/>
      <c r="CL35" s="657"/>
      <c r="CM35" s="657"/>
      <c r="CN35" s="657"/>
      <c r="CO35" s="657"/>
      <c r="CP35" s="657"/>
      <c r="CQ35" s="658"/>
      <c r="CR35" s="659">
        <v>15169</v>
      </c>
      <c r="CS35" s="692"/>
      <c r="CT35" s="692"/>
      <c r="CU35" s="692"/>
      <c r="CV35" s="692"/>
      <c r="CW35" s="692"/>
      <c r="CX35" s="692"/>
      <c r="CY35" s="693"/>
      <c r="CZ35" s="664">
        <v>0.3</v>
      </c>
      <c r="DA35" s="689"/>
      <c r="DB35" s="689"/>
      <c r="DC35" s="694"/>
      <c r="DD35" s="668">
        <v>10213</v>
      </c>
      <c r="DE35" s="692"/>
      <c r="DF35" s="692"/>
      <c r="DG35" s="692"/>
      <c r="DH35" s="692"/>
      <c r="DI35" s="692"/>
      <c r="DJ35" s="692"/>
      <c r="DK35" s="693"/>
      <c r="DL35" s="668">
        <v>111</v>
      </c>
      <c r="DM35" s="692"/>
      <c r="DN35" s="692"/>
      <c r="DO35" s="692"/>
      <c r="DP35" s="692"/>
      <c r="DQ35" s="692"/>
      <c r="DR35" s="692"/>
      <c r="DS35" s="692"/>
      <c r="DT35" s="692"/>
      <c r="DU35" s="692"/>
      <c r="DV35" s="693"/>
      <c r="DW35" s="664">
        <v>0</v>
      </c>
      <c r="DX35" s="689"/>
      <c r="DY35" s="689"/>
      <c r="DZ35" s="689"/>
      <c r="EA35" s="689"/>
      <c r="EB35" s="689"/>
      <c r="EC35" s="690"/>
    </row>
    <row r="36" spans="2:133" ht="11.25" customHeight="1" x14ac:dyDescent="0.15">
      <c r="B36" s="656" t="s">
        <v>316</v>
      </c>
      <c r="C36" s="657"/>
      <c r="D36" s="657"/>
      <c r="E36" s="657"/>
      <c r="F36" s="657"/>
      <c r="G36" s="657"/>
      <c r="H36" s="657"/>
      <c r="I36" s="657"/>
      <c r="J36" s="657"/>
      <c r="K36" s="657"/>
      <c r="L36" s="657"/>
      <c r="M36" s="657"/>
      <c r="N36" s="657"/>
      <c r="O36" s="657"/>
      <c r="P36" s="657"/>
      <c r="Q36" s="658"/>
      <c r="R36" s="659">
        <v>246592</v>
      </c>
      <c r="S36" s="660"/>
      <c r="T36" s="660"/>
      <c r="U36" s="660"/>
      <c r="V36" s="660"/>
      <c r="W36" s="660"/>
      <c r="X36" s="660"/>
      <c r="Y36" s="661"/>
      <c r="Z36" s="662">
        <v>5.4</v>
      </c>
      <c r="AA36" s="662"/>
      <c r="AB36" s="662"/>
      <c r="AC36" s="662"/>
      <c r="AD36" s="663" t="s">
        <v>124</v>
      </c>
      <c r="AE36" s="663"/>
      <c r="AF36" s="663"/>
      <c r="AG36" s="663"/>
      <c r="AH36" s="663"/>
      <c r="AI36" s="663"/>
      <c r="AJ36" s="663"/>
      <c r="AK36" s="663"/>
      <c r="AL36" s="664" t="s">
        <v>124</v>
      </c>
      <c r="AM36" s="665"/>
      <c r="AN36" s="665"/>
      <c r="AO36" s="666"/>
      <c r="AP36" s="222"/>
      <c r="AQ36" s="725" t="s">
        <v>317</v>
      </c>
      <c r="AR36" s="726"/>
      <c r="AS36" s="726"/>
      <c r="AT36" s="726"/>
      <c r="AU36" s="726"/>
      <c r="AV36" s="726"/>
      <c r="AW36" s="726"/>
      <c r="AX36" s="726"/>
      <c r="AY36" s="727"/>
      <c r="AZ36" s="648">
        <v>694759</v>
      </c>
      <c r="BA36" s="649"/>
      <c r="BB36" s="649"/>
      <c r="BC36" s="649"/>
      <c r="BD36" s="649"/>
      <c r="BE36" s="649"/>
      <c r="BF36" s="721"/>
      <c r="BG36" s="645" t="s">
        <v>318</v>
      </c>
      <c r="BH36" s="646"/>
      <c r="BI36" s="646"/>
      <c r="BJ36" s="646"/>
      <c r="BK36" s="646"/>
      <c r="BL36" s="646"/>
      <c r="BM36" s="646"/>
      <c r="BN36" s="646"/>
      <c r="BO36" s="646"/>
      <c r="BP36" s="646"/>
      <c r="BQ36" s="646"/>
      <c r="BR36" s="646"/>
      <c r="BS36" s="646"/>
      <c r="BT36" s="646"/>
      <c r="BU36" s="647"/>
      <c r="BV36" s="648">
        <v>31461</v>
      </c>
      <c r="BW36" s="649"/>
      <c r="BX36" s="649"/>
      <c r="BY36" s="649"/>
      <c r="BZ36" s="649"/>
      <c r="CA36" s="649"/>
      <c r="CB36" s="721"/>
      <c r="CD36" s="656" t="s">
        <v>319</v>
      </c>
      <c r="CE36" s="657"/>
      <c r="CF36" s="657"/>
      <c r="CG36" s="657"/>
      <c r="CH36" s="657"/>
      <c r="CI36" s="657"/>
      <c r="CJ36" s="657"/>
      <c r="CK36" s="657"/>
      <c r="CL36" s="657"/>
      <c r="CM36" s="657"/>
      <c r="CN36" s="657"/>
      <c r="CO36" s="657"/>
      <c r="CP36" s="657"/>
      <c r="CQ36" s="658"/>
      <c r="CR36" s="659">
        <v>884049</v>
      </c>
      <c r="CS36" s="660"/>
      <c r="CT36" s="660"/>
      <c r="CU36" s="660"/>
      <c r="CV36" s="660"/>
      <c r="CW36" s="660"/>
      <c r="CX36" s="660"/>
      <c r="CY36" s="661"/>
      <c r="CZ36" s="664">
        <v>19.8</v>
      </c>
      <c r="DA36" s="689"/>
      <c r="DB36" s="689"/>
      <c r="DC36" s="694"/>
      <c r="DD36" s="668">
        <v>664973</v>
      </c>
      <c r="DE36" s="660"/>
      <c r="DF36" s="660"/>
      <c r="DG36" s="660"/>
      <c r="DH36" s="660"/>
      <c r="DI36" s="660"/>
      <c r="DJ36" s="660"/>
      <c r="DK36" s="661"/>
      <c r="DL36" s="668">
        <v>575115</v>
      </c>
      <c r="DM36" s="660"/>
      <c r="DN36" s="660"/>
      <c r="DO36" s="660"/>
      <c r="DP36" s="660"/>
      <c r="DQ36" s="660"/>
      <c r="DR36" s="660"/>
      <c r="DS36" s="660"/>
      <c r="DT36" s="660"/>
      <c r="DU36" s="660"/>
      <c r="DV36" s="661"/>
      <c r="DW36" s="664">
        <v>21</v>
      </c>
      <c r="DX36" s="689"/>
      <c r="DY36" s="689"/>
      <c r="DZ36" s="689"/>
      <c r="EA36" s="689"/>
      <c r="EB36" s="689"/>
      <c r="EC36" s="690"/>
    </row>
    <row r="37" spans="2:133" ht="11.25" customHeight="1" x14ac:dyDescent="0.15">
      <c r="B37" s="656" t="s">
        <v>320</v>
      </c>
      <c r="C37" s="657"/>
      <c r="D37" s="657"/>
      <c r="E37" s="657"/>
      <c r="F37" s="657"/>
      <c r="G37" s="657"/>
      <c r="H37" s="657"/>
      <c r="I37" s="657"/>
      <c r="J37" s="657"/>
      <c r="K37" s="657"/>
      <c r="L37" s="657"/>
      <c r="M37" s="657"/>
      <c r="N37" s="657"/>
      <c r="O37" s="657"/>
      <c r="P37" s="657"/>
      <c r="Q37" s="658"/>
      <c r="R37" s="659">
        <v>88848</v>
      </c>
      <c r="S37" s="660"/>
      <c r="T37" s="660"/>
      <c r="U37" s="660"/>
      <c r="V37" s="660"/>
      <c r="W37" s="660"/>
      <c r="X37" s="660"/>
      <c r="Y37" s="661"/>
      <c r="Z37" s="662">
        <v>2</v>
      </c>
      <c r="AA37" s="662"/>
      <c r="AB37" s="662"/>
      <c r="AC37" s="662"/>
      <c r="AD37" s="663">
        <v>235</v>
      </c>
      <c r="AE37" s="663"/>
      <c r="AF37" s="663"/>
      <c r="AG37" s="663"/>
      <c r="AH37" s="663"/>
      <c r="AI37" s="663"/>
      <c r="AJ37" s="663"/>
      <c r="AK37" s="663"/>
      <c r="AL37" s="664">
        <v>0</v>
      </c>
      <c r="AM37" s="665"/>
      <c r="AN37" s="665"/>
      <c r="AO37" s="666"/>
      <c r="AQ37" s="722" t="s">
        <v>321</v>
      </c>
      <c r="AR37" s="723"/>
      <c r="AS37" s="723"/>
      <c r="AT37" s="723"/>
      <c r="AU37" s="723"/>
      <c r="AV37" s="723"/>
      <c r="AW37" s="723"/>
      <c r="AX37" s="723"/>
      <c r="AY37" s="724"/>
      <c r="AZ37" s="659">
        <v>398532</v>
      </c>
      <c r="BA37" s="660"/>
      <c r="BB37" s="660"/>
      <c r="BC37" s="660"/>
      <c r="BD37" s="692"/>
      <c r="BE37" s="692"/>
      <c r="BF37" s="705"/>
      <c r="BG37" s="656" t="s">
        <v>322</v>
      </c>
      <c r="BH37" s="657"/>
      <c r="BI37" s="657"/>
      <c r="BJ37" s="657"/>
      <c r="BK37" s="657"/>
      <c r="BL37" s="657"/>
      <c r="BM37" s="657"/>
      <c r="BN37" s="657"/>
      <c r="BO37" s="657"/>
      <c r="BP37" s="657"/>
      <c r="BQ37" s="657"/>
      <c r="BR37" s="657"/>
      <c r="BS37" s="657"/>
      <c r="BT37" s="657"/>
      <c r="BU37" s="658"/>
      <c r="BV37" s="659">
        <v>27858</v>
      </c>
      <c r="BW37" s="660"/>
      <c r="BX37" s="660"/>
      <c r="BY37" s="660"/>
      <c r="BZ37" s="660"/>
      <c r="CA37" s="660"/>
      <c r="CB37" s="669"/>
      <c r="CD37" s="656" t="s">
        <v>323</v>
      </c>
      <c r="CE37" s="657"/>
      <c r="CF37" s="657"/>
      <c r="CG37" s="657"/>
      <c r="CH37" s="657"/>
      <c r="CI37" s="657"/>
      <c r="CJ37" s="657"/>
      <c r="CK37" s="657"/>
      <c r="CL37" s="657"/>
      <c r="CM37" s="657"/>
      <c r="CN37" s="657"/>
      <c r="CO37" s="657"/>
      <c r="CP37" s="657"/>
      <c r="CQ37" s="658"/>
      <c r="CR37" s="659">
        <v>228188</v>
      </c>
      <c r="CS37" s="692"/>
      <c r="CT37" s="692"/>
      <c r="CU37" s="692"/>
      <c r="CV37" s="692"/>
      <c r="CW37" s="692"/>
      <c r="CX37" s="692"/>
      <c r="CY37" s="693"/>
      <c r="CZ37" s="664">
        <v>5.0999999999999996</v>
      </c>
      <c r="DA37" s="689"/>
      <c r="DB37" s="689"/>
      <c r="DC37" s="694"/>
      <c r="DD37" s="668">
        <v>228188</v>
      </c>
      <c r="DE37" s="692"/>
      <c r="DF37" s="692"/>
      <c r="DG37" s="692"/>
      <c r="DH37" s="692"/>
      <c r="DI37" s="692"/>
      <c r="DJ37" s="692"/>
      <c r="DK37" s="693"/>
      <c r="DL37" s="668">
        <v>228132</v>
      </c>
      <c r="DM37" s="692"/>
      <c r="DN37" s="692"/>
      <c r="DO37" s="692"/>
      <c r="DP37" s="692"/>
      <c r="DQ37" s="692"/>
      <c r="DR37" s="692"/>
      <c r="DS37" s="692"/>
      <c r="DT37" s="692"/>
      <c r="DU37" s="692"/>
      <c r="DV37" s="693"/>
      <c r="DW37" s="664">
        <v>8.3000000000000007</v>
      </c>
      <c r="DX37" s="689"/>
      <c r="DY37" s="689"/>
      <c r="DZ37" s="689"/>
      <c r="EA37" s="689"/>
      <c r="EB37" s="689"/>
      <c r="EC37" s="690"/>
    </row>
    <row r="38" spans="2:133" ht="11.25" customHeight="1" x14ac:dyDescent="0.15">
      <c r="B38" s="656" t="s">
        <v>324</v>
      </c>
      <c r="C38" s="657"/>
      <c r="D38" s="657"/>
      <c r="E38" s="657"/>
      <c r="F38" s="657"/>
      <c r="G38" s="657"/>
      <c r="H38" s="657"/>
      <c r="I38" s="657"/>
      <c r="J38" s="657"/>
      <c r="K38" s="657"/>
      <c r="L38" s="657"/>
      <c r="M38" s="657"/>
      <c r="N38" s="657"/>
      <c r="O38" s="657"/>
      <c r="P38" s="657"/>
      <c r="Q38" s="658"/>
      <c r="R38" s="659">
        <v>196300</v>
      </c>
      <c r="S38" s="660"/>
      <c r="T38" s="660"/>
      <c r="U38" s="660"/>
      <c r="V38" s="660"/>
      <c r="W38" s="660"/>
      <c r="X38" s="660"/>
      <c r="Y38" s="661"/>
      <c r="Z38" s="662">
        <v>4.3</v>
      </c>
      <c r="AA38" s="662"/>
      <c r="AB38" s="662"/>
      <c r="AC38" s="662"/>
      <c r="AD38" s="663" t="s">
        <v>124</v>
      </c>
      <c r="AE38" s="663"/>
      <c r="AF38" s="663"/>
      <c r="AG38" s="663"/>
      <c r="AH38" s="663"/>
      <c r="AI38" s="663"/>
      <c r="AJ38" s="663"/>
      <c r="AK38" s="663"/>
      <c r="AL38" s="664" t="s">
        <v>124</v>
      </c>
      <c r="AM38" s="665"/>
      <c r="AN38" s="665"/>
      <c r="AO38" s="666"/>
      <c r="AQ38" s="722" t="s">
        <v>325</v>
      </c>
      <c r="AR38" s="723"/>
      <c r="AS38" s="723"/>
      <c r="AT38" s="723"/>
      <c r="AU38" s="723"/>
      <c r="AV38" s="723"/>
      <c r="AW38" s="723"/>
      <c r="AX38" s="723"/>
      <c r="AY38" s="724"/>
      <c r="AZ38" s="659">
        <v>43889</v>
      </c>
      <c r="BA38" s="660"/>
      <c r="BB38" s="660"/>
      <c r="BC38" s="660"/>
      <c r="BD38" s="692"/>
      <c r="BE38" s="692"/>
      <c r="BF38" s="705"/>
      <c r="BG38" s="656" t="s">
        <v>326</v>
      </c>
      <c r="BH38" s="657"/>
      <c r="BI38" s="657"/>
      <c r="BJ38" s="657"/>
      <c r="BK38" s="657"/>
      <c r="BL38" s="657"/>
      <c r="BM38" s="657"/>
      <c r="BN38" s="657"/>
      <c r="BO38" s="657"/>
      <c r="BP38" s="657"/>
      <c r="BQ38" s="657"/>
      <c r="BR38" s="657"/>
      <c r="BS38" s="657"/>
      <c r="BT38" s="657"/>
      <c r="BU38" s="658"/>
      <c r="BV38" s="659">
        <v>502</v>
      </c>
      <c r="BW38" s="660"/>
      <c r="BX38" s="660"/>
      <c r="BY38" s="660"/>
      <c r="BZ38" s="660"/>
      <c r="CA38" s="660"/>
      <c r="CB38" s="669"/>
      <c r="CD38" s="656" t="s">
        <v>327</v>
      </c>
      <c r="CE38" s="657"/>
      <c r="CF38" s="657"/>
      <c r="CG38" s="657"/>
      <c r="CH38" s="657"/>
      <c r="CI38" s="657"/>
      <c r="CJ38" s="657"/>
      <c r="CK38" s="657"/>
      <c r="CL38" s="657"/>
      <c r="CM38" s="657"/>
      <c r="CN38" s="657"/>
      <c r="CO38" s="657"/>
      <c r="CP38" s="657"/>
      <c r="CQ38" s="658"/>
      <c r="CR38" s="659">
        <v>296227</v>
      </c>
      <c r="CS38" s="660"/>
      <c r="CT38" s="660"/>
      <c r="CU38" s="660"/>
      <c r="CV38" s="660"/>
      <c r="CW38" s="660"/>
      <c r="CX38" s="660"/>
      <c r="CY38" s="661"/>
      <c r="CZ38" s="664">
        <v>6.6</v>
      </c>
      <c r="DA38" s="689"/>
      <c r="DB38" s="689"/>
      <c r="DC38" s="694"/>
      <c r="DD38" s="668">
        <v>249957</v>
      </c>
      <c r="DE38" s="660"/>
      <c r="DF38" s="660"/>
      <c r="DG38" s="660"/>
      <c r="DH38" s="660"/>
      <c r="DI38" s="660"/>
      <c r="DJ38" s="660"/>
      <c r="DK38" s="661"/>
      <c r="DL38" s="668">
        <v>194917</v>
      </c>
      <c r="DM38" s="660"/>
      <c r="DN38" s="660"/>
      <c r="DO38" s="660"/>
      <c r="DP38" s="660"/>
      <c r="DQ38" s="660"/>
      <c r="DR38" s="660"/>
      <c r="DS38" s="660"/>
      <c r="DT38" s="660"/>
      <c r="DU38" s="660"/>
      <c r="DV38" s="661"/>
      <c r="DW38" s="664">
        <v>7.1</v>
      </c>
      <c r="DX38" s="689"/>
      <c r="DY38" s="689"/>
      <c r="DZ38" s="689"/>
      <c r="EA38" s="689"/>
      <c r="EB38" s="689"/>
      <c r="EC38" s="690"/>
    </row>
    <row r="39" spans="2:133" ht="11.25" customHeight="1" x14ac:dyDescent="0.15">
      <c r="B39" s="656" t="s">
        <v>328</v>
      </c>
      <c r="C39" s="657"/>
      <c r="D39" s="657"/>
      <c r="E39" s="657"/>
      <c r="F39" s="657"/>
      <c r="G39" s="657"/>
      <c r="H39" s="657"/>
      <c r="I39" s="657"/>
      <c r="J39" s="657"/>
      <c r="K39" s="657"/>
      <c r="L39" s="657"/>
      <c r="M39" s="657"/>
      <c r="N39" s="657"/>
      <c r="O39" s="657"/>
      <c r="P39" s="657"/>
      <c r="Q39" s="658"/>
      <c r="R39" s="659" t="s">
        <v>124</v>
      </c>
      <c r="S39" s="660"/>
      <c r="T39" s="660"/>
      <c r="U39" s="660"/>
      <c r="V39" s="660"/>
      <c r="W39" s="660"/>
      <c r="X39" s="660"/>
      <c r="Y39" s="661"/>
      <c r="Z39" s="662" t="s">
        <v>124</v>
      </c>
      <c r="AA39" s="662"/>
      <c r="AB39" s="662"/>
      <c r="AC39" s="662"/>
      <c r="AD39" s="663" t="s">
        <v>124</v>
      </c>
      <c r="AE39" s="663"/>
      <c r="AF39" s="663"/>
      <c r="AG39" s="663"/>
      <c r="AH39" s="663"/>
      <c r="AI39" s="663"/>
      <c r="AJ39" s="663"/>
      <c r="AK39" s="663"/>
      <c r="AL39" s="664" t="s">
        <v>124</v>
      </c>
      <c r="AM39" s="665"/>
      <c r="AN39" s="665"/>
      <c r="AO39" s="666"/>
      <c r="AQ39" s="722" t="s">
        <v>329</v>
      </c>
      <c r="AR39" s="723"/>
      <c r="AS39" s="723"/>
      <c r="AT39" s="723"/>
      <c r="AU39" s="723"/>
      <c r="AV39" s="723"/>
      <c r="AW39" s="723"/>
      <c r="AX39" s="723"/>
      <c r="AY39" s="724"/>
      <c r="AZ39" s="659" t="s">
        <v>124</v>
      </c>
      <c r="BA39" s="660"/>
      <c r="BB39" s="660"/>
      <c r="BC39" s="660"/>
      <c r="BD39" s="692"/>
      <c r="BE39" s="692"/>
      <c r="BF39" s="705"/>
      <c r="BG39" s="656" t="s">
        <v>330</v>
      </c>
      <c r="BH39" s="657"/>
      <c r="BI39" s="657"/>
      <c r="BJ39" s="657"/>
      <c r="BK39" s="657"/>
      <c r="BL39" s="657"/>
      <c r="BM39" s="657"/>
      <c r="BN39" s="657"/>
      <c r="BO39" s="657"/>
      <c r="BP39" s="657"/>
      <c r="BQ39" s="657"/>
      <c r="BR39" s="657"/>
      <c r="BS39" s="657"/>
      <c r="BT39" s="657"/>
      <c r="BU39" s="658"/>
      <c r="BV39" s="659">
        <v>693</v>
      </c>
      <c r="BW39" s="660"/>
      <c r="BX39" s="660"/>
      <c r="BY39" s="660"/>
      <c r="BZ39" s="660"/>
      <c r="CA39" s="660"/>
      <c r="CB39" s="669"/>
      <c r="CD39" s="656" t="s">
        <v>331</v>
      </c>
      <c r="CE39" s="657"/>
      <c r="CF39" s="657"/>
      <c r="CG39" s="657"/>
      <c r="CH39" s="657"/>
      <c r="CI39" s="657"/>
      <c r="CJ39" s="657"/>
      <c r="CK39" s="657"/>
      <c r="CL39" s="657"/>
      <c r="CM39" s="657"/>
      <c r="CN39" s="657"/>
      <c r="CO39" s="657"/>
      <c r="CP39" s="657"/>
      <c r="CQ39" s="658"/>
      <c r="CR39" s="659">
        <v>302886</v>
      </c>
      <c r="CS39" s="692"/>
      <c r="CT39" s="692"/>
      <c r="CU39" s="692"/>
      <c r="CV39" s="692"/>
      <c r="CW39" s="692"/>
      <c r="CX39" s="692"/>
      <c r="CY39" s="693"/>
      <c r="CZ39" s="664">
        <v>6.8</v>
      </c>
      <c r="DA39" s="689"/>
      <c r="DB39" s="689"/>
      <c r="DC39" s="694"/>
      <c r="DD39" s="668">
        <v>300056</v>
      </c>
      <c r="DE39" s="692"/>
      <c r="DF39" s="692"/>
      <c r="DG39" s="692"/>
      <c r="DH39" s="692"/>
      <c r="DI39" s="692"/>
      <c r="DJ39" s="692"/>
      <c r="DK39" s="693"/>
      <c r="DL39" s="668" t="s">
        <v>124</v>
      </c>
      <c r="DM39" s="692"/>
      <c r="DN39" s="692"/>
      <c r="DO39" s="692"/>
      <c r="DP39" s="692"/>
      <c r="DQ39" s="692"/>
      <c r="DR39" s="692"/>
      <c r="DS39" s="692"/>
      <c r="DT39" s="692"/>
      <c r="DU39" s="692"/>
      <c r="DV39" s="693"/>
      <c r="DW39" s="664" t="s">
        <v>124</v>
      </c>
      <c r="DX39" s="689"/>
      <c r="DY39" s="689"/>
      <c r="DZ39" s="689"/>
      <c r="EA39" s="689"/>
      <c r="EB39" s="689"/>
      <c r="EC39" s="690"/>
    </row>
    <row r="40" spans="2:133" ht="11.25" customHeight="1" x14ac:dyDescent="0.15">
      <c r="B40" s="656" t="s">
        <v>332</v>
      </c>
      <c r="C40" s="657"/>
      <c r="D40" s="657"/>
      <c r="E40" s="657"/>
      <c r="F40" s="657"/>
      <c r="G40" s="657"/>
      <c r="H40" s="657"/>
      <c r="I40" s="657"/>
      <c r="J40" s="657"/>
      <c r="K40" s="657"/>
      <c r="L40" s="657"/>
      <c r="M40" s="657"/>
      <c r="N40" s="657"/>
      <c r="O40" s="657"/>
      <c r="P40" s="657"/>
      <c r="Q40" s="658"/>
      <c r="R40" s="659" t="s">
        <v>124</v>
      </c>
      <c r="S40" s="660"/>
      <c r="T40" s="660"/>
      <c r="U40" s="660"/>
      <c r="V40" s="660"/>
      <c r="W40" s="660"/>
      <c r="X40" s="660"/>
      <c r="Y40" s="661"/>
      <c r="Z40" s="662" t="s">
        <v>124</v>
      </c>
      <c r="AA40" s="662"/>
      <c r="AB40" s="662"/>
      <c r="AC40" s="662"/>
      <c r="AD40" s="663" t="s">
        <v>124</v>
      </c>
      <c r="AE40" s="663"/>
      <c r="AF40" s="663"/>
      <c r="AG40" s="663"/>
      <c r="AH40" s="663"/>
      <c r="AI40" s="663"/>
      <c r="AJ40" s="663"/>
      <c r="AK40" s="663"/>
      <c r="AL40" s="664" t="s">
        <v>124</v>
      </c>
      <c r="AM40" s="665"/>
      <c r="AN40" s="665"/>
      <c r="AO40" s="666"/>
      <c r="AQ40" s="722" t="s">
        <v>333</v>
      </c>
      <c r="AR40" s="723"/>
      <c r="AS40" s="723"/>
      <c r="AT40" s="723"/>
      <c r="AU40" s="723"/>
      <c r="AV40" s="723"/>
      <c r="AW40" s="723"/>
      <c r="AX40" s="723"/>
      <c r="AY40" s="724"/>
      <c r="AZ40" s="659" t="s">
        <v>124</v>
      </c>
      <c r="BA40" s="660"/>
      <c r="BB40" s="660"/>
      <c r="BC40" s="660"/>
      <c r="BD40" s="692"/>
      <c r="BE40" s="692"/>
      <c r="BF40" s="705"/>
      <c r="BG40" s="709" t="s">
        <v>334</v>
      </c>
      <c r="BH40" s="710"/>
      <c r="BI40" s="710"/>
      <c r="BJ40" s="710"/>
      <c r="BK40" s="710"/>
      <c r="BL40" s="223"/>
      <c r="BM40" s="657" t="s">
        <v>335</v>
      </c>
      <c r="BN40" s="657"/>
      <c r="BO40" s="657"/>
      <c r="BP40" s="657"/>
      <c r="BQ40" s="657"/>
      <c r="BR40" s="657"/>
      <c r="BS40" s="657"/>
      <c r="BT40" s="657"/>
      <c r="BU40" s="658"/>
      <c r="BV40" s="659">
        <v>86</v>
      </c>
      <c r="BW40" s="660"/>
      <c r="BX40" s="660"/>
      <c r="BY40" s="660"/>
      <c r="BZ40" s="660"/>
      <c r="CA40" s="660"/>
      <c r="CB40" s="669"/>
      <c r="CD40" s="656" t="s">
        <v>336</v>
      </c>
      <c r="CE40" s="657"/>
      <c r="CF40" s="657"/>
      <c r="CG40" s="657"/>
      <c r="CH40" s="657"/>
      <c r="CI40" s="657"/>
      <c r="CJ40" s="657"/>
      <c r="CK40" s="657"/>
      <c r="CL40" s="657"/>
      <c r="CM40" s="657"/>
      <c r="CN40" s="657"/>
      <c r="CO40" s="657"/>
      <c r="CP40" s="657"/>
      <c r="CQ40" s="658"/>
      <c r="CR40" s="659">
        <v>179542</v>
      </c>
      <c r="CS40" s="660"/>
      <c r="CT40" s="660"/>
      <c r="CU40" s="660"/>
      <c r="CV40" s="660"/>
      <c r="CW40" s="660"/>
      <c r="CX40" s="660"/>
      <c r="CY40" s="661"/>
      <c r="CZ40" s="664">
        <v>4</v>
      </c>
      <c r="DA40" s="689"/>
      <c r="DB40" s="689"/>
      <c r="DC40" s="694"/>
      <c r="DD40" s="668">
        <v>134097</v>
      </c>
      <c r="DE40" s="660"/>
      <c r="DF40" s="660"/>
      <c r="DG40" s="660"/>
      <c r="DH40" s="660"/>
      <c r="DI40" s="660"/>
      <c r="DJ40" s="660"/>
      <c r="DK40" s="661"/>
      <c r="DL40" s="668">
        <v>130874</v>
      </c>
      <c r="DM40" s="660"/>
      <c r="DN40" s="660"/>
      <c r="DO40" s="660"/>
      <c r="DP40" s="660"/>
      <c r="DQ40" s="660"/>
      <c r="DR40" s="660"/>
      <c r="DS40" s="660"/>
      <c r="DT40" s="660"/>
      <c r="DU40" s="660"/>
      <c r="DV40" s="661"/>
      <c r="DW40" s="664">
        <v>4.8</v>
      </c>
      <c r="DX40" s="689"/>
      <c r="DY40" s="689"/>
      <c r="DZ40" s="689"/>
      <c r="EA40" s="689"/>
      <c r="EB40" s="689"/>
      <c r="EC40" s="690"/>
    </row>
    <row r="41" spans="2:133" ht="11.25" customHeight="1" x14ac:dyDescent="0.15">
      <c r="B41" s="680" t="s">
        <v>337</v>
      </c>
      <c r="C41" s="681"/>
      <c r="D41" s="681"/>
      <c r="E41" s="681"/>
      <c r="F41" s="681"/>
      <c r="G41" s="681"/>
      <c r="H41" s="681"/>
      <c r="I41" s="681"/>
      <c r="J41" s="681"/>
      <c r="K41" s="681"/>
      <c r="L41" s="681"/>
      <c r="M41" s="681"/>
      <c r="N41" s="681"/>
      <c r="O41" s="681"/>
      <c r="P41" s="681"/>
      <c r="Q41" s="682"/>
      <c r="R41" s="731">
        <v>4546827</v>
      </c>
      <c r="S41" s="732"/>
      <c r="T41" s="732"/>
      <c r="U41" s="732"/>
      <c r="V41" s="732"/>
      <c r="W41" s="732"/>
      <c r="X41" s="732"/>
      <c r="Y41" s="736"/>
      <c r="Z41" s="737">
        <v>100</v>
      </c>
      <c r="AA41" s="737"/>
      <c r="AB41" s="737"/>
      <c r="AC41" s="737"/>
      <c r="AD41" s="738">
        <v>2735063</v>
      </c>
      <c r="AE41" s="738"/>
      <c r="AF41" s="738"/>
      <c r="AG41" s="738"/>
      <c r="AH41" s="738"/>
      <c r="AI41" s="738"/>
      <c r="AJ41" s="738"/>
      <c r="AK41" s="738"/>
      <c r="AL41" s="739">
        <v>100</v>
      </c>
      <c r="AM41" s="719"/>
      <c r="AN41" s="719"/>
      <c r="AO41" s="740"/>
      <c r="AQ41" s="722" t="s">
        <v>338</v>
      </c>
      <c r="AR41" s="723"/>
      <c r="AS41" s="723"/>
      <c r="AT41" s="723"/>
      <c r="AU41" s="723"/>
      <c r="AV41" s="723"/>
      <c r="AW41" s="723"/>
      <c r="AX41" s="723"/>
      <c r="AY41" s="724"/>
      <c r="AZ41" s="659">
        <v>39394</v>
      </c>
      <c r="BA41" s="660"/>
      <c r="BB41" s="660"/>
      <c r="BC41" s="660"/>
      <c r="BD41" s="692"/>
      <c r="BE41" s="692"/>
      <c r="BF41" s="705"/>
      <c r="BG41" s="709"/>
      <c r="BH41" s="710"/>
      <c r="BI41" s="710"/>
      <c r="BJ41" s="710"/>
      <c r="BK41" s="710"/>
      <c r="BL41" s="223"/>
      <c r="BM41" s="657" t="s">
        <v>339</v>
      </c>
      <c r="BN41" s="657"/>
      <c r="BO41" s="657"/>
      <c r="BP41" s="657"/>
      <c r="BQ41" s="657"/>
      <c r="BR41" s="657"/>
      <c r="BS41" s="657"/>
      <c r="BT41" s="657"/>
      <c r="BU41" s="658"/>
      <c r="BV41" s="659" t="s">
        <v>124</v>
      </c>
      <c r="BW41" s="660"/>
      <c r="BX41" s="660"/>
      <c r="BY41" s="660"/>
      <c r="BZ41" s="660"/>
      <c r="CA41" s="660"/>
      <c r="CB41" s="669"/>
      <c r="CD41" s="656" t="s">
        <v>340</v>
      </c>
      <c r="CE41" s="657"/>
      <c r="CF41" s="657"/>
      <c r="CG41" s="657"/>
      <c r="CH41" s="657"/>
      <c r="CI41" s="657"/>
      <c r="CJ41" s="657"/>
      <c r="CK41" s="657"/>
      <c r="CL41" s="657"/>
      <c r="CM41" s="657"/>
      <c r="CN41" s="657"/>
      <c r="CO41" s="657"/>
      <c r="CP41" s="657"/>
      <c r="CQ41" s="658"/>
      <c r="CR41" s="659" t="s">
        <v>124</v>
      </c>
      <c r="CS41" s="692"/>
      <c r="CT41" s="692"/>
      <c r="CU41" s="692"/>
      <c r="CV41" s="692"/>
      <c r="CW41" s="692"/>
      <c r="CX41" s="692"/>
      <c r="CY41" s="693"/>
      <c r="CZ41" s="664" t="s">
        <v>124</v>
      </c>
      <c r="DA41" s="689"/>
      <c r="DB41" s="689"/>
      <c r="DC41" s="694"/>
      <c r="DD41" s="668" t="s">
        <v>124</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341</v>
      </c>
      <c r="AR42" s="729"/>
      <c r="AS42" s="729"/>
      <c r="AT42" s="729"/>
      <c r="AU42" s="729"/>
      <c r="AV42" s="729"/>
      <c r="AW42" s="729"/>
      <c r="AX42" s="729"/>
      <c r="AY42" s="730"/>
      <c r="AZ42" s="731">
        <v>212944</v>
      </c>
      <c r="BA42" s="732"/>
      <c r="BB42" s="732"/>
      <c r="BC42" s="732"/>
      <c r="BD42" s="718"/>
      <c r="BE42" s="718"/>
      <c r="BF42" s="720"/>
      <c r="BG42" s="711"/>
      <c r="BH42" s="712"/>
      <c r="BI42" s="712"/>
      <c r="BJ42" s="712"/>
      <c r="BK42" s="712"/>
      <c r="BL42" s="224"/>
      <c r="BM42" s="681" t="s">
        <v>342</v>
      </c>
      <c r="BN42" s="681"/>
      <c r="BO42" s="681"/>
      <c r="BP42" s="681"/>
      <c r="BQ42" s="681"/>
      <c r="BR42" s="681"/>
      <c r="BS42" s="681"/>
      <c r="BT42" s="681"/>
      <c r="BU42" s="682"/>
      <c r="BV42" s="731">
        <v>412</v>
      </c>
      <c r="BW42" s="732"/>
      <c r="BX42" s="732"/>
      <c r="BY42" s="732"/>
      <c r="BZ42" s="732"/>
      <c r="CA42" s="732"/>
      <c r="CB42" s="741"/>
      <c r="CD42" s="656" t="s">
        <v>343</v>
      </c>
      <c r="CE42" s="657"/>
      <c r="CF42" s="657"/>
      <c r="CG42" s="657"/>
      <c r="CH42" s="657"/>
      <c r="CI42" s="657"/>
      <c r="CJ42" s="657"/>
      <c r="CK42" s="657"/>
      <c r="CL42" s="657"/>
      <c r="CM42" s="657"/>
      <c r="CN42" s="657"/>
      <c r="CO42" s="657"/>
      <c r="CP42" s="657"/>
      <c r="CQ42" s="658"/>
      <c r="CR42" s="659">
        <v>441445</v>
      </c>
      <c r="CS42" s="692"/>
      <c r="CT42" s="692"/>
      <c r="CU42" s="692"/>
      <c r="CV42" s="692"/>
      <c r="CW42" s="692"/>
      <c r="CX42" s="692"/>
      <c r="CY42" s="693"/>
      <c r="CZ42" s="664">
        <v>9.9</v>
      </c>
      <c r="DA42" s="689"/>
      <c r="DB42" s="689"/>
      <c r="DC42" s="694"/>
      <c r="DD42" s="668">
        <v>120999</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344</v>
      </c>
      <c r="CD43" s="656" t="s">
        <v>345</v>
      </c>
      <c r="CE43" s="657"/>
      <c r="CF43" s="657"/>
      <c r="CG43" s="657"/>
      <c r="CH43" s="657"/>
      <c r="CI43" s="657"/>
      <c r="CJ43" s="657"/>
      <c r="CK43" s="657"/>
      <c r="CL43" s="657"/>
      <c r="CM43" s="657"/>
      <c r="CN43" s="657"/>
      <c r="CO43" s="657"/>
      <c r="CP43" s="657"/>
      <c r="CQ43" s="658"/>
      <c r="CR43" s="659">
        <v>4600</v>
      </c>
      <c r="CS43" s="692"/>
      <c r="CT43" s="692"/>
      <c r="CU43" s="692"/>
      <c r="CV43" s="692"/>
      <c r="CW43" s="692"/>
      <c r="CX43" s="692"/>
      <c r="CY43" s="693"/>
      <c r="CZ43" s="664">
        <v>0.1</v>
      </c>
      <c r="DA43" s="689"/>
      <c r="DB43" s="689"/>
      <c r="DC43" s="694"/>
      <c r="DD43" s="668">
        <v>4600</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294</v>
      </c>
      <c r="CE44" s="698"/>
      <c r="CF44" s="656" t="s">
        <v>347</v>
      </c>
      <c r="CG44" s="657"/>
      <c r="CH44" s="657"/>
      <c r="CI44" s="657"/>
      <c r="CJ44" s="657"/>
      <c r="CK44" s="657"/>
      <c r="CL44" s="657"/>
      <c r="CM44" s="657"/>
      <c r="CN44" s="657"/>
      <c r="CO44" s="657"/>
      <c r="CP44" s="657"/>
      <c r="CQ44" s="658"/>
      <c r="CR44" s="659">
        <v>382812</v>
      </c>
      <c r="CS44" s="660"/>
      <c r="CT44" s="660"/>
      <c r="CU44" s="660"/>
      <c r="CV44" s="660"/>
      <c r="CW44" s="660"/>
      <c r="CX44" s="660"/>
      <c r="CY44" s="661"/>
      <c r="CZ44" s="664">
        <v>8.6</v>
      </c>
      <c r="DA44" s="665"/>
      <c r="DB44" s="665"/>
      <c r="DC44" s="671"/>
      <c r="DD44" s="668">
        <v>101814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349</v>
      </c>
      <c r="CG45" s="657"/>
      <c r="CH45" s="657"/>
      <c r="CI45" s="657"/>
      <c r="CJ45" s="657"/>
      <c r="CK45" s="657"/>
      <c r="CL45" s="657"/>
      <c r="CM45" s="657"/>
      <c r="CN45" s="657"/>
      <c r="CO45" s="657"/>
      <c r="CP45" s="657"/>
      <c r="CQ45" s="658"/>
      <c r="CR45" s="659">
        <v>227148</v>
      </c>
      <c r="CS45" s="692"/>
      <c r="CT45" s="692"/>
      <c r="CU45" s="692"/>
      <c r="CV45" s="692"/>
      <c r="CW45" s="692"/>
      <c r="CX45" s="692"/>
      <c r="CY45" s="693"/>
      <c r="CZ45" s="664">
        <v>5.0999999999999996</v>
      </c>
      <c r="DA45" s="689"/>
      <c r="DB45" s="689"/>
      <c r="DC45" s="694"/>
      <c r="DD45" s="668">
        <v>85541</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350</v>
      </c>
      <c r="CG46" s="657"/>
      <c r="CH46" s="657"/>
      <c r="CI46" s="657"/>
      <c r="CJ46" s="657"/>
      <c r="CK46" s="657"/>
      <c r="CL46" s="657"/>
      <c r="CM46" s="657"/>
      <c r="CN46" s="657"/>
      <c r="CO46" s="657"/>
      <c r="CP46" s="657"/>
      <c r="CQ46" s="658"/>
      <c r="CR46" s="659">
        <v>155139</v>
      </c>
      <c r="CS46" s="660"/>
      <c r="CT46" s="660"/>
      <c r="CU46" s="660"/>
      <c r="CV46" s="660"/>
      <c r="CW46" s="660"/>
      <c r="CX46" s="660"/>
      <c r="CY46" s="661"/>
      <c r="CZ46" s="664">
        <v>3.5</v>
      </c>
      <c r="DA46" s="665"/>
      <c r="DB46" s="665"/>
      <c r="DC46" s="671"/>
      <c r="DD46" s="668">
        <v>15748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351</v>
      </c>
      <c r="CG47" s="657"/>
      <c r="CH47" s="657"/>
      <c r="CI47" s="657"/>
      <c r="CJ47" s="657"/>
      <c r="CK47" s="657"/>
      <c r="CL47" s="657"/>
      <c r="CM47" s="657"/>
      <c r="CN47" s="657"/>
      <c r="CO47" s="657"/>
      <c r="CP47" s="657"/>
      <c r="CQ47" s="658"/>
      <c r="CR47" s="659">
        <v>58633</v>
      </c>
      <c r="CS47" s="692"/>
      <c r="CT47" s="692"/>
      <c r="CU47" s="692"/>
      <c r="CV47" s="692"/>
      <c r="CW47" s="692"/>
      <c r="CX47" s="692"/>
      <c r="CY47" s="693"/>
      <c r="CZ47" s="664">
        <v>1.3</v>
      </c>
      <c r="DA47" s="689"/>
      <c r="DB47" s="689"/>
      <c r="DC47" s="694"/>
      <c r="DD47" s="668">
        <v>19185</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352</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671"/>
      <c r="DD48" s="668" t="s">
        <v>124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353</v>
      </c>
      <c r="CE49" s="681"/>
      <c r="CF49" s="681"/>
      <c r="CG49" s="681"/>
      <c r="CH49" s="681"/>
      <c r="CI49" s="681"/>
      <c r="CJ49" s="681"/>
      <c r="CK49" s="681"/>
      <c r="CL49" s="681"/>
      <c r="CM49" s="681"/>
      <c r="CN49" s="681"/>
      <c r="CO49" s="681"/>
      <c r="CP49" s="681"/>
      <c r="CQ49" s="682"/>
      <c r="CR49" s="731">
        <v>4462063</v>
      </c>
      <c r="CS49" s="718"/>
      <c r="CT49" s="718"/>
      <c r="CU49" s="718"/>
      <c r="CV49" s="718"/>
      <c r="CW49" s="718"/>
      <c r="CX49" s="718"/>
      <c r="CY49" s="747"/>
      <c r="CZ49" s="739">
        <v>100</v>
      </c>
      <c r="DA49" s="748"/>
      <c r="DB49" s="748"/>
      <c r="DC49" s="749"/>
      <c r="DD49" s="750">
        <v>3361438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fuaHGE95pvnRj+MQoyzTdKpGqty0Hn/+JopsY2Fqpl0Kx8L5myjT9cVnS1EHTFMc04ZRyw3lHSWQy9tNvYcA==" saltValue="D9Lhb2Ff7DeVPaoT9n3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355</v>
      </c>
      <c r="DK2" s="759"/>
      <c r="DL2" s="759"/>
      <c r="DM2" s="759"/>
      <c r="DN2" s="759"/>
      <c r="DO2" s="760"/>
      <c r="DP2" s="228"/>
      <c r="DQ2" s="758" t="s">
        <v>356</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359</v>
      </c>
      <c r="B5" s="764"/>
      <c r="C5" s="764"/>
      <c r="D5" s="764"/>
      <c r="E5" s="764"/>
      <c r="F5" s="764"/>
      <c r="G5" s="764"/>
      <c r="H5" s="764"/>
      <c r="I5" s="764"/>
      <c r="J5" s="764"/>
      <c r="K5" s="764"/>
      <c r="L5" s="764"/>
      <c r="M5" s="764"/>
      <c r="N5" s="764"/>
      <c r="O5" s="764"/>
      <c r="P5" s="765"/>
      <c r="Q5" s="769" t="s">
        <v>360</v>
      </c>
      <c r="R5" s="770"/>
      <c r="S5" s="770"/>
      <c r="T5" s="770"/>
      <c r="U5" s="771"/>
      <c r="V5" s="769" t="s">
        <v>361</v>
      </c>
      <c r="W5" s="770"/>
      <c r="X5" s="770"/>
      <c r="Y5" s="770"/>
      <c r="Z5" s="771"/>
      <c r="AA5" s="769" t="s">
        <v>362</v>
      </c>
      <c r="AB5" s="770"/>
      <c r="AC5" s="770"/>
      <c r="AD5" s="770"/>
      <c r="AE5" s="770"/>
      <c r="AF5" s="775" t="s">
        <v>363</v>
      </c>
      <c r="AG5" s="770"/>
      <c r="AH5" s="770"/>
      <c r="AI5" s="770"/>
      <c r="AJ5" s="776"/>
      <c r="AK5" s="770" t="s">
        <v>364</v>
      </c>
      <c r="AL5" s="770"/>
      <c r="AM5" s="770"/>
      <c r="AN5" s="770"/>
      <c r="AO5" s="771"/>
      <c r="AP5" s="769" t="s">
        <v>365</v>
      </c>
      <c r="AQ5" s="770"/>
      <c r="AR5" s="770"/>
      <c r="AS5" s="770"/>
      <c r="AT5" s="771"/>
      <c r="AU5" s="769" t="s">
        <v>366</v>
      </c>
      <c r="AV5" s="770"/>
      <c r="AW5" s="770"/>
      <c r="AX5" s="770"/>
      <c r="AY5" s="776"/>
      <c r="AZ5" s="232"/>
      <c r="BA5" s="232"/>
      <c r="BB5" s="232"/>
      <c r="BC5" s="232"/>
      <c r="BD5" s="232"/>
      <c r="BE5" s="233"/>
      <c r="BF5" s="233"/>
      <c r="BG5" s="233"/>
      <c r="BH5" s="233"/>
      <c r="BI5" s="233"/>
      <c r="BJ5" s="233"/>
      <c r="BK5" s="233"/>
      <c r="BL5" s="233"/>
      <c r="BM5" s="233"/>
      <c r="BN5" s="233"/>
      <c r="BO5" s="233"/>
      <c r="BP5" s="233"/>
      <c r="BQ5" s="763" t="s">
        <v>367</v>
      </c>
      <c r="BR5" s="764"/>
      <c r="BS5" s="764"/>
      <c r="BT5" s="764"/>
      <c r="BU5" s="764"/>
      <c r="BV5" s="764"/>
      <c r="BW5" s="764"/>
      <c r="BX5" s="764"/>
      <c r="BY5" s="764"/>
      <c r="BZ5" s="764"/>
      <c r="CA5" s="764"/>
      <c r="CB5" s="764"/>
      <c r="CC5" s="764"/>
      <c r="CD5" s="764"/>
      <c r="CE5" s="764"/>
      <c r="CF5" s="764"/>
      <c r="CG5" s="765"/>
      <c r="CH5" s="769" t="s">
        <v>368</v>
      </c>
      <c r="CI5" s="770"/>
      <c r="CJ5" s="770"/>
      <c r="CK5" s="770"/>
      <c r="CL5" s="771"/>
      <c r="CM5" s="769" t="s">
        <v>369</v>
      </c>
      <c r="CN5" s="770"/>
      <c r="CO5" s="770"/>
      <c r="CP5" s="770"/>
      <c r="CQ5" s="771"/>
      <c r="CR5" s="769" t="s">
        <v>370</v>
      </c>
      <c r="CS5" s="770"/>
      <c r="CT5" s="770"/>
      <c r="CU5" s="770"/>
      <c r="CV5" s="771"/>
      <c r="CW5" s="769" t="s">
        <v>371</v>
      </c>
      <c r="CX5" s="770"/>
      <c r="CY5" s="770"/>
      <c r="CZ5" s="770"/>
      <c r="DA5" s="771"/>
      <c r="DB5" s="769" t="s">
        <v>372</v>
      </c>
      <c r="DC5" s="770"/>
      <c r="DD5" s="770"/>
      <c r="DE5" s="770"/>
      <c r="DF5" s="771"/>
      <c r="DG5" s="799" t="s">
        <v>373</v>
      </c>
      <c r="DH5" s="800"/>
      <c r="DI5" s="800"/>
      <c r="DJ5" s="800"/>
      <c r="DK5" s="801"/>
      <c r="DL5" s="799" t="s">
        <v>374</v>
      </c>
      <c r="DM5" s="800"/>
      <c r="DN5" s="800"/>
      <c r="DO5" s="800"/>
      <c r="DP5" s="801"/>
      <c r="DQ5" s="769" t="s">
        <v>375</v>
      </c>
      <c r="DR5" s="770"/>
      <c r="DS5" s="770"/>
      <c r="DT5" s="770"/>
      <c r="DU5" s="771"/>
      <c r="DV5" s="769" t="s">
        <v>366</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376</v>
      </c>
      <c r="C7" s="786"/>
      <c r="D7" s="786"/>
      <c r="E7" s="786"/>
      <c r="F7" s="786"/>
      <c r="G7" s="786"/>
      <c r="H7" s="786"/>
      <c r="I7" s="786"/>
      <c r="J7" s="786"/>
      <c r="K7" s="786"/>
      <c r="L7" s="786"/>
      <c r="M7" s="786"/>
      <c r="N7" s="786"/>
      <c r="O7" s="786"/>
      <c r="P7" s="787"/>
      <c r="Q7" s="788">
        <v>4547</v>
      </c>
      <c r="R7" s="789"/>
      <c r="S7" s="789"/>
      <c r="T7" s="789"/>
      <c r="U7" s="789"/>
      <c r="V7" s="789">
        <v>4462</v>
      </c>
      <c r="W7" s="789"/>
      <c r="X7" s="789"/>
      <c r="Y7" s="789"/>
      <c r="Z7" s="789"/>
      <c r="AA7" s="789">
        <v>85</v>
      </c>
      <c r="AB7" s="789"/>
      <c r="AC7" s="789"/>
      <c r="AD7" s="789"/>
      <c r="AE7" s="790"/>
      <c r="AF7" s="791">
        <v>64</v>
      </c>
      <c r="AG7" s="792"/>
      <c r="AH7" s="792"/>
      <c r="AI7" s="792"/>
      <c r="AJ7" s="793"/>
      <c r="AK7" s="794">
        <v>68</v>
      </c>
      <c r="AL7" s="795"/>
      <c r="AM7" s="795"/>
      <c r="AN7" s="795"/>
      <c r="AO7" s="795"/>
      <c r="AP7" s="795">
        <v>6495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377</v>
      </c>
      <c r="C8" s="817"/>
      <c r="D8" s="817"/>
      <c r="E8" s="817"/>
      <c r="F8" s="817"/>
      <c r="G8" s="817"/>
      <c r="H8" s="817"/>
      <c r="I8" s="817"/>
      <c r="J8" s="817"/>
      <c r="K8" s="817"/>
      <c r="L8" s="817"/>
      <c r="M8" s="817"/>
      <c r="N8" s="817"/>
      <c r="O8" s="817"/>
      <c r="P8" s="818"/>
      <c r="Q8" s="819">
        <v>4</v>
      </c>
      <c r="R8" s="820"/>
      <c r="S8" s="820"/>
      <c r="T8" s="820"/>
      <c r="U8" s="820"/>
      <c r="V8" s="820">
        <v>4</v>
      </c>
      <c r="W8" s="820"/>
      <c r="X8" s="820"/>
      <c r="Y8" s="820"/>
      <c r="Z8" s="820"/>
      <c r="AA8" s="820" t="s">
        <v>553</v>
      </c>
      <c r="AB8" s="820"/>
      <c r="AC8" s="820"/>
      <c r="AD8" s="820"/>
      <c r="AE8" s="821"/>
      <c r="AF8" s="822" t="s">
        <v>124</v>
      </c>
      <c r="AG8" s="823"/>
      <c r="AH8" s="823"/>
      <c r="AI8" s="823"/>
      <c r="AJ8" s="824"/>
      <c r="AK8" s="805">
        <v>1</v>
      </c>
      <c r="AL8" s="806"/>
      <c r="AM8" s="806"/>
      <c r="AN8" s="806"/>
      <c r="AO8" s="806"/>
      <c r="AP8" s="806" t="s">
        <v>553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v>4549</v>
      </c>
      <c r="R23" s="829"/>
      <c r="S23" s="829"/>
      <c r="T23" s="829"/>
      <c r="U23" s="829"/>
      <c r="V23" s="829">
        <v>4464</v>
      </c>
      <c r="W23" s="829"/>
      <c r="X23" s="829"/>
      <c r="Y23" s="829"/>
      <c r="Z23" s="829"/>
      <c r="AA23" s="829">
        <v>85</v>
      </c>
      <c r="AB23" s="829"/>
      <c r="AC23" s="829"/>
      <c r="AD23" s="829"/>
      <c r="AE23" s="830"/>
      <c r="AF23" s="831">
        <v>64</v>
      </c>
      <c r="AG23" s="829"/>
      <c r="AH23" s="829"/>
      <c r="AI23" s="829"/>
      <c r="AJ23" s="832"/>
      <c r="AK23" s="833"/>
      <c r="AL23" s="834"/>
      <c r="AM23" s="834"/>
      <c r="AN23" s="834"/>
      <c r="AO23" s="834"/>
      <c r="AP23" s="829">
        <v>6495</v>
      </c>
      <c r="AQ23" s="829"/>
      <c r="AR23" s="829"/>
      <c r="AS23" s="829"/>
      <c r="AT23" s="829"/>
      <c r="AU23" s="845"/>
      <c r="AV23" s="845"/>
      <c r="AW23" s="845"/>
      <c r="AX23" s="845"/>
      <c r="AY23" s="846"/>
      <c r="AZ23" s="847" t="s">
        <v>124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359</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366</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461</v>
      </c>
      <c r="R28" s="859"/>
      <c r="S28" s="859"/>
      <c r="T28" s="859"/>
      <c r="U28" s="859"/>
      <c r="V28" s="859">
        <v>430</v>
      </c>
      <c r="W28" s="859"/>
      <c r="X28" s="859"/>
      <c r="Y28" s="859"/>
      <c r="Z28" s="859"/>
      <c r="AA28" s="859">
        <v>31</v>
      </c>
      <c r="AB28" s="859"/>
      <c r="AC28" s="859"/>
      <c r="AD28" s="859"/>
      <c r="AE28" s="860"/>
      <c r="AF28" s="861">
        <v>31</v>
      </c>
      <c r="AG28" s="859"/>
      <c r="AH28" s="859"/>
      <c r="AI28" s="859"/>
      <c r="AJ28" s="862"/>
      <c r="AK28" s="863">
        <v>39</v>
      </c>
      <c r="AL28" s="864"/>
      <c r="AM28" s="864"/>
      <c r="AN28" s="864"/>
      <c r="AO28" s="864"/>
      <c r="AP28" s="864" t="s">
        <v>553</v>
      </c>
      <c r="AQ28" s="864"/>
      <c r="AR28" s="864"/>
      <c r="AS28" s="864"/>
      <c r="AT28" s="864"/>
      <c r="AU28" s="864" t="s">
        <v>553</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647</v>
      </c>
      <c r="R29" s="820"/>
      <c r="S29" s="820"/>
      <c r="T29" s="820"/>
      <c r="U29" s="820"/>
      <c r="V29" s="820">
        <v>610</v>
      </c>
      <c r="W29" s="820"/>
      <c r="X29" s="820"/>
      <c r="Y29" s="820"/>
      <c r="Z29" s="820"/>
      <c r="AA29" s="820">
        <v>37</v>
      </c>
      <c r="AB29" s="820"/>
      <c r="AC29" s="820"/>
      <c r="AD29" s="820"/>
      <c r="AE29" s="821"/>
      <c r="AF29" s="822">
        <v>37</v>
      </c>
      <c r="AG29" s="823"/>
      <c r="AH29" s="823"/>
      <c r="AI29" s="823"/>
      <c r="AJ29" s="824"/>
      <c r="AK29" s="870">
        <v>91</v>
      </c>
      <c r="AL29" s="866"/>
      <c r="AM29" s="866"/>
      <c r="AN29" s="866"/>
      <c r="AO29" s="866"/>
      <c r="AP29" s="866" t="s">
        <v>553</v>
      </c>
      <c r="AQ29" s="866"/>
      <c r="AR29" s="866"/>
      <c r="AS29" s="866"/>
      <c r="AT29" s="866"/>
      <c r="AU29" s="866" t="s">
        <v>553</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82</v>
      </c>
      <c r="R30" s="820"/>
      <c r="S30" s="820"/>
      <c r="T30" s="820"/>
      <c r="U30" s="820"/>
      <c r="V30" s="820">
        <v>82</v>
      </c>
      <c r="W30" s="820"/>
      <c r="X30" s="820"/>
      <c r="Y30" s="820"/>
      <c r="Z30" s="820"/>
      <c r="AA30" s="820">
        <v>0</v>
      </c>
      <c r="AB30" s="820"/>
      <c r="AC30" s="820"/>
      <c r="AD30" s="820"/>
      <c r="AE30" s="821"/>
      <c r="AF30" s="822">
        <v>0</v>
      </c>
      <c r="AG30" s="823"/>
      <c r="AH30" s="823"/>
      <c r="AI30" s="823"/>
      <c r="AJ30" s="824"/>
      <c r="AK30" s="870">
        <v>31</v>
      </c>
      <c r="AL30" s="866"/>
      <c r="AM30" s="866"/>
      <c r="AN30" s="866"/>
      <c r="AO30" s="866"/>
      <c r="AP30" s="866" t="s">
        <v>553</v>
      </c>
      <c r="AQ30" s="866"/>
      <c r="AR30" s="866"/>
      <c r="AS30" s="866"/>
      <c r="AT30" s="866"/>
      <c r="AU30" s="866" t="s">
        <v>553</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394</v>
      </c>
      <c r="C31" s="817"/>
      <c r="D31" s="817"/>
      <c r="E31" s="817"/>
      <c r="F31" s="817"/>
      <c r="G31" s="817"/>
      <c r="H31" s="817"/>
      <c r="I31" s="817"/>
      <c r="J31" s="817"/>
      <c r="K31" s="817"/>
      <c r="L31" s="817"/>
      <c r="M31" s="817"/>
      <c r="N31" s="817"/>
      <c r="O31" s="817"/>
      <c r="P31" s="818"/>
      <c r="Q31" s="819">
        <v>7</v>
      </c>
      <c r="R31" s="820"/>
      <c r="S31" s="820"/>
      <c r="T31" s="820"/>
      <c r="U31" s="820"/>
      <c r="V31" s="820">
        <v>7</v>
      </c>
      <c r="W31" s="820"/>
      <c r="X31" s="820"/>
      <c r="Y31" s="820"/>
      <c r="Z31" s="820"/>
      <c r="AA31" s="820" t="s">
        <v>553</v>
      </c>
      <c r="AB31" s="820"/>
      <c r="AC31" s="820"/>
      <c r="AD31" s="820"/>
      <c r="AE31" s="821"/>
      <c r="AF31" s="822" t="s">
        <v>124</v>
      </c>
      <c r="AG31" s="823"/>
      <c r="AH31" s="823"/>
      <c r="AI31" s="823"/>
      <c r="AJ31" s="824"/>
      <c r="AK31" s="870">
        <v>3</v>
      </c>
      <c r="AL31" s="866"/>
      <c r="AM31" s="866"/>
      <c r="AN31" s="866"/>
      <c r="AO31" s="866"/>
      <c r="AP31" s="866" t="s">
        <v>553</v>
      </c>
      <c r="AQ31" s="866"/>
      <c r="AR31" s="866"/>
      <c r="AS31" s="866"/>
      <c r="AT31" s="866"/>
      <c r="AU31" s="866" t="s">
        <v>553</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1586</v>
      </c>
      <c r="R32" s="820"/>
      <c r="S32" s="820"/>
      <c r="T32" s="820"/>
      <c r="U32" s="820"/>
      <c r="V32" s="820">
        <v>1637</v>
      </c>
      <c r="W32" s="820"/>
      <c r="X32" s="820"/>
      <c r="Y32" s="820"/>
      <c r="Z32" s="820"/>
      <c r="AA32" s="820">
        <v>-51</v>
      </c>
      <c r="AB32" s="820"/>
      <c r="AC32" s="820"/>
      <c r="AD32" s="820"/>
      <c r="AE32" s="821"/>
      <c r="AF32" s="822">
        <v>117</v>
      </c>
      <c r="AG32" s="823"/>
      <c r="AH32" s="823"/>
      <c r="AI32" s="823"/>
      <c r="AJ32" s="824"/>
      <c r="AK32" s="870">
        <v>399</v>
      </c>
      <c r="AL32" s="866"/>
      <c r="AM32" s="866"/>
      <c r="AN32" s="866"/>
      <c r="AO32" s="866"/>
      <c r="AP32" s="866">
        <v>1223</v>
      </c>
      <c r="AQ32" s="866"/>
      <c r="AR32" s="866"/>
      <c r="AS32" s="866"/>
      <c r="AT32" s="866"/>
      <c r="AU32" s="866">
        <v>759</v>
      </c>
      <c r="AV32" s="866"/>
      <c r="AW32" s="866"/>
      <c r="AX32" s="866"/>
      <c r="AY32" s="866"/>
      <c r="AZ32" s="867"/>
      <c r="BA32" s="867"/>
      <c r="BB32" s="867"/>
      <c r="BC32" s="867"/>
      <c r="BD32" s="867"/>
      <c r="BE32" s="868" t="s">
        <v>396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397</v>
      </c>
      <c r="C33" s="817"/>
      <c r="D33" s="817"/>
      <c r="E33" s="817"/>
      <c r="F33" s="817"/>
      <c r="G33" s="817"/>
      <c r="H33" s="817"/>
      <c r="I33" s="817"/>
      <c r="J33" s="817"/>
      <c r="K33" s="817"/>
      <c r="L33" s="817"/>
      <c r="M33" s="817"/>
      <c r="N33" s="817"/>
      <c r="O33" s="817"/>
      <c r="P33" s="818"/>
      <c r="Q33" s="819">
        <v>180</v>
      </c>
      <c r="R33" s="820"/>
      <c r="S33" s="820"/>
      <c r="T33" s="820"/>
      <c r="U33" s="820"/>
      <c r="V33" s="820">
        <v>166</v>
      </c>
      <c r="W33" s="820"/>
      <c r="X33" s="820"/>
      <c r="Y33" s="820"/>
      <c r="Z33" s="820"/>
      <c r="AA33" s="820">
        <v>14</v>
      </c>
      <c r="AB33" s="820"/>
      <c r="AC33" s="820"/>
      <c r="AD33" s="820"/>
      <c r="AE33" s="821"/>
      <c r="AF33" s="822">
        <v>14</v>
      </c>
      <c r="AG33" s="823"/>
      <c r="AH33" s="823"/>
      <c r="AI33" s="823"/>
      <c r="AJ33" s="824"/>
      <c r="AK33" s="870">
        <v>44</v>
      </c>
      <c r="AL33" s="866"/>
      <c r="AM33" s="866"/>
      <c r="AN33" s="866"/>
      <c r="AO33" s="866"/>
      <c r="AP33" s="866">
        <v>1109</v>
      </c>
      <c r="AQ33" s="866"/>
      <c r="AR33" s="866"/>
      <c r="AS33" s="866"/>
      <c r="AT33" s="866"/>
      <c r="AU33" s="866">
        <v>621</v>
      </c>
      <c r="AV33" s="866"/>
      <c r="AW33" s="866"/>
      <c r="AX33" s="866"/>
      <c r="AY33" s="866"/>
      <c r="AZ33" s="867"/>
      <c r="BA33" s="867"/>
      <c r="BB33" s="867"/>
      <c r="BC33" s="867"/>
      <c r="BD33" s="867"/>
      <c r="BE33" s="868" t="s">
        <v>398</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199</v>
      </c>
      <c r="AG63" s="880"/>
      <c r="AH63" s="880"/>
      <c r="AI63" s="880"/>
      <c r="AJ63" s="881"/>
      <c r="AK63" s="882"/>
      <c r="AL63" s="877"/>
      <c r="AM63" s="877"/>
      <c r="AN63" s="877"/>
      <c r="AO63" s="877"/>
      <c r="AP63" s="880">
        <v>2332</v>
      </c>
      <c r="AQ63" s="880"/>
      <c r="AR63" s="880"/>
      <c r="AS63" s="880"/>
      <c r="AT63" s="880"/>
      <c r="AU63" s="880">
        <v>1380</v>
      </c>
      <c r="AV63" s="880"/>
      <c r="AW63" s="880"/>
      <c r="AX63" s="880"/>
      <c r="AY63" s="880"/>
      <c r="AZ63" s="884"/>
      <c r="BA63" s="884"/>
      <c r="BB63" s="884"/>
      <c r="BC63" s="884"/>
      <c r="BD63" s="884"/>
      <c r="BE63" s="885"/>
      <c r="BF63" s="885"/>
      <c r="BG63" s="885"/>
      <c r="BH63" s="885"/>
      <c r="BI63" s="886"/>
      <c r="BJ63" s="887" t="s">
        <v>124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403</v>
      </c>
      <c r="AV66" s="770"/>
      <c r="AW66" s="770"/>
      <c r="AX66" s="770"/>
      <c r="AY66" s="771"/>
      <c r="AZ66" s="769" t="s">
        <v>366</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554</v>
      </c>
      <c r="C68" s="906"/>
      <c r="D68" s="906"/>
      <c r="E68" s="906"/>
      <c r="F68" s="906"/>
      <c r="G68" s="906"/>
      <c r="H68" s="906"/>
      <c r="I68" s="906"/>
      <c r="J68" s="906"/>
      <c r="K68" s="906"/>
      <c r="L68" s="906"/>
      <c r="M68" s="906"/>
      <c r="N68" s="906"/>
      <c r="O68" s="906"/>
      <c r="P68" s="907"/>
      <c r="Q68" s="908">
        <v>874</v>
      </c>
      <c r="R68" s="902"/>
      <c r="S68" s="902"/>
      <c r="T68" s="902"/>
      <c r="U68" s="902"/>
      <c r="V68" s="902">
        <v>834</v>
      </c>
      <c r="W68" s="902"/>
      <c r="X68" s="902"/>
      <c r="Y68" s="902"/>
      <c r="Z68" s="902"/>
      <c r="AA68" s="902">
        <v>40</v>
      </c>
      <c r="AB68" s="902"/>
      <c r="AC68" s="902"/>
      <c r="AD68" s="902"/>
      <c r="AE68" s="902"/>
      <c r="AF68" s="902">
        <v>40</v>
      </c>
      <c r="AG68" s="902"/>
      <c r="AH68" s="902"/>
      <c r="AI68" s="902"/>
      <c r="AJ68" s="902"/>
      <c r="AK68" s="902" t="s">
        <v>553</v>
      </c>
      <c r="AL68" s="902"/>
      <c r="AM68" s="902"/>
      <c r="AN68" s="902"/>
      <c r="AO68" s="902"/>
      <c r="AP68" s="902" t="s">
        <v>553</v>
      </c>
      <c r="AQ68" s="902"/>
      <c r="AR68" s="902"/>
      <c r="AS68" s="902"/>
      <c r="AT68" s="902"/>
      <c r="AU68" s="902" t="s">
        <v>553</v>
      </c>
      <c r="AV68" s="902"/>
      <c r="AW68" s="902"/>
      <c r="AX68" s="902"/>
      <c r="AY68" s="902"/>
      <c r="AZ68" s="903" t="s">
        <v>559</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554</v>
      </c>
      <c r="C69" s="910"/>
      <c r="D69" s="910"/>
      <c r="E69" s="910"/>
      <c r="F69" s="910"/>
      <c r="G69" s="910"/>
      <c r="H69" s="910"/>
      <c r="I69" s="910"/>
      <c r="J69" s="910"/>
      <c r="K69" s="910"/>
      <c r="L69" s="910"/>
      <c r="M69" s="910"/>
      <c r="N69" s="910"/>
      <c r="O69" s="910"/>
      <c r="P69" s="911"/>
      <c r="Q69" s="912">
        <v>3</v>
      </c>
      <c r="R69" s="866"/>
      <c r="S69" s="866"/>
      <c r="T69" s="866"/>
      <c r="U69" s="866"/>
      <c r="V69" s="866">
        <v>3</v>
      </c>
      <c r="W69" s="866"/>
      <c r="X69" s="866"/>
      <c r="Y69" s="866"/>
      <c r="Z69" s="866"/>
      <c r="AA69" s="866">
        <v>0</v>
      </c>
      <c r="AB69" s="866"/>
      <c r="AC69" s="866"/>
      <c r="AD69" s="866"/>
      <c r="AE69" s="866"/>
      <c r="AF69" s="866">
        <v>0</v>
      </c>
      <c r="AG69" s="866"/>
      <c r="AH69" s="866"/>
      <c r="AI69" s="866"/>
      <c r="AJ69" s="866"/>
      <c r="AK69" s="866" t="s">
        <v>553</v>
      </c>
      <c r="AL69" s="866"/>
      <c r="AM69" s="866"/>
      <c r="AN69" s="866"/>
      <c r="AO69" s="866"/>
      <c r="AP69" s="866" t="s">
        <v>553</v>
      </c>
      <c r="AQ69" s="866"/>
      <c r="AR69" s="866"/>
      <c r="AS69" s="866"/>
      <c r="AT69" s="866"/>
      <c r="AU69" s="866" t="s">
        <v>553</v>
      </c>
      <c r="AV69" s="866"/>
      <c r="AW69" s="866"/>
      <c r="AX69" s="866"/>
      <c r="AY69" s="866"/>
      <c r="AZ69" s="868" t="s">
        <v>560</v>
      </c>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555</v>
      </c>
      <c r="C70" s="910"/>
      <c r="D70" s="910"/>
      <c r="E70" s="910"/>
      <c r="F70" s="910"/>
      <c r="G70" s="910"/>
      <c r="H70" s="910"/>
      <c r="I70" s="910"/>
      <c r="J70" s="910"/>
      <c r="K70" s="910"/>
      <c r="L70" s="910"/>
      <c r="M70" s="910"/>
      <c r="N70" s="910"/>
      <c r="O70" s="910"/>
      <c r="P70" s="911"/>
      <c r="Q70" s="912">
        <v>142</v>
      </c>
      <c r="R70" s="866"/>
      <c r="S70" s="866"/>
      <c r="T70" s="866"/>
      <c r="U70" s="866"/>
      <c r="V70" s="866">
        <v>133</v>
      </c>
      <c r="W70" s="866"/>
      <c r="X70" s="866"/>
      <c r="Y70" s="866"/>
      <c r="Z70" s="866"/>
      <c r="AA70" s="866">
        <v>9</v>
      </c>
      <c r="AB70" s="866"/>
      <c r="AC70" s="866"/>
      <c r="AD70" s="866"/>
      <c r="AE70" s="866"/>
      <c r="AF70" s="866">
        <v>9</v>
      </c>
      <c r="AG70" s="866"/>
      <c r="AH70" s="866"/>
      <c r="AI70" s="866"/>
      <c r="AJ70" s="866"/>
      <c r="AK70" s="866" t="s">
        <v>553</v>
      </c>
      <c r="AL70" s="866"/>
      <c r="AM70" s="866"/>
      <c r="AN70" s="866"/>
      <c r="AO70" s="866"/>
      <c r="AP70" s="866" t="s">
        <v>553</v>
      </c>
      <c r="AQ70" s="866"/>
      <c r="AR70" s="866"/>
      <c r="AS70" s="866"/>
      <c r="AT70" s="866"/>
      <c r="AU70" s="866" t="s">
        <v>553</v>
      </c>
      <c r="AV70" s="866"/>
      <c r="AW70" s="866"/>
      <c r="AX70" s="866"/>
      <c r="AY70" s="866"/>
      <c r="AZ70" s="868" t="s">
        <v>563</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556</v>
      </c>
      <c r="C71" s="910"/>
      <c r="D71" s="910"/>
      <c r="E71" s="910"/>
      <c r="F71" s="910"/>
      <c r="G71" s="910"/>
      <c r="H71" s="910"/>
      <c r="I71" s="910"/>
      <c r="J71" s="910"/>
      <c r="K71" s="910"/>
      <c r="L71" s="910"/>
      <c r="M71" s="910"/>
      <c r="N71" s="910"/>
      <c r="O71" s="910"/>
      <c r="P71" s="911"/>
      <c r="Q71" s="912">
        <v>3281</v>
      </c>
      <c r="R71" s="866"/>
      <c r="S71" s="866"/>
      <c r="T71" s="866"/>
      <c r="U71" s="866"/>
      <c r="V71" s="866">
        <v>2177</v>
      </c>
      <c r="W71" s="866"/>
      <c r="X71" s="866"/>
      <c r="Y71" s="866"/>
      <c r="Z71" s="866"/>
      <c r="AA71" s="866">
        <v>1104</v>
      </c>
      <c r="AB71" s="866"/>
      <c r="AC71" s="866"/>
      <c r="AD71" s="866"/>
      <c r="AE71" s="866"/>
      <c r="AF71" s="866">
        <v>1104</v>
      </c>
      <c r="AG71" s="866"/>
      <c r="AH71" s="866"/>
      <c r="AI71" s="866"/>
      <c r="AJ71" s="866"/>
      <c r="AK71" s="866">
        <v>2</v>
      </c>
      <c r="AL71" s="866"/>
      <c r="AM71" s="866"/>
      <c r="AN71" s="866"/>
      <c r="AO71" s="866"/>
      <c r="AP71" s="866" t="s">
        <v>553</v>
      </c>
      <c r="AQ71" s="866"/>
      <c r="AR71" s="866"/>
      <c r="AS71" s="866"/>
      <c r="AT71" s="866"/>
      <c r="AU71" s="866" t="s">
        <v>553</v>
      </c>
      <c r="AV71" s="866"/>
      <c r="AW71" s="866"/>
      <c r="AX71" s="866"/>
      <c r="AY71" s="866"/>
      <c r="AZ71" s="868" t="s">
        <v>559</v>
      </c>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556</v>
      </c>
      <c r="C72" s="910"/>
      <c r="D72" s="910"/>
      <c r="E72" s="910"/>
      <c r="F72" s="910"/>
      <c r="G72" s="910"/>
      <c r="H72" s="910"/>
      <c r="I72" s="910"/>
      <c r="J72" s="910"/>
      <c r="K72" s="910"/>
      <c r="L72" s="910"/>
      <c r="M72" s="910"/>
      <c r="N72" s="910"/>
      <c r="O72" s="910"/>
      <c r="P72" s="911"/>
      <c r="Q72" s="912">
        <v>6</v>
      </c>
      <c r="R72" s="866"/>
      <c r="S72" s="866"/>
      <c r="T72" s="866"/>
      <c r="U72" s="866"/>
      <c r="V72" s="866">
        <v>6</v>
      </c>
      <c r="W72" s="866"/>
      <c r="X72" s="866"/>
      <c r="Y72" s="866"/>
      <c r="Z72" s="866"/>
      <c r="AA72" s="866">
        <v>0</v>
      </c>
      <c r="AB72" s="866"/>
      <c r="AC72" s="866"/>
      <c r="AD72" s="866"/>
      <c r="AE72" s="866"/>
      <c r="AF72" s="866">
        <v>0</v>
      </c>
      <c r="AG72" s="866"/>
      <c r="AH72" s="866"/>
      <c r="AI72" s="866"/>
      <c r="AJ72" s="866"/>
      <c r="AK72" s="866" t="s">
        <v>553</v>
      </c>
      <c r="AL72" s="866"/>
      <c r="AM72" s="866"/>
      <c r="AN72" s="866"/>
      <c r="AO72" s="866"/>
      <c r="AP72" s="866" t="s">
        <v>553</v>
      </c>
      <c r="AQ72" s="866"/>
      <c r="AR72" s="866"/>
      <c r="AS72" s="866"/>
      <c r="AT72" s="866"/>
      <c r="AU72" s="866" t="s">
        <v>553</v>
      </c>
      <c r="AV72" s="866"/>
      <c r="AW72" s="866"/>
      <c r="AX72" s="866"/>
      <c r="AY72" s="866"/>
      <c r="AZ72" s="868" t="s">
        <v>561</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557</v>
      </c>
      <c r="C73" s="910"/>
      <c r="D73" s="910"/>
      <c r="E73" s="910"/>
      <c r="F73" s="910"/>
      <c r="G73" s="910"/>
      <c r="H73" s="910"/>
      <c r="I73" s="910"/>
      <c r="J73" s="910"/>
      <c r="K73" s="910"/>
      <c r="L73" s="910"/>
      <c r="M73" s="910"/>
      <c r="N73" s="910"/>
      <c r="O73" s="910"/>
      <c r="P73" s="911"/>
      <c r="Q73" s="912">
        <v>80</v>
      </c>
      <c r="R73" s="866"/>
      <c r="S73" s="866"/>
      <c r="T73" s="866"/>
      <c r="U73" s="866"/>
      <c r="V73" s="866">
        <v>57</v>
      </c>
      <c r="W73" s="866"/>
      <c r="X73" s="866"/>
      <c r="Y73" s="866"/>
      <c r="Z73" s="866"/>
      <c r="AA73" s="866">
        <v>23</v>
      </c>
      <c r="AB73" s="866"/>
      <c r="AC73" s="866"/>
      <c r="AD73" s="866"/>
      <c r="AE73" s="866"/>
      <c r="AF73" s="866">
        <v>23</v>
      </c>
      <c r="AG73" s="866"/>
      <c r="AH73" s="866"/>
      <c r="AI73" s="866"/>
      <c r="AJ73" s="866"/>
      <c r="AK73" s="866" t="s">
        <v>553</v>
      </c>
      <c r="AL73" s="866"/>
      <c r="AM73" s="866"/>
      <c r="AN73" s="866"/>
      <c r="AO73" s="866"/>
      <c r="AP73" s="866" t="s">
        <v>553</v>
      </c>
      <c r="AQ73" s="866"/>
      <c r="AR73" s="866"/>
      <c r="AS73" s="866"/>
      <c r="AT73" s="866"/>
      <c r="AU73" s="866" t="s">
        <v>553</v>
      </c>
      <c r="AV73" s="866"/>
      <c r="AW73" s="866"/>
      <c r="AX73" s="866"/>
      <c r="AY73" s="866"/>
      <c r="AZ73" s="868" t="s">
        <v>559</v>
      </c>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557</v>
      </c>
      <c r="C74" s="910"/>
      <c r="D74" s="910"/>
      <c r="E74" s="910"/>
      <c r="F74" s="910"/>
      <c r="G74" s="910"/>
      <c r="H74" s="910"/>
      <c r="I74" s="910"/>
      <c r="J74" s="910"/>
      <c r="K74" s="910"/>
      <c r="L74" s="910"/>
      <c r="M74" s="910"/>
      <c r="N74" s="910"/>
      <c r="O74" s="910"/>
      <c r="P74" s="911"/>
      <c r="Q74" s="912">
        <v>152422</v>
      </c>
      <c r="R74" s="866"/>
      <c r="S74" s="866"/>
      <c r="T74" s="866"/>
      <c r="U74" s="866"/>
      <c r="V74" s="866">
        <v>149637</v>
      </c>
      <c r="W74" s="866"/>
      <c r="X74" s="866"/>
      <c r="Y74" s="866"/>
      <c r="Z74" s="866"/>
      <c r="AA74" s="866">
        <v>2785</v>
      </c>
      <c r="AB74" s="866"/>
      <c r="AC74" s="866"/>
      <c r="AD74" s="866"/>
      <c r="AE74" s="866"/>
      <c r="AF74" s="866">
        <v>2785</v>
      </c>
      <c r="AG74" s="866"/>
      <c r="AH74" s="866"/>
      <c r="AI74" s="866"/>
      <c r="AJ74" s="866"/>
      <c r="AK74" s="866" t="s">
        <v>553</v>
      </c>
      <c r="AL74" s="866"/>
      <c r="AM74" s="866"/>
      <c r="AN74" s="866"/>
      <c r="AO74" s="866"/>
      <c r="AP74" s="866" t="s">
        <v>553</v>
      </c>
      <c r="AQ74" s="866"/>
      <c r="AR74" s="866"/>
      <c r="AS74" s="866"/>
      <c r="AT74" s="866"/>
      <c r="AU74" s="866" t="s">
        <v>553</v>
      </c>
      <c r="AV74" s="866"/>
      <c r="AW74" s="866"/>
      <c r="AX74" s="866"/>
      <c r="AY74" s="866"/>
      <c r="AZ74" s="868" t="s">
        <v>562</v>
      </c>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558</v>
      </c>
      <c r="C75" s="910"/>
      <c r="D75" s="910"/>
      <c r="E75" s="910"/>
      <c r="F75" s="910"/>
      <c r="G75" s="910"/>
      <c r="H75" s="910"/>
      <c r="I75" s="910"/>
      <c r="J75" s="910"/>
      <c r="K75" s="910"/>
      <c r="L75" s="910"/>
      <c r="M75" s="910"/>
      <c r="N75" s="910"/>
      <c r="O75" s="910"/>
      <c r="P75" s="911"/>
      <c r="Q75" s="913">
        <v>56</v>
      </c>
      <c r="R75" s="914"/>
      <c r="S75" s="914"/>
      <c r="T75" s="914"/>
      <c r="U75" s="870"/>
      <c r="V75" s="915">
        <v>56</v>
      </c>
      <c r="W75" s="914"/>
      <c r="X75" s="914"/>
      <c r="Y75" s="914"/>
      <c r="Z75" s="870"/>
      <c r="AA75" s="915" t="s">
        <v>553</v>
      </c>
      <c r="AB75" s="914"/>
      <c r="AC75" s="914"/>
      <c r="AD75" s="914"/>
      <c r="AE75" s="870"/>
      <c r="AF75" s="915" t="s">
        <v>553</v>
      </c>
      <c r="AG75" s="914"/>
      <c r="AH75" s="914"/>
      <c r="AI75" s="914"/>
      <c r="AJ75" s="870"/>
      <c r="AK75" s="915" t="s">
        <v>553</v>
      </c>
      <c r="AL75" s="914"/>
      <c r="AM75" s="914"/>
      <c r="AN75" s="914"/>
      <c r="AO75" s="870"/>
      <c r="AP75" s="915" t="s">
        <v>553</v>
      </c>
      <c r="AQ75" s="914"/>
      <c r="AR75" s="914"/>
      <c r="AS75" s="914"/>
      <c r="AT75" s="870"/>
      <c r="AU75" s="915" t="s">
        <v>553</v>
      </c>
      <c r="AV75" s="914"/>
      <c r="AW75" s="914"/>
      <c r="AX75" s="914"/>
      <c r="AY75" s="870"/>
      <c r="AZ75" s="868" t="s">
        <v>563</v>
      </c>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379</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3961</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296</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296</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296</v>
      </c>
      <c r="DR109" s="929"/>
      <c r="DS109" s="929"/>
      <c r="DT109" s="929"/>
      <c r="DU109" s="930"/>
      <c r="DV109" s="928" t="s">
        <v>415</v>
      </c>
      <c r="DW109" s="929"/>
      <c r="DX109" s="929"/>
      <c r="DY109" s="929"/>
      <c r="DZ109" s="931"/>
    </row>
    <row r="110" spans="1:131" s="230" customFormat="1" ht="26.25" customHeight="1" x14ac:dyDescent="0.15">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497552</v>
      </c>
      <c r="AB110" s="936"/>
      <c r="AC110" s="936"/>
      <c r="AD110" s="936"/>
      <c r="AE110" s="937"/>
      <c r="AF110" s="938">
        <v>556012</v>
      </c>
      <c r="AG110" s="936"/>
      <c r="AH110" s="936"/>
      <c r="AI110" s="936"/>
      <c r="AJ110" s="937"/>
      <c r="AK110" s="938">
        <v>639228</v>
      </c>
      <c r="AL110" s="936"/>
      <c r="AM110" s="936"/>
      <c r="AN110" s="936"/>
      <c r="AO110" s="937"/>
      <c r="AP110" s="939">
        <v>29.3</v>
      </c>
      <c r="AQ110" s="940"/>
      <c r="AR110" s="940"/>
      <c r="AS110" s="940"/>
      <c r="AT110" s="941"/>
      <c r="AU110" s="942" t="s">
        <v>71</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6527945</v>
      </c>
      <c r="BR110" s="967"/>
      <c r="BS110" s="967"/>
      <c r="BT110" s="967"/>
      <c r="BU110" s="967"/>
      <c r="BV110" s="967">
        <v>6917213</v>
      </c>
      <c r="BW110" s="967"/>
      <c r="BX110" s="967"/>
      <c r="BY110" s="967"/>
      <c r="BZ110" s="967"/>
      <c r="CA110" s="967">
        <v>6494956</v>
      </c>
      <c r="CB110" s="967"/>
      <c r="CC110" s="967"/>
      <c r="CD110" s="967"/>
      <c r="CE110" s="967"/>
      <c r="CF110" s="980">
        <v>297.89999999999998</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124</v>
      </c>
      <c r="DH110" s="967"/>
      <c r="DI110" s="967"/>
      <c r="DJ110" s="967"/>
      <c r="DK110" s="967"/>
      <c r="DL110" s="967" t="s">
        <v>124</v>
      </c>
      <c r="DM110" s="967"/>
      <c r="DN110" s="967"/>
      <c r="DO110" s="967"/>
      <c r="DP110" s="967"/>
      <c r="DQ110" s="967" t="s">
        <v>124</v>
      </c>
      <c r="DR110" s="967"/>
      <c r="DS110" s="967"/>
      <c r="DT110" s="967"/>
      <c r="DU110" s="967"/>
      <c r="DV110" s="968" t="s">
        <v>124</v>
      </c>
      <c r="DW110" s="968"/>
      <c r="DX110" s="968"/>
      <c r="DY110" s="968"/>
      <c r="DZ110" s="969"/>
    </row>
    <row r="111" spans="1:131" s="230" customFormat="1" ht="26.25" customHeight="1" x14ac:dyDescent="0.15">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124</v>
      </c>
      <c r="AB111" s="974"/>
      <c r="AC111" s="974"/>
      <c r="AD111" s="974"/>
      <c r="AE111" s="975"/>
      <c r="AF111" s="976" t="s">
        <v>124</v>
      </c>
      <c r="AG111" s="974"/>
      <c r="AH111" s="974"/>
      <c r="AI111" s="974"/>
      <c r="AJ111" s="975"/>
      <c r="AK111" s="976" t="s">
        <v>124</v>
      </c>
      <c r="AL111" s="974"/>
      <c r="AM111" s="974"/>
      <c r="AN111" s="974"/>
      <c r="AO111" s="975"/>
      <c r="AP111" s="977" t="s">
        <v>124</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t="s">
        <v>124</v>
      </c>
      <c r="BR111" s="962"/>
      <c r="BS111" s="962"/>
      <c r="BT111" s="962"/>
      <c r="BU111" s="962"/>
      <c r="BV111" s="962" t="s">
        <v>124</v>
      </c>
      <c r="BW111" s="962"/>
      <c r="BX111" s="962"/>
      <c r="BY111" s="962"/>
      <c r="BZ111" s="962"/>
      <c r="CA111" s="962" t="s">
        <v>124</v>
      </c>
      <c r="CB111" s="962"/>
      <c r="CC111" s="962"/>
      <c r="CD111" s="962"/>
      <c r="CE111" s="962"/>
      <c r="CF111" s="956" t="s">
        <v>124</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124</v>
      </c>
      <c r="DH111" s="962"/>
      <c r="DI111" s="962"/>
      <c r="DJ111" s="962"/>
      <c r="DK111" s="962"/>
      <c r="DL111" s="962" t="s">
        <v>124</v>
      </c>
      <c r="DM111" s="962"/>
      <c r="DN111" s="962"/>
      <c r="DO111" s="962"/>
      <c r="DP111" s="962"/>
      <c r="DQ111" s="962" t="s">
        <v>124</v>
      </c>
      <c r="DR111" s="962"/>
      <c r="DS111" s="962"/>
      <c r="DT111" s="962"/>
      <c r="DU111" s="962"/>
      <c r="DV111" s="963" t="s">
        <v>124</v>
      </c>
      <c r="DW111" s="963"/>
      <c r="DX111" s="963"/>
      <c r="DY111" s="963"/>
      <c r="DZ111" s="964"/>
    </row>
    <row r="112" spans="1:131" s="230" customFormat="1" ht="26.25" customHeight="1" x14ac:dyDescent="0.15">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124</v>
      </c>
      <c r="AB112" s="995"/>
      <c r="AC112" s="995"/>
      <c r="AD112" s="995"/>
      <c r="AE112" s="996"/>
      <c r="AF112" s="997" t="s">
        <v>124</v>
      </c>
      <c r="AG112" s="995"/>
      <c r="AH112" s="995"/>
      <c r="AI112" s="995"/>
      <c r="AJ112" s="996"/>
      <c r="AK112" s="997" t="s">
        <v>124</v>
      </c>
      <c r="AL112" s="995"/>
      <c r="AM112" s="995"/>
      <c r="AN112" s="995"/>
      <c r="AO112" s="996"/>
      <c r="AP112" s="998" t="s">
        <v>124</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1689220</v>
      </c>
      <c r="BR112" s="962"/>
      <c r="BS112" s="962"/>
      <c r="BT112" s="962"/>
      <c r="BU112" s="962"/>
      <c r="BV112" s="962">
        <v>1548705</v>
      </c>
      <c r="BW112" s="962"/>
      <c r="BX112" s="962"/>
      <c r="BY112" s="962"/>
      <c r="BZ112" s="962"/>
      <c r="CA112" s="962">
        <v>1393579</v>
      </c>
      <c r="CB112" s="962"/>
      <c r="CC112" s="962"/>
      <c r="CD112" s="962"/>
      <c r="CE112" s="962"/>
      <c r="CF112" s="956">
        <v>63.9</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124</v>
      </c>
      <c r="DH112" s="962"/>
      <c r="DI112" s="962"/>
      <c r="DJ112" s="962"/>
      <c r="DK112" s="962"/>
      <c r="DL112" s="962" t="s">
        <v>124</v>
      </c>
      <c r="DM112" s="962"/>
      <c r="DN112" s="962"/>
      <c r="DO112" s="962"/>
      <c r="DP112" s="962"/>
      <c r="DQ112" s="962" t="s">
        <v>124</v>
      </c>
      <c r="DR112" s="962"/>
      <c r="DS112" s="962"/>
      <c r="DT112" s="962"/>
      <c r="DU112" s="962"/>
      <c r="DV112" s="963" t="s">
        <v>124</v>
      </c>
      <c r="DW112" s="963"/>
      <c r="DX112" s="963"/>
      <c r="DY112" s="963"/>
      <c r="DZ112" s="964"/>
    </row>
    <row r="113" spans="1:130" s="230" customFormat="1" ht="26.25" customHeight="1" x14ac:dyDescent="0.15">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171589</v>
      </c>
      <c r="AB113" s="974"/>
      <c r="AC113" s="974"/>
      <c r="AD113" s="974"/>
      <c r="AE113" s="975"/>
      <c r="AF113" s="976">
        <v>184898</v>
      </c>
      <c r="AG113" s="974"/>
      <c r="AH113" s="974"/>
      <c r="AI113" s="974"/>
      <c r="AJ113" s="975"/>
      <c r="AK113" s="976">
        <v>186276</v>
      </c>
      <c r="AL113" s="974"/>
      <c r="AM113" s="974"/>
      <c r="AN113" s="974"/>
      <c r="AO113" s="975"/>
      <c r="AP113" s="977">
        <v>8.5</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44446</v>
      </c>
      <c r="BR113" s="962"/>
      <c r="BS113" s="962"/>
      <c r="BT113" s="962"/>
      <c r="BU113" s="962"/>
      <c r="BV113" s="962">
        <v>38300</v>
      </c>
      <c r="BW113" s="962"/>
      <c r="BX113" s="962"/>
      <c r="BY113" s="962"/>
      <c r="BZ113" s="962"/>
      <c r="CA113" s="962">
        <v>32129</v>
      </c>
      <c r="CB113" s="962"/>
      <c r="CC113" s="962"/>
      <c r="CD113" s="962"/>
      <c r="CE113" s="962"/>
      <c r="CF113" s="956">
        <v>1.5</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124</v>
      </c>
      <c r="DH113" s="995"/>
      <c r="DI113" s="995"/>
      <c r="DJ113" s="995"/>
      <c r="DK113" s="996"/>
      <c r="DL113" s="997" t="s">
        <v>124</v>
      </c>
      <c r="DM113" s="995"/>
      <c r="DN113" s="995"/>
      <c r="DO113" s="995"/>
      <c r="DP113" s="996"/>
      <c r="DQ113" s="997" t="s">
        <v>124</v>
      </c>
      <c r="DR113" s="995"/>
      <c r="DS113" s="995"/>
      <c r="DT113" s="995"/>
      <c r="DU113" s="996"/>
      <c r="DV113" s="998" t="s">
        <v>124</v>
      </c>
      <c r="DW113" s="999"/>
      <c r="DX113" s="999"/>
      <c r="DY113" s="999"/>
      <c r="DZ113" s="1000"/>
    </row>
    <row r="114" spans="1:130" s="230" customFormat="1" ht="26.25" customHeight="1" x14ac:dyDescent="0.15">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6341</v>
      </c>
      <c r="AB114" s="995"/>
      <c r="AC114" s="995"/>
      <c r="AD114" s="995"/>
      <c r="AE114" s="996"/>
      <c r="AF114" s="997">
        <v>6341</v>
      </c>
      <c r="AG114" s="995"/>
      <c r="AH114" s="995"/>
      <c r="AI114" s="995"/>
      <c r="AJ114" s="996"/>
      <c r="AK114" s="997">
        <v>6341</v>
      </c>
      <c r="AL114" s="995"/>
      <c r="AM114" s="995"/>
      <c r="AN114" s="995"/>
      <c r="AO114" s="996"/>
      <c r="AP114" s="998">
        <v>0.3</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123745</v>
      </c>
      <c r="BR114" s="962"/>
      <c r="BS114" s="962"/>
      <c r="BT114" s="962"/>
      <c r="BU114" s="962"/>
      <c r="BV114" s="962">
        <v>197065</v>
      </c>
      <c r="BW114" s="962"/>
      <c r="BX114" s="962"/>
      <c r="BY114" s="962"/>
      <c r="BZ114" s="962"/>
      <c r="CA114" s="962">
        <v>157877</v>
      </c>
      <c r="CB114" s="962"/>
      <c r="CC114" s="962"/>
      <c r="CD114" s="962"/>
      <c r="CE114" s="962"/>
      <c r="CF114" s="956">
        <v>7.2</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124</v>
      </c>
      <c r="DH114" s="995"/>
      <c r="DI114" s="995"/>
      <c r="DJ114" s="995"/>
      <c r="DK114" s="996"/>
      <c r="DL114" s="997" t="s">
        <v>124</v>
      </c>
      <c r="DM114" s="995"/>
      <c r="DN114" s="995"/>
      <c r="DO114" s="995"/>
      <c r="DP114" s="996"/>
      <c r="DQ114" s="997" t="s">
        <v>124</v>
      </c>
      <c r="DR114" s="995"/>
      <c r="DS114" s="995"/>
      <c r="DT114" s="995"/>
      <c r="DU114" s="996"/>
      <c r="DV114" s="998" t="s">
        <v>124</v>
      </c>
      <c r="DW114" s="999"/>
      <c r="DX114" s="999"/>
      <c r="DY114" s="999"/>
      <c r="DZ114" s="1000"/>
    </row>
    <row r="115" spans="1:130" s="230" customFormat="1" ht="26.25" customHeight="1" x14ac:dyDescent="0.15">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124</v>
      </c>
      <c r="AB115" s="974"/>
      <c r="AC115" s="974"/>
      <c r="AD115" s="974"/>
      <c r="AE115" s="975"/>
      <c r="AF115" s="976" t="s">
        <v>124</v>
      </c>
      <c r="AG115" s="974"/>
      <c r="AH115" s="974"/>
      <c r="AI115" s="974"/>
      <c r="AJ115" s="975"/>
      <c r="AK115" s="976" t="s">
        <v>124</v>
      </c>
      <c r="AL115" s="974"/>
      <c r="AM115" s="974"/>
      <c r="AN115" s="974"/>
      <c r="AO115" s="975"/>
      <c r="AP115" s="977" t="s">
        <v>124</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t="s">
        <v>124</v>
      </c>
      <c r="BR115" s="962"/>
      <c r="BS115" s="962"/>
      <c r="BT115" s="962"/>
      <c r="BU115" s="962"/>
      <c r="BV115" s="962" t="s">
        <v>124</v>
      </c>
      <c r="BW115" s="962"/>
      <c r="BX115" s="962"/>
      <c r="BY115" s="962"/>
      <c r="BZ115" s="962"/>
      <c r="CA115" s="962" t="s">
        <v>124</v>
      </c>
      <c r="CB115" s="962"/>
      <c r="CC115" s="962"/>
      <c r="CD115" s="962"/>
      <c r="CE115" s="962"/>
      <c r="CF115" s="956" t="s">
        <v>124</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124</v>
      </c>
      <c r="DH115" s="995"/>
      <c r="DI115" s="995"/>
      <c r="DJ115" s="995"/>
      <c r="DK115" s="996"/>
      <c r="DL115" s="997" t="s">
        <v>124</v>
      </c>
      <c r="DM115" s="995"/>
      <c r="DN115" s="995"/>
      <c r="DO115" s="995"/>
      <c r="DP115" s="996"/>
      <c r="DQ115" s="997" t="s">
        <v>124</v>
      </c>
      <c r="DR115" s="995"/>
      <c r="DS115" s="995"/>
      <c r="DT115" s="995"/>
      <c r="DU115" s="996"/>
      <c r="DV115" s="998" t="s">
        <v>124</v>
      </c>
      <c r="DW115" s="999"/>
      <c r="DX115" s="999"/>
      <c r="DY115" s="999"/>
      <c r="DZ115" s="1000"/>
    </row>
    <row r="116" spans="1:130" s="230" customFormat="1" ht="26.25" customHeight="1" x14ac:dyDescent="0.15">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124</v>
      </c>
      <c r="AB116" s="995"/>
      <c r="AC116" s="995"/>
      <c r="AD116" s="995"/>
      <c r="AE116" s="996"/>
      <c r="AF116" s="997" t="s">
        <v>124</v>
      </c>
      <c r="AG116" s="995"/>
      <c r="AH116" s="995"/>
      <c r="AI116" s="995"/>
      <c r="AJ116" s="996"/>
      <c r="AK116" s="997" t="s">
        <v>124</v>
      </c>
      <c r="AL116" s="995"/>
      <c r="AM116" s="995"/>
      <c r="AN116" s="995"/>
      <c r="AO116" s="996"/>
      <c r="AP116" s="998" t="s">
        <v>124</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124</v>
      </c>
      <c r="BR116" s="962"/>
      <c r="BS116" s="962"/>
      <c r="BT116" s="962"/>
      <c r="BU116" s="962"/>
      <c r="BV116" s="962" t="s">
        <v>124</v>
      </c>
      <c r="BW116" s="962"/>
      <c r="BX116" s="962"/>
      <c r="BY116" s="962"/>
      <c r="BZ116" s="962"/>
      <c r="CA116" s="962" t="s">
        <v>124</v>
      </c>
      <c r="CB116" s="962"/>
      <c r="CC116" s="962"/>
      <c r="CD116" s="962"/>
      <c r="CE116" s="962"/>
      <c r="CF116" s="956" t="s">
        <v>124</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124</v>
      </c>
      <c r="DH116" s="995"/>
      <c r="DI116" s="995"/>
      <c r="DJ116" s="995"/>
      <c r="DK116" s="996"/>
      <c r="DL116" s="997" t="s">
        <v>124</v>
      </c>
      <c r="DM116" s="995"/>
      <c r="DN116" s="995"/>
      <c r="DO116" s="995"/>
      <c r="DP116" s="996"/>
      <c r="DQ116" s="997" t="s">
        <v>124</v>
      </c>
      <c r="DR116" s="995"/>
      <c r="DS116" s="995"/>
      <c r="DT116" s="995"/>
      <c r="DU116" s="996"/>
      <c r="DV116" s="998" t="s">
        <v>124</v>
      </c>
      <c r="DW116" s="999"/>
      <c r="DX116" s="999"/>
      <c r="DY116" s="999"/>
      <c r="DZ116" s="1000"/>
    </row>
    <row r="117" spans="1:130" s="230" customFormat="1" ht="26.25" customHeight="1" x14ac:dyDescent="0.15">
      <c r="A117" s="948" t="s">
        <v>179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675482</v>
      </c>
      <c r="AB117" s="1015"/>
      <c r="AC117" s="1015"/>
      <c r="AD117" s="1015"/>
      <c r="AE117" s="1016"/>
      <c r="AF117" s="1017">
        <v>747251</v>
      </c>
      <c r="AG117" s="1015"/>
      <c r="AH117" s="1015"/>
      <c r="AI117" s="1015"/>
      <c r="AJ117" s="1016"/>
      <c r="AK117" s="1017">
        <v>831845</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124</v>
      </c>
      <c r="BR117" s="962"/>
      <c r="BS117" s="962"/>
      <c r="BT117" s="962"/>
      <c r="BU117" s="962"/>
      <c r="BV117" s="962" t="s">
        <v>124</v>
      </c>
      <c r="BW117" s="962"/>
      <c r="BX117" s="962"/>
      <c r="BY117" s="962"/>
      <c r="BZ117" s="962"/>
      <c r="CA117" s="962" t="s">
        <v>124</v>
      </c>
      <c r="CB117" s="962"/>
      <c r="CC117" s="962"/>
      <c r="CD117" s="962"/>
      <c r="CE117" s="962"/>
      <c r="CF117" s="956" t="s">
        <v>124</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124</v>
      </c>
      <c r="DH117" s="995"/>
      <c r="DI117" s="995"/>
      <c r="DJ117" s="995"/>
      <c r="DK117" s="996"/>
      <c r="DL117" s="997" t="s">
        <v>124</v>
      </c>
      <c r="DM117" s="995"/>
      <c r="DN117" s="995"/>
      <c r="DO117" s="995"/>
      <c r="DP117" s="996"/>
      <c r="DQ117" s="997" t="s">
        <v>124</v>
      </c>
      <c r="DR117" s="995"/>
      <c r="DS117" s="995"/>
      <c r="DT117" s="995"/>
      <c r="DU117" s="996"/>
      <c r="DV117" s="998" t="s">
        <v>124</v>
      </c>
      <c r="DW117" s="999"/>
      <c r="DX117" s="999"/>
      <c r="DY117" s="999"/>
      <c r="DZ117" s="1000"/>
    </row>
    <row r="118" spans="1:130" s="230" customFormat="1" ht="26.25" customHeight="1" x14ac:dyDescent="0.15">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296</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124</v>
      </c>
      <c r="BR118" s="1036"/>
      <c r="BS118" s="1036"/>
      <c r="BT118" s="1036"/>
      <c r="BU118" s="1036"/>
      <c r="BV118" s="1036" t="s">
        <v>124</v>
      </c>
      <c r="BW118" s="1036"/>
      <c r="BX118" s="1036"/>
      <c r="BY118" s="1036"/>
      <c r="BZ118" s="1036"/>
      <c r="CA118" s="1036" t="s">
        <v>124</v>
      </c>
      <c r="CB118" s="1036"/>
      <c r="CC118" s="1036"/>
      <c r="CD118" s="1036"/>
      <c r="CE118" s="1036"/>
      <c r="CF118" s="956" t="s">
        <v>124</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124</v>
      </c>
      <c r="DH118" s="995"/>
      <c r="DI118" s="995"/>
      <c r="DJ118" s="995"/>
      <c r="DK118" s="996"/>
      <c r="DL118" s="997" t="s">
        <v>124</v>
      </c>
      <c r="DM118" s="995"/>
      <c r="DN118" s="995"/>
      <c r="DO118" s="995"/>
      <c r="DP118" s="996"/>
      <c r="DQ118" s="997" t="s">
        <v>124</v>
      </c>
      <c r="DR118" s="995"/>
      <c r="DS118" s="995"/>
      <c r="DT118" s="995"/>
      <c r="DU118" s="996"/>
      <c r="DV118" s="998" t="s">
        <v>124</v>
      </c>
      <c r="DW118" s="999"/>
      <c r="DX118" s="999"/>
      <c r="DY118" s="999"/>
      <c r="DZ118" s="1000"/>
    </row>
    <row r="119" spans="1:130" s="230" customFormat="1" ht="26.25" customHeight="1" x14ac:dyDescent="0.15">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124</v>
      </c>
      <c r="AB119" s="936"/>
      <c r="AC119" s="936"/>
      <c r="AD119" s="936"/>
      <c r="AE119" s="937"/>
      <c r="AF119" s="938" t="s">
        <v>124</v>
      </c>
      <c r="AG119" s="936"/>
      <c r="AH119" s="936"/>
      <c r="AI119" s="936"/>
      <c r="AJ119" s="937"/>
      <c r="AK119" s="938" t="s">
        <v>124</v>
      </c>
      <c r="AL119" s="936"/>
      <c r="AM119" s="936"/>
      <c r="AN119" s="936"/>
      <c r="AO119" s="937"/>
      <c r="AP119" s="939" t="s">
        <v>124</v>
      </c>
      <c r="AQ119" s="940"/>
      <c r="AR119" s="940"/>
      <c r="AS119" s="940"/>
      <c r="AT119" s="941"/>
      <c r="AU119" s="946"/>
      <c r="AV119" s="947"/>
      <c r="AW119" s="947"/>
      <c r="AX119" s="947"/>
      <c r="AY119" s="947"/>
      <c r="AZ119" s="251" t="s">
        <v>179</v>
      </c>
      <c r="BA119" s="251"/>
      <c r="BB119" s="251"/>
      <c r="BC119" s="251"/>
      <c r="BD119" s="251"/>
      <c r="BE119" s="251"/>
      <c r="BF119" s="251"/>
      <c r="BG119" s="251"/>
      <c r="BH119" s="251"/>
      <c r="BI119" s="251"/>
      <c r="BJ119" s="251"/>
      <c r="BK119" s="251"/>
      <c r="BL119" s="251"/>
      <c r="BM119" s="251"/>
      <c r="BN119" s="251"/>
      <c r="BO119" s="1013" t="s">
        <v>445</v>
      </c>
      <c r="BP119" s="1041"/>
      <c r="BQ119" s="1035">
        <v>8385356</v>
      </c>
      <c r="BR119" s="1036"/>
      <c r="BS119" s="1036"/>
      <c r="BT119" s="1036"/>
      <c r="BU119" s="1036"/>
      <c r="BV119" s="1036">
        <v>8701283</v>
      </c>
      <c r="BW119" s="1036"/>
      <c r="BX119" s="1036"/>
      <c r="BY119" s="1036"/>
      <c r="BZ119" s="1036"/>
      <c r="CA119" s="1036">
        <v>8078541</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124</v>
      </c>
      <c r="DH119" s="1022"/>
      <c r="DI119" s="1022"/>
      <c r="DJ119" s="1022"/>
      <c r="DK119" s="1023"/>
      <c r="DL119" s="1021" t="s">
        <v>124</v>
      </c>
      <c r="DM119" s="1022"/>
      <c r="DN119" s="1022"/>
      <c r="DO119" s="1022"/>
      <c r="DP119" s="1023"/>
      <c r="DQ119" s="1021" t="s">
        <v>124</v>
      </c>
      <c r="DR119" s="1022"/>
      <c r="DS119" s="1022"/>
      <c r="DT119" s="1022"/>
      <c r="DU119" s="1023"/>
      <c r="DV119" s="1024" t="s">
        <v>124</v>
      </c>
      <c r="DW119" s="1025"/>
      <c r="DX119" s="1025"/>
      <c r="DY119" s="1025"/>
      <c r="DZ119" s="1026"/>
    </row>
    <row r="120" spans="1:130" s="230" customFormat="1" ht="26.25" customHeight="1" x14ac:dyDescent="0.15">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124</v>
      </c>
      <c r="AB120" s="995"/>
      <c r="AC120" s="995"/>
      <c r="AD120" s="995"/>
      <c r="AE120" s="996"/>
      <c r="AF120" s="997" t="s">
        <v>124</v>
      </c>
      <c r="AG120" s="995"/>
      <c r="AH120" s="995"/>
      <c r="AI120" s="995"/>
      <c r="AJ120" s="996"/>
      <c r="AK120" s="997" t="s">
        <v>124</v>
      </c>
      <c r="AL120" s="995"/>
      <c r="AM120" s="995"/>
      <c r="AN120" s="995"/>
      <c r="AO120" s="996"/>
      <c r="AP120" s="998" t="s">
        <v>124</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3247302</v>
      </c>
      <c r="BR120" s="967"/>
      <c r="BS120" s="967"/>
      <c r="BT120" s="967"/>
      <c r="BU120" s="967"/>
      <c r="BV120" s="967">
        <v>2970416</v>
      </c>
      <c r="BW120" s="967"/>
      <c r="BX120" s="967"/>
      <c r="BY120" s="967"/>
      <c r="BZ120" s="967"/>
      <c r="CA120" s="967">
        <v>3223941</v>
      </c>
      <c r="CB120" s="967"/>
      <c r="CC120" s="967"/>
      <c r="CD120" s="967"/>
      <c r="CE120" s="967"/>
      <c r="CF120" s="980">
        <v>147.9</v>
      </c>
      <c r="CG120" s="981"/>
      <c r="CH120" s="981"/>
      <c r="CI120" s="981"/>
      <c r="CJ120" s="981"/>
      <c r="CK120" s="1042" t="s">
        <v>449</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1077342</v>
      </c>
      <c r="DH120" s="967"/>
      <c r="DI120" s="967"/>
      <c r="DJ120" s="967"/>
      <c r="DK120" s="967"/>
      <c r="DL120" s="967">
        <v>953498</v>
      </c>
      <c r="DM120" s="967"/>
      <c r="DN120" s="967"/>
      <c r="DO120" s="967"/>
      <c r="DP120" s="967"/>
      <c r="DQ120" s="967">
        <v>823370</v>
      </c>
      <c r="DR120" s="967"/>
      <c r="DS120" s="967"/>
      <c r="DT120" s="967"/>
      <c r="DU120" s="967"/>
      <c r="DV120" s="968">
        <v>37.799999999999997</v>
      </c>
      <c r="DW120" s="968"/>
      <c r="DX120" s="968"/>
      <c r="DY120" s="968"/>
      <c r="DZ120" s="969"/>
    </row>
    <row r="121" spans="1:130" s="230" customFormat="1" ht="26.25" customHeight="1" x14ac:dyDescent="0.15">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124</v>
      </c>
      <c r="AB121" s="995"/>
      <c r="AC121" s="995"/>
      <c r="AD121" s="995"/>
      <c r="AE121" s="996"/>
      <c r="AF121" s="997" t="s">
        <v>124</v>
      </c>
      <c r="AG121" s="995"/>
      <c r="AH121" s="995"/>
      <c r="AI121" s="995"/>
      <c r="AJ121" s="996"/>
      <c r="AK121" s="997" t="s">
        <v>124</v>
      </c>
      <c r="AL121" s="995"/>
      <c r="AM121" s="995"/>
      <c r="AN121" s="995"/>
      <c r="AO121" s="996"/>
      <c r="AP121" s="998" t="s">
        <v>124</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24103</v>
      </c>
      <c r="BR121" s="962"/>
      <c r="BS121" s="962"/>
      <c r="BT121" s="962"/>
      <c r="BU121" s="962"/>
      <c r="BV121" s="962">
        <v>21784</v>
      </c>
      <c r="BW121" s="962"/>
      <c r="BX121" s="962"/>
      <c r="BY121" s="962"/>
      <c r="BZ121" s="962"/>
      <c r="CA121" s="962">
        <v>19255</v>
      </c>
      <c r="CB121" s="962"/>
      <c r="CC121" s="962"/>
      <c r="CD121" s="962"/>
      <c r="CE121" s="962"/>
      <c r="CF121" s="956">
        <v>0.9</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611878</v>
      </c>
      <c r="DH121" s="962"/>
      <c r="DI121" s="962"/>
      <c r="DJ121" s="962"/>
      <c r="DK121" s="962"/>
      <c r="DL121" s="962">
        <v>595207</v>
      </c>
      <c r="DM121" s="962"/>
      <c r="DN121" s="962"/>
      <c r="DO121" s="962"/>
      <c r="DP121" s="962"/>
      <c r="DQ121" s="962">
        <v>570209</v>
      </c>
      <c r="DR121" s="962"/>
      <c r="DS121" s="962"/>
      <c r="DT121" s="962"/>
      <c r="DU121" s="962"/>
      <c r="DV121" s="963">
        <v>26.2</v>
      </c>
      <c r="DW121" s="963"/>
      <c r="DX121" s="963"/>
      <c r="DY121" s="963"/>
      <c r="DZ121" s="964"/>
    </row>
    <row r="122" spans="1:130" s="230" customFormat="1" ht="26.25" customHeight="1" x14ac:dyDescent="0.15">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124</v>
      </c>
      <c r="AB122" s="995"/>
      <c r="AC122" s="995"/>
      <c r="AD122" s="995"/>
      <c r="AE122" s="996"/>
      <c r="AF122" s="997" t="s">
        <v>124</v>
      </c>
      <c r="AG122" s="995"/>
      <c r="AH122" s="995"/>
      <c r="AI122" s="995"/>
      <c r="AJ122" s="996"/>
      <c r="AK122" s="997" t="s">
        <v>124</v>
      </c>
      <c r="AL122" s="995"/>
      <c r="AM122" s="995"/>
      <c r="AN122" s="995"/>
      <c r="AO122" s="996"/>
      <c r="AP122" s="998" t="s">
        <v>124</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4726280</v>
      </c>
      <c r="BR122" s="1036"/>
      <c r="BS122" s="1036"/>
      <c r="BT122" s="1036"/>
      <c r="BU122" s="1036"/>
      <c r="BV122" s="1036">
        <v>4616021</v>
      </c>
      <c r="BW122" s="1036"/>
      <c r="BX122" s="1036"/>
      <c r="BY122" s="1036"/>
      <c r="BZ122" s="1036"/>
      <c r="CA122" s="1036">
        <v>4303243</v>
      </c>
      <c r="CB122" s="1036"/>
      <c r="CC122" s="1036"/>
      <c r="CD122" s="1036"/>
      <c r="CE122" s="1036"/>
      <c r="CF122" s="1053">
        <v>197.3</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124</v>
      </c>
      <c r="AB123" s="995"/>
      <c r="AC123" s="995"/>
      <c r="AD123" s="995"/>
      <c r="AE123" s="996"/>
      <c r="AF123" s="997" t="s">
        <v>124</v>
      </c>
      <c r="AG123" s="995"/>
      <c r="AH123" s="995"/>
      <c r="AI123" s="995"/>
      <c r="AJ123" s="996"/>
      <c r="AK123" s="997" t="s">
        <v>124</v>
      </c>
      <c r="AL123" s="995"/>
      <c r="AM123" s="995"/>
      <c r="AN123" s="995"/>
      <c r="AO123" s="996"/>
      <c r="AP123" s="998" t="s">
        <v>124</v>
      </c>
      <c r="AQ123" s="999"/>
      <c r="AR123" s="999"/>
      <c r="AS123" s="999"/>
      <c r="AT123" s="1000"/>
      <c r="AU123" s="1033"/>
      <c r="AV123" s="1034"/>
      <c r="AW123" s="1034"/>
      <c r="AX123" s="1034"/>
      <c r="AY123" s="1034"/>
      <c r="AZ123" s="251" t="s">
        <v>179</v>
      </c>
      <c r="BA123" s="251"/>
      <c r="BB123" s="251"/>
      <c r="BC123" s="251"/>
      <c r="BD123" s="251"/>
      <c r="BE123" s="251"/>
      <c r="BF123" s="251"/>
      <c r="BG123" s="251"/>
      <c r="BH123" s="251"/>
      <c r="BI123" s="251"/>
      <c r="BJ123" s="251"/>
      <c r="BK123" s="251"/>
      <c r="BL123" s="251"/>
      <c r="BM123" s="251"/>
      <c r="BN123" s="251"/>
      <c r="BO123" s="1013" t="s">
        <v>453</v>
      </c>
      <c r="BP123" s="1041"/>
      <c r="BQ123" s="1099">
        <v>7997685</v>
      </c>
      <c r="BR123" s="1100"/>
      <c r="BS123" s="1100"/>
      <c r="BT123" s="1100"/>
      <c r="BU123" s="1100"/>
      <c r="BV123" s="1100">
        <v>7608221</v>
      </c>
      <c r="BW123" s="1100"/>
      <c r="BX123" s="1100"/>
      <c r="BY123" s="1100"/>
      <c r="BZ123" s="1100"/>
      <c r="CA123" s="1100">
        <v>7546439</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124</v>
      </c>
      <c r="AB124" s="995"/>
      <c r="AC124" s="995"/>
      <c r="AD124" s="995"/>
      <c r="AE124" s="996"/>
      <c r="AF124" s="997" t="s">
        <v>124</v>
      </c>
      <c r="AG124" s="995"/>
      <c r="AH124" s="995"/>
      <c r="AI124" s="995"/>
      <c r="AJ124" s="996"/>
      <c r="AK124" s="997" t="s">
        <v>124</v>
      </c>
      <c r="AL124" s="995"/>
      <c r="AM124" s="995"/>
      <c r="AN124" s="995"/>
      <c r="AO124" s="996"/>
      <c r="AP124" s="998" t="s">
        <v>124</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17.7</v>
      </c>
      <c r="BR124" s="1063"/>
      <c r="BS124" s="1063"/>
      <c r="BT124" s="1063"/>
      <c r="BU124" s="1063"/>
      <c r="BV124" s="1063">
        <v>51.7</v>
      </c>
      <c r="BW124" s="1063"/>
      <c r="BX124" s="1063"/>
      <c r="BY124" s="1063"/>
      <c r="BZ124" s="1063"/>
      <c r="CA124" s="1063">
        <v>24.4</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124</v>
      </c>
      <c r="DH124" s="1022"/>
      <c r="DI124" s="1022"/>
      <c r="DJ124" s="1022"/>
      <c r="DK124" s="1023"/>
      <c r="DL124" s="1021" t="s">
        <v>124</v>
      </c>
      <c r="DM124" s="1022"/>
      <c r="DN124" s="1022"/>
      <c r="DO124" s="1022"/>
      <c r="DP124" s="1023"/>
      <c r="DQ124" s="1021" t="s">
        <v>124</v>
      </c>
      <c r="DR124" s="1022"/>
      <c r="DS124" s="1022"/>
      <c r="DT124" s="1022"/>
      <c r="DU124" s="1023"/>
      <c r="DV124" s="1024" t="s">
        <v>124</v>
      </c>
      <c r="DW124" s="1025"/>
      <c r="DX124" s="1025"/>
      <c r="DY124" s="1025"/>
      <c r="DZ124" s="1026"/>
    </row>
    <row r="125" spans="1:130" s="230" customFormat="1" ht="26.25" customHeight="1" x14ac:dyDescent="0.15">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124</v>
      </c>
      <c r="AB125" s="995"/>
      <c r="AC125" s="995"/>
      <c r="AD125" s="995"/>
      <c r="AE125" s="996"/>
      <c r="AF125" s="997" t="s">
        <v>124</v>
      </c>
      <c r="AG125" s="995"/>
      <c r="AH125" s="995"/>
      <c r="AI125" s="995"/>
      <c r="AJ125" s="996"/>
      <c r="AK125" s="997" t="s">
        <v>124</v>
      </c>
      <c r="AL125" s="995"/>
      <c r="AM125" s="995"/>
      <c r="AN125" s="995"/>
      <c r="AO125" s="996"/>
      <c r="AP125" s="998" t="s">
        <v>124</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124</v>
      </c>
      <c r="DH125" s="967"/>
      <c r="DI125" s="967"/>
      <c r="DJ125" s="967"/>
      <c r="DK125" s="967"/>
      <c r="DL125" s="967" t="s">
        <v>124</v>
      </c>
      <c r="DM125" s="967"/>
      <c r="DN125" s="967"/>
      <c r="DO125" s="967"/>
      <c r="DP125" s="967"/>
      <c r="DQ125" s="967" t="s">
        <v>124</v>
      </c>
      <c r="DR125" s="967"/>
      <c r="DS125" s="967"/>
      <c r="DT125" s="967"/>
      <c r="DU125" s="967"/>
      <c r="DV125" s="968" t="s">
        <v>124</v>
      </c>
      <c r="DW125" s="968"/>
      <c r="DX125" s="968"/>
      <c r="DY125" s="968"/>
      <c r="DZ125" s="969"/>
    </row>
    <row r="126" spans="1:130" s="230" customFormat="1" ht="26.25" customHeight="1" thickBot="1" x14ac:dyDescent="0.2">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124</v>
      </c>
      <c r="AB126" s="995"/>
      <c r="AC126" s="995"/>
      <c r="AD126" s="995"/>
      <c r="AE126" s="996"/>
      <c r="AF126" s="997" t="s">
        <v>124</v>
      </c>
      <c r="AG126" s="995"/>
      <c r="AH126" s="995"/>
      <c r="AI126" s="995"/>
      <c r="AJ126" s="996"/>
      <c r="AK126" s="997" t="s">
        <v>124</v>
      </c>
      <c r="AL126" s="995"/>
      <c r="AM126" s="995"/>
      <c r="AN126" s="995"/>
      <c r="AO126" s="996"/>
      <c r="AP126" s="998" t="s">
        <v>124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124</v>
      </c>
      <c r="DH126" s="962"/>
      <c r="DI126" s="962"/>
      <c r="DJ126" s="962"/>
      <c r="DK126" s="962"/>
      <c r="DL126" s="962" t="s">
        <v>124</v>
      </c>
      <c r="DM126" s="962"/>
      <c r="DN126" s="962"/>
      <c r="DO126" s="962"/>
      <c r="DP126" s="962"/>
      <c r="DQ126" s="962" t="s">
        <v>124</v>
      </c>
      <c r="DR126" s="962"/>
      <c r="DS126" s="962"/>
      <c r="DT126" s="962"/>
      <c r="DU126" s="962"/>
      <c r="DV126" s="963" t="s">
        <v>124</v>
      </c>
      <c r="DW126" s="963"/>
      <c r="DX126" s="963"/>
      <c r="DY126" s="963"/>
      <c r="DZ126" s="964"/>
    </row>
    <row r="127" spans="1:130" s="230" customFormat="1" ht="26.25" customHeight="1" x14ac:dyDescent="0.15">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124</v>
      </c>
      <c r="AB127" s="995"/>
      <c r="AC127" s="995"/>
      <c r="AD127" s="995"/>
      <c r="AE127" s="996"/>
      <c r="AF127" s="997" t="s">
        <v>124</v>
      </c>
      <c r="AG127" s="995"/>
      <c r="AH127" s="995"/>
      <c r="AI127" s="995"/>
      <c r="AJ127" s="996"/>
      <c r="AK127" s="997" t="s">
        <v>124</v>
      </c>
      <c r="AL127" s="995"/>
      <c r="AM127" s="995"/>
      <c r="AN127" s="995"/>
      <c r="AO127" s="996"/>
      <c r="AP127" s="998" t="s">
        <v>124</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124</v>
      </c>
      <c r="DH127" s="962"/>
      <c r="DI127" s="962"/>
      <c r="DJ127" s="962"/>
      <c r="DK127" s="962"/>
      <c r="DL127" s="962" t="s">
        <v>124</v>
      </c>
      <c r="DM127" s="962"/>
      <c r="DN127" s="962"/>
      <c r="DO127" s="962"/>
      <c r="DP127" s="962"/>
      <c r="DQ127" s="962" t="s">
        <v>124</v>
      </c>
      <c r="DR127" s="962"/>
      <c r="DS127" s="962"/>
      <c r="DT127" s="962"/>
      <c r="DU127" s="962"/>
      <c r="DV127" s="963" t="s">
        <v>124</v>
      </c>
      <c r="DW127" s="963"/>
      <c r="DX127" s="963"/>
      <c r="DY127" s="963"/>
      <c r="DZ127" s="964"/>
    </row>
    <row r="128" spans="1:130" s="230" customFormat="1" ht="26.25" customHeight="1" thickBot="1" x14ac:dyDescent="0.2">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13066</v>
      </c>
      <c r="AB128" s="1082"/>
      <c r="AC128" s="1082"/>
      <c r="AD128" s="1082"/>
      <c r="AE128" s="1083"/>
      <c r="AF128" s="1084">
        <v>29590</v>
      </c>
      <c r="AG128" s="1082"/>
      <c r="AH128" s="1082"/>
      <c r="AI128" s="1082"/>
      <c r="AJ128" s="1083"/>
      <c r="AK128" s="1084">
        <v>40247</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124</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124</v>
      </c>
      <c r="DH128" s="1074"/>
      <c r="DI128" s="1074"/>
      <c r="DJ128" s="1074"/>
      <c r="DK128" s="1074"/>
      <c r="DL128" s="1074" t="s">
        <v>124</v>
      </c>
      <c r="DM128" s="1074"/>
      <c r="DN128" s="1074"/>
      <c r="DO128" s="1074"/>
      <c r="DP128" s="1074"/>
      <c r="DQ128" s="1074" t="s">
        <v>124</v>
      </c>
      <c r="DR128" s="1074"/>
      <c r="DS128" s="1074"/>
      <c r="DT128" s="1074"/>
      <c r="DU128" s="1074"/>
      <c r="DV128" s="1075" t="s">
        <v>124</v>
      </c>
      <c r="DW128" s="1075"/>
      <c r="DX128" s="1075"/>
      <c r="DY128" s="1075"/>
      <c r="DZ128" s="1076"/>
    </row>
    <row r="129" spans="1:131" s="230" customFormat="1" ht="26.25" customHeight="1" x14ac:dyDescent="0.15">
      <c r="A129" s="970" t="s">
        <v>104</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2641360</v>
      </c>
      <c r="AB129" s="995"/>
      <c r="AC129" s="995"/>
      <c r="AD129" s="995"/>
      <c r="AE129" s="996"/>
      <c r="AF129" s="997">
        <v>2618738</v>
      </c>
      <c r="AG129" s="995"/>
      <c r="AH129" s="995"/>
      <c r="AI129" s="995"/>
      <c r="AJ129" s="996"/>
      <c r="AK129" s="997">
        <v>2742567</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124</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452270</v>
      </c>
      <c r="AB130" s="995"/>
      <c r="AC130" s="995"/>
      <c r="AD130" s="995"/>
      <c r="AE130" s="996"/>
      <c r="AF130" s="997">
        <v>508310</v>
      </c>
      <c r="AG130" s="995"/>
      <c r="AH130" s="995"/>
      <c r="AI130" s="995"/>
      <c r="AJ130" s="996"/>
      <c r="AK130" s="997">
        <v>562048</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10</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2189090</v>
      </c>
      <c r="AB131" s="1022"/>
      <c r="AC131" s="1022"/>
      <c r="AD131" s="1022"/>
      <c r="AE131" s="1023"/>
      <c r="AF131" s="1021">
        <v>2110428</v>
      </c>
      <c r="AG131" s="1022"/>
      <c r="AH131" s="1022"/>
      <c r="AI131" s="1022"/>
      <c r="AJ131" s="1023"/>
      <c r="AK131" s="1021">
        <v>2180519</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24.4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9.5996966780000008</v>
      </c>
      <c r="AB132" s="1133"/>
      <c r="AC132" s="1133"/>
      <c r="AD132" s="1133"/>
      <c r="AE132" s="1134"/>
      <c r="AF132" s="1135">
        <v>9.9198361659999996</v>
      </c>
      <c r="AG132" s="1133"/>
      <c r="AH132" s="1133"/>
      <c r="AI132" s="1133"/>
      <c r="AJ132" s="1134"/>
      <c r="AK132" s="1135">
        <v>10.52731024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9.5</v>
      </c>
      <c r="AB133" s="1116"/>
      <c r="AC133" s="1116"/>
      <c r="AD133" s="1116"/>
      <c r="AE133" s="1117"/>
      <c r="AF133" s="1115">
        <v>10</v>
      </c>
      <c r="AG133" s="1116"/>
      <c r="AH133" s="1116"/>
      <c r="AI133" s="1116"/>
      <c r="AJ133" s="1117"/>
      <c r="AK133" s="1115">
        <v>10</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XTDEOW5H3VYO7Yq46Y9qXODclmQFckdUpOsliUjBaPQtYpkZKk94afw2Nj/FKmBFAc7mk+Be8KcpEbGlRWPZA==" saltValue="X21KM3GtYev/SiIMyebB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BTjDNbyjNveBoaSmTLFJanMe7u7hOu3e3PBk1w9imgtlLQO9oAcKK+w+4LyoNkA5NI/lVpvf2t0BSJvCkBiow==" saltValue="KFA80Ti2phdCmtTpjWp2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CGT3YzxOFG9HtPI1GTJj8IjSEabDSS07v/LnRGcjstCCTpoab7dYYG0KcgM/cBDOZKiNzf1zqQUdQ4e/kU1Mg==" saltValue="CswBa/XSjoNBzcIfjz5v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762933</v>
      </c>
      <c r="AP9" s="281">
        <v>237970</v>
      </c>
      <c r="AQ9" s="282">
        <v>243450</v>
      </c>
      <c r="AR9" s="283">
        <v>-2.2999999999999998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134267</v>
      </c>
      <c r="AP10" s="284">
        <v>41880</v>
      </c>
      <c r="AQ10" s="285">
        <v>36828</v>
      </c>
      <c r="AR10" s="286">
        <v>13.7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28915</v>
      </c>
      <c r="AP11" s="284">
        <v>9019</v>
      </c>
      <c r="AQ11" s="285">
        <v>2575</v>
      </c>
      <c r="AR11" s="286">
        <v>250.3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t="s">
        <v>491</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21737</v>
      </c>
      <c r="AP13" s="284">
        <v>6780</v>
      </c>
      <c r="AQ13" s="285">
        <v>11862</v>
      </c>
      <c r="AR13" s="286">
        <v>-42.8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4600</v>
      </c>
      <c r="AP14" s="284">
        <v>1435</v>
      </c>
      <c r="AQ14" s="285">
        <v>4647</v>
      </c>
      <c r="AR14" s="286">
        <v>-69.099999999999994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-40829</v>
      </c>
      <c r="AP15" s="284">
        <v>-12735</v>
      </c>
      <c r="AQ15" s="285">
        <v>-13358</v>
      </c>
      <c r="AR15" s="286">
        <v>-4.7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179</v>
      </c>
      <c r="AL16" s="1156"/>
      <c r="AM16" s="1156"/>
      <c r="AN16" s="1157"/>
      <c r="AO16" s="284">
        <v>911623</v>
      </c>
      <c r="AP16" s="284">
        <v>284349</v>
      </c>
      <c r="AQ16" s="285">
        <v>286004</v>
      </c>
      <c r="AR16" s="286">
        <v>-0.6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21.83</v>
      </c>
      <c r="AP21" s="298">
        <v>24.25</v>
      </c>
      <c r="AQ21" s="299">
        <v>-2.42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95.3</v>
      </c>
      <c r="AP22" s="303">
        <v>95.4</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639228</v>
      </c>
      <c r="AP32" s="312">
        <v>199385</v>
      </c>
      <c r="AQ32" s="313">
        <v>167387</v>
      </c>
      <c r="AR32" s="314">
        <v>19.100000000000001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v>5</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186276</v>
      </c>
      <c r="AP35" s="312">
        <v>58102</v>
      </c>
      <c r="AQ35" s="313">
        <v>34589</v>
      </c>
      <c r="AR35" s="314">
        <v>68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6341</v>
      </c>
      <c r="AP36" s="312">
        <v>1978</v>
      </c>
      <c r="AQ36" s="313">
        <v>2508</v>
      </c>
      <c r="AR36" s="314">
        <v>-21.1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t="s">
        <v>491</v>
      </c>
      <c r="AP37" s="312" t="s">
        <v>491</v>
      </c>
      <c r="AQ37" s="313">
        <v>1525</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491</v>
      </c>
      <c r="AP38" s="315" t="s">
        <v>491</v>
      </c>
      <c r="AQ38" s="316">
        <v>44</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-40247</v>
      </c>
      <c r="AP39" s="312">
        <v>-12554</v>
      </c>
      <c r="AQ39" s="313">
        <v>-7489</v>
      </c>
      <c r="AR39" s="314">
        <v>67.599999999999994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-562048</v>
      </c>
      <c r="AP40" s="312">
        <v>-175311</v>
      </c>
      <c r="AQ40" s="313">
        <v>-138932</v>
      </c>
      <c r="AR40" s="314">
        <v>26.2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289</v>
      </c>
      <c r="AL41" s="1173"/>
      <c r="AM41" s="1173"/>
      <c r="AN41" s="1174"/>
      <c r="AO41" s="312">
        <v>229550</v>
      </c>
      <c r="AP41" s="312">
        <v>71600</v>
      </c>
      <c r="AQ41" s="313">
        <v>59636</v>
      </c>
      <c r="AR41" s="314">
        <v>20.100000000000001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1178336</v>
      </c>
      <c r="AN51" s="334">
        <v>338894</v>
      </c>
      <c r="AO51" s="335">
        <v>10.4</v>
      </c>
      <c r="AP51" s="336">
        <v>268375</v>
      </c>
      <c r="AQ51" s="337">
        <v>-1.2</v>
      </c>
      <c r="AR51" s="338">
        <v>11.6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176984</v>
      </c>
      <c r="AN52" s="342">
        <v>50901</v>
      </c>
      <c r="AO52" s="343">
        <v>-61.9</v>
      </c>
      <c r="AP52" s="344">
        <v>119602</v>
      </c>
      <c r="AQ52" s="345">
        <v>1.5</v>
      </c>
      <c r="AR52" s="346">
        <v>-63.4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895646</v>
      </c>
      <c r="AN53" s="334">
        <v>261502</v>
      </c>
      <c r="AO53" s="335">
        <v>-22.8</v>
      </c>
      <c r="AP53" s="336">
        <v>301035</v>
      </c>
      <c r="AQ53" s="337">
        <v>12.2</v>
      </c>
      <c r="AR53" s="338">
        <v>-35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367685</v>
      </c>
      <c r="AN54" s="342">
        <v>107353</v>
      </c>
      <c r="AO54" s="343">
        <v>110.9</v>
      </c>
      <c r="AP54" s="344">
        <v>154376</v>
      </c>
      <c r="AQ54" s="345">
        <v>29.1</v>
      </c>
      <c r="AR54" s="346">
        <v>81.8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1226659</v>
      </c>
      <c r="AN55" s="334">
        <v>367263</v>
      </c>
      <c r="AO55" s="335">
        <v>40.4</v>
      </c>
      <c r="AP55" s="336">
        <v>277467</v>
      </c>
      <c r="AQ55" s="337">
        <v>-7.8</v>
      </c>
      <c r="AR55" s="338">
        <v>48.2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724284</v>
      </c>
      <c r="AN56" s="342">
        <v>216851</v>
      </c>
      <c r="AO56" s="343">
        <v>102</v>
      </c>
      <c r="AP56" s="344">
        <v>128378</v>
      </c>
      <c r="AQ56" s="345">
        <v>-16.8</v>
      </c>
      <c r="AR56" s="346">
        <v>118.8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1375401</v>
      </c>
      <c r="AN57" s="334">
        <v>416915</v>
      </c>
      <c r="AO57" s="335">
        <v>13.5</v>
      </c>
      <c r="AP57" s="336">
        <v>282256</v>
      </c>
      <c r="AQ57" s="337">
        <v>1.7</v>
      </c>
      <c r="AR57" s="338">
        <v>11.8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1070832</v>
      </c>
      <c r="AN58" s="342">
        <v>324593</v>
      </c>
      <c r="AO58" s="343">
        <v>49.7</v>
      </c>
      <c r="AP58" s="344">
        <v>145453</v>
      </c>
      <c r="AQ58" s="345">
        <v>13.3</v>
      </c>
      <c r="AR58" s="346">
        <v>36.4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382812</v>
      </c>
      <c r="AN59" s="334">
        <v>119405</v>
      </c>
      <c r="AO59" s="335">
        <v>-71.400000000000006</v>
      </c>
      <c r="AP59" s="336">
        <v>295341</v>
      </c>
      <c r="AQ59" s="337">
        <v>4.5999999999999996</v>
      </c>
      <c r="AR59" s="338">
        <v>-76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155139</v>
      </c>
      <c r="AN60" s="342">
        <v>48390</v>
      </c>
      <c r="AO60" s="343">
        <v>-85.1</v>
      </c>
      <c r="AP60" s="344">
        <v>137402</v>
      </c>
      <c r="AQ60" s="345">
        <v>-5.5</v>
      </c>
      <c r="AR60" s="346">
        <v>-79.599999999999994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1011771</v>
      </c>
      <c r="AN61" s="349">
        <v>300796</v>
      </c>
      <c r="AO61" s="350">
        <v>-6</v>
      </c>
      <c r="AP61" s="351">
        <v>284895</v>
      </c>
      <c r="AQ61" s="352">
        <v>1.9</v>
      </c>
      <c r="AR61" s="338">
        <v>-7.9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498985</v>
      </c>
      <c r="AN62" s="342">
        <v>149618</v>
      </c>
      <c r="AO62" s="343">
        <v>23.1</v>
      </c>
      <c r="AP62" s="344">
        <v>137042</v>
      </c>
      <c r="AQ62" s="345">
        <v>4.3</v>
      </c>
      <c r="AR62" s="346">
        <v>18.8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JI5b3S3l/tITCT45UL7+yPUvhEa0tLvd0OJoVA9bXAvJzC/zQeb3scXORbuRvJ2FSLWIRLh4rtXvWh5J4mBcA==" saltValue="wZi1pBhxWW1k3T4w1JuY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7"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rQaTY8k7uKyAzfOFGt0lp8gewnvAEL4D/CHgBmXThYKDHsuuNpYhmxJXAuRe8vsw4+h5cNlyyrgKmsg0PWX8MQ==" saltValue="BXiRfCjqXKuq336Ychun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TpwTeeH64CaFxHIeKM2H51L9BTflSjxTfC8+Id/BZS1UEuBwlOPnGGOmMoirEsLr2X7eGqKNRY3+QqZ+0lAyEA==" saltValue="+1TyB/y45n9GDgaJ8eC5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31.23</v>
      </c>
      <c r="G47" s="12">
        <v>25.12</v>
      </c>
      <c r="H47" s="12">
        <v>22.43</v>
      </c>
      <c r="I47" s="12">
        <v>22.63</v>
      </c>
      <c r="J47" s="13">
        <v>21.61</v>
      </c>
    </row>
    <row r="48" spans="2:10" ht="57.75" customHeight="1" x14ac:dyDescent="0.15">
      <c r="B48" s="14"/>
      <c r="C48" s="1177" t="s">
        <v>4</v>
      </c>
      <c r="D48" s="1177"/>
      <c r="E48" s="1178"/>
      <c r="F48" s="15">
        <v>3.71</v>
      </c>
      <c r="G48" s="16">
        <v>1.1299999999999999</v>
      </c>
      <c r="H48" s="16">
        <v>2.63</v>
      </c>
      <c r="I48" s="16">
        <v>6.51</v>
      </c>
      <c r="J48" s="17">
        <v>2.3199999999999998</v>
      </c>
    </row>
    <row r="49" spans="2:10" ht="57.75" customHeight="1" thickBot="1" x14ac:dyDescent="0.2">
      <c r="B49" s="18"/>
      <c r="C49" s="1179" t="s">
        <v>5</v>
      </c>
      <c r="D49" s="1179"/>
      <c r="E49" s="1180"/>
      <c r="F49" s="19" t="s">
        <v>534</v>
      </c>
      <c r="G49" s="20" t="s">
        <v>535</v>
      </c>
      <c r="H49" s="20">
        <v>1.62</v>
      </c>
      <c r="I49" s="20">
        <v>9.0399999999999991</v>
      </c>
      <c r="J49" s="21" t="s">
        <v>536</v>
      </c>
    </row>
    <row r="50" spans="2:10" x14ac:dyDescent="0.15"/>
  </sheetData>
  <sheetProtection algorithmName="SHA-512" hashValue="b3QhZZJ/zzM1gtVRPm9R1tVIMYztd+aGDkLpUpFYuQliE+YysZl283uVPYeVCkJfMnKbFkjJ49tfAZa1bXOT9w==" saltValue="GEBw/J08zAXdyMePmkvh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2025-02-19T04:42:01Z</dcterms:created>
  <dcterms:modified xsi:type="dcterms:W3CDTF">2025-10-01T05:26:23Z</dcterms:modified>
  <cp:category/>
</cp:coreProperties>
</file>