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Z:\★令和７年度★\財政\06公会計\公表\令和5年財政状況資料集\"/>
    </mc:Choice>
  </mc:AlternateContent>
  <xr:revisionPtr revIDLastSave="0" documentId="13_ncr:1_{3282F48A-AE7D-4D86-AA44-34F9ACC27E58}" xr6:coauthVersionLast="43" xr6:coauthVersionMax="43" xr10:uidLastSave="{00000000-0000-0000-0000-000000000000}"/>
  <bookViews>
    <workbookView xWindow="-120" yWindow="-120" windowWidth="29040" windowHeight="15720" activeTab="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<sst xmlns="http://schemas.openxmlformats.org/spreadsheetml/2006/main" count="1164" uniqueCount="572">
  <si>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</si>
  <si>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</si>
  <si>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</si>
  <si>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</si>
  <si>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</si>
  <si>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</si>
  <si>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</si>
  <si>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</si>
  <si>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</si>
  <si>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</si>
  <si>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</si>
  <si>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</si>
  <si>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</si>
  <si>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</si>
  <si>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</si>
  <si>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</si>
  <si>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</si>
  <si>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</si>
  <si>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</si>
  <si>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</si>
  <si>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</si>
  <si>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</si>
  <si>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</si>
  <si>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</si>
  <si>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</si>
  <si>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</si>
  <si>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</si>
  <si>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</si>
  <si>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</si>
  <si>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</si>
  <si>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</si>
  <si>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</si>
  <si>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</si>
  <si>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</si>
  <si>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</si>
  <si>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</si>
  <si>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</si>
  <si>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</si>
  <si>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</si>
  <si>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</si>
  <si>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</si>
  <si>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</si>
  <si>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</si>
  <si>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</si>
  <si>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</si>
  <si>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</si>
  <si>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</si>
  <si>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</si>
  <si>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</si>
  <si>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</si>
  <si>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</si>
  <si>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</si>
  <si>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</si>
  <si>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</si>
  <si>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</si>
  <si>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</si>
  <si>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</si>
  <si>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</si>
  <si>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</si>
  <si>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</si>
  <si>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</si>
  <si>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</si>
  <si>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</si>
  <si>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</si>
  <si>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</si>
  <si>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</si>
  <si>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</si>
  <si>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</si>
  <si>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</si>
  <si>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</si>
  <si>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</si>
  <si>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</si>
  <si>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</si>
  <si>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</si>
  <si>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</si>
  <si>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</si>
  <si>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</si>
  <si>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</si>
  <si>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</si>
  <si>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</si>
  <si>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</si>
  <si>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</si>
  <si>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</si>
  <si>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</si>
  <si>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</si>
  <si>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</si>
  <si>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</si>
  <si>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</si>
  <si>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</si>
  <si>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</si>
  <si>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</si>
  <si>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</si>
  <si>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</si>
  <si>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</si>
  <si>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土佐町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</si>
  <si>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</si>
  <si>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</si>
  <si>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</si>
  <si>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</si>
  <si>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</si>
  <si>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</si>
  <si>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</si>
  <si>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</si>
  <si>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</si>
  <si>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</si>
  <si>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</si>
  <si>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</si>
  <si>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</si>
  <si>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</si>
  <si>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</si>
  <si>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</si>
  <si>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</si>
  <si>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</si>
  <si>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</si>
  <si>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</si>
  <si>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</si>
  <si>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</si>
  <si>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</si>
  <si>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</si>
  <si>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</si>
  <si>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</si>
  <si>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</si>
  <si>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</si>
  <si>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</si>
  <si>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</si>
  <si>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</si>
  <si>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</si>
  <si>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</si>
  <si>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</si>
  <si>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</si>
  <si>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</si>
  <si>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</si>
  <si>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</si>
  <si>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</si>
  <si>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</si>
  <si>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</si>
  <si>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</si>
  <si>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</si>
  <si>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</si>
  <si>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</si>
  <si>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</si>
  <si>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</si>
  <si>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</si>
  <si>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</si>
  <si>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</si>
  <si>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</si>
  <si>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</si>
  <si>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</si>
  <si>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</si>
  <si>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</si>
  <si>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</si>
  <si>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</si>
  <si>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</si>
  <si>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</si>
  <si>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</si>
  <si>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</si>
  <si>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</si>
  <si>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</si>
  <si>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</si>
  <si>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</si>
  <si>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</si>
  <si>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</si>
  <si>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</si>
  <si>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</si>
  <si>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</si>
  <si>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</si>
  <si>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</si>
  <si>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</si>
  <si>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</si>
  <si>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</si>
  <si>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</si>
  <si>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</si>
  <si>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</si>
  <si>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</si>
  <si>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</si>
  <si>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</si>
  <si>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</si>
  <si>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</si>
  <si>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</si>
  <si>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</si>
  <si>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</si>
  <si>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</si>
  <si>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</si>
  <si>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</si>
  <si>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</si>
  <si>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</si>
  <si>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</si>
  <si>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</si>
  <si>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</si>
  <si>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</si>
  <si>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</si>
  <si>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</si>
  <si>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</si>
  <si>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</si>
  <si>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</si>
  <si>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</si>
  <si>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</si>
  <si>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</si>
  <si>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</si>
  <si>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</si>
  <si>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</si>
  <si>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</si>
  <si>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</si>
  <si>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</si>
  <si>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高知県土佐町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</si>
  <si>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</si>
  <si>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</si>
  <si>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</si>
  <si>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</si>
  <si>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</si>
  <si>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</si>
  <si>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</si>
  <si>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</si>
  <si>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</si>
  <si>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</si>
  <si>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</si>
  <si>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</si>
  <si>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</si>
  <si>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</si>
  <si>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</si>
  <si>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</si>
  <si>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</si>
  <si>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</si>
  <si>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</si>
  <si>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</si>
  <si>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</si>
  <si>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</si>
  <si>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</si>
  <si>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</si>
  <si>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</si>
  <si>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</si>
  <si>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</si>
  <si>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</si>
  <si>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</si>
  <si>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</si>
  <si>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</si>
  <si>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</si>
  <si>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</si>
  <si>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</si>
  <si>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</si>
  <si>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</si>
  <si>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</si>
  <si>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</si>
  <si>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</si>
  <si>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</si>
  <si>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</si>
  <si>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</si>
  <si>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</si>
  <si>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</si>
  <si>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</si>
  <si>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</si>
  <si>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</si>
  <si>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</si>
  <si>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</si>
  <si>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</si>
  <si>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</si>
  <si>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</si>
  <si>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</si>
  <si>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</si>
  <si>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</si>
  <si>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</si>
  <si>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</si>
  <si>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</si>
  <si>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</si>
  <si>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</si>
  <si>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</si>
  <si>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</si>
  <si>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</si>
  <si>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</si>
  <si>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</si>
  <si>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</si>
  <si>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</si>
  <si>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</si>
  <si>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</si>
  <si>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</si>
  <si>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</si>
  <si>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</si>
  <si>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</si>
  <si>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</si>
  <si>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</si>
  <si>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</si>
  <si>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</si>
  <si>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</si>
  <si>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</si>
  <si>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</si>
  <si>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</si>
  <si>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</si>
  <si>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</si>
  <si>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</si>
  <si>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</si>
  <si>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</si>
  <si>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</si>
  <si>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</si>
  <si>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</si>
  <si>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</si>
  <si>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</si>
  <si>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</si>
  <si>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</si>
  <si>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</si>
  <si>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</si>
  <si>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</si>
  <si>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</si>
  <si>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</si>
  <si>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</si>
  <si>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</si>
  <si>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</si>
  <si>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</si>
  <si>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</si>
  <si>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</si>
  <si>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</si>
  <si>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</si>
  <si>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</si>
  <si>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</si>
  <si>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</si>
  <si>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</si>
  <si>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</si>
  <si>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</si>
  <si>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</si>
  <si>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</si>
  <si>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</si>
  <si>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</si>
  <si>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</si>
  <si>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</si>
  <si>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</si>
  <si>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</si>
  <si>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</si>
  <si>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</si>
  <si>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</si>
  <si>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</si>
  <si>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</si>
  <si>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</si>
  <si>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</si>
  <si>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</si>
  <si>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</si>
  <si>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</si>
  <si>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</si>
  <si>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</si>
  <si>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</si>
  <si>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</si>
  <si>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</si>
  <si>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</si>
  <si>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</si>
  <si>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</si>
  <si>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</si>
  <si>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</si>
  <si>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</si>
  <si>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</si>
  <si>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</si>
  <si>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</si>
  <si>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</si>
  <si>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</si>
  <si>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</si>
  <si>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</si>
  <si>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</si>
  <si>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</si>
  <si>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高知県土佐町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</si>
  <si>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</si>
  <si>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</si>
  <si>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</si>
  <si>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</si>
  <si>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</si>
  <si>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</si>
  <si>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</si>
  <si>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</si>
  <si>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</si>
  <si>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</si>
  <si>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</si>
  <si>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</si>
  <si>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</si>
  <si>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</si>
  <si>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</si>
  <si>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</si>
  <si>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</si>
  <si>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</si>
  <si>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</si>
  <si>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</si>
  <si>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</si>
  <si>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</si>
  <si>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</si>
  <si>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</si>
  <si>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</si>
  <si>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</si>
  <si>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</si>
  <si>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</si>
  <si>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</si>
  <si>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</si>
  <si>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</si>
  <si>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</si>
  <si>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</si>
  <si>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</si>
  <si>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</si>
  <si>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</si>
  <si>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</si>
  <si>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</si>
  <si>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</si>
  <si>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</si>
  <si>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</si>
  <si>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</si>
  <si>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</si>
  <si>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</si>
  <si>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</si>
  <si>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</si>
  <si>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</si>
  <si>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</si>
  <si>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</si>
  <si>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</si>
  <si>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</si>
  <si>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</si>
  <si>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</si>
  <si>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</si>
  <si>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</si>
  <si>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</si>
  <si>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</si>
  <si>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</si>
  <si>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</si>
  <si>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</si>
  <si>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</si>
  <si>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</si>
  <si>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</si>
  <si>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</si>
  <si>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</si>
  <si>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</si>
  <si>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</si>
  <si>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</si>
  <si>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</si>
  <si>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</si>
  <si>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</si>
  <si>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</si>
  <si>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</si>
  <si>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</si>
  <si>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</si>
  <si>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</si>
  <si>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</si>
  <si>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</si>
  <si>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</si>
  <si>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</si>
  <si>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</si>
  <si>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</si>
  <si>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</si>
  <si>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</si>
  <si>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</si>
  <si>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</si>
  <si>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</si>
  <si>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</si>
  <si>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</si>
  <si>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</si>
  <si>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</si>
  <si>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</si>
  <si>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</si>
  <si>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</si>
  <si>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</si>
  <si>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</si>
  <si>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</si>
  <si>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</si>
  <si>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</si>
  <si>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</si>
  <si>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</si>
  <si>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</si>
  <si>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</si>
  <si>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</si>
  <si>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</si>
  <si>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</si>
  <si>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</si>
  <si>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</si>
  <si>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</si>
  <si>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</si>
  <si>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</si>
  <si>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</si>
  <si>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</si>
  <si>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</si>
  <si>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</si>
  <si>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</si>
  <si>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</si>
  <si>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</si>
  <si>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</si>
  <si>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</si>
  <si>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</si>
  <si>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</si>
  <si>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</si>
  <si>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</si>
  <si>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</si>
  <si>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</si>
  <si>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</si>
  <si>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</si>
  <si>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</si>
  <si>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</si>
  <si>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</si>
  <si>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</si>
  <si>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</si>
  <si>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</si>
  <si>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</si>
  <si>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</si>
  <si>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</si>
  <si>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</si>
  <si>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</si>
  <si>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</si>
  <si>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</si>
  <si>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</si>
  <si>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</si>
  <si>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</si>
  <si>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</si>
  <si>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</si>
  <si>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</si>
  <si>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</si>
  <si>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</si>
  <si>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</si>
  <si>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</si>
  <si>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</si>
  <si>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</si>
  <si>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</si>
  <si>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</si>
  <si>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</si>
  <si>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</si>
  <si>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</si>
  <si>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</si>
  <si>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</si>
  <si>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</si>
  <si>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</si>
  <si>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</si>
  <si>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</si>
  <si>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</si>
  <si>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</si>
  <si>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</si>
  <si>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</si>
  <si>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</si>
  <si>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</si>
  <si>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</si>
  <si>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</si>
  <si>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</si>
  <si>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</si>
  <si>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11.10</t>
  </si>
  <si>
    <t>▲ 0.25</t>
  </si>
  <si>
    <t>▲ 0.47</t>
  </si>
  <si>
    <t>簡易水道事業会計</t>
  </si>
  <si>
    <t>下水道事業会計</t>
  </si>
  <si>
    <t>一般会計</t>
  </si>
  <si>
    <t>国民健康保険事業特別会計</t>
  </si>
  <si>
    <t>介護保険事業特別会計</t>
  </si>
  <si>
    <t>後期高齢者医療保険事業特別会計</t>
  </si>
  <si>
    <t>その他会計（赤字）</t>
  </si>
  <si>
    <t>その他会計（黒字）</t>
  </si>
  <si>
    <t>R01</t>
    <phoneticPr fontId="5"/>
  </si>
  <si>
    <t>R02</t>
    <phoneticPr fontId="5"/>
  </si>
  <si>
    <t>R03</t>
    <phoneticPr fontId="5"/>
  </si>
  <si>
    <t>R04</t>
    <phoneticPr fontId="5"/>
  </si>
  <si>
    <t>R05</t>
    <phoneticPr fontId="5"/>
  </si>
  <si>
    <t>-</t>
    <phoneticPr fontId="10"/>
  </si>
  <si>
    <t>-</t>
    <phoneticPr fontId="2"/>
  </si>
  <si>
    <t>嶺北広域行政事務組合</t>
    <rPh sb="0" eb="2">
      <t>レイホク</t>
    </rPh>
    <rPh sb="2" eb="4">
      <t>コウイキ</t>
    </rPh>
    <rPh sb="4" eb="6">
      <t>ギョウセイ</t>
    </rPh>
    <rPh sb="6" eb="8">
      <t>ジム</t>
    </rPh>
    <rPh sb="8" eb="10">
      <t>クミアイ</t>
    </rPh>
    <phoneticPr fontId="10"/>
  </si>
  <si>
    <t>こうち人づくり広域連合</t>
    <rPh sb="3" eb="4">
      <t>ヒト</t>
    </rPh>
    <rPh sb="7" eb="9">
      <t>コウイキ</t>
    </rPh>
    <rPh sb="9" eb="11">
      <t>レンゴウ</t>
    </rPh>
    <phoneticPr fontId="10"/>
  </si>
  <si>
    <t>高知県市町村総合事務組合</t>
    <rPh sb="0" eb="3">
      <t>コウチケン</t>
    </rPh>
    <rPh sb="3" eb="6">
      <t>シチョウソン</t>
    </rPh>
    <rPh sb="6" eb="8">
      <t>ソウゴウ</t>
    </rPh>
    <rPh sb="8" eb="10">
      <t>ジム</t>
    </rPh>
    <rPh sb="10" eb="12">
      <t>クミアイ</t>
    </rPh>
    <phoneticPr fontId="10"/>
  </si>
  <si>
    <t>高知県後期高齢者医療広域連合</t>
    <rPh sb="0" eb="3">
      <t>コウチケン</t>
    </rPh>
    <rPh sb="3" eb="5">
      <t>コウキ</t>
    </rPh>
    <rPh sb="5" eb="8">
      <t>コウレイシャ</t>
    </rPh>
    <rPh sb="8" eb="10">
      <t>イリョウ</t>
    </rPh>
    <rPh sb="10" eb="12">
      <t>コウイキ</t>
    </rPh>
    <rPh sb="12" eb="14">
      <t>レンゴウ</t>
    </rPh>
    <phoneticPr fontId="10"/>
  </si>
  <si>
    <t>一般会計</t>
    <rPh sb="0" eb="2">
      <t>イッパン</t>
    </rPh>
    <rPh sb="2" eb="4">
      <t>カイケイ</t>
    </rPh>
    <phoneticPr fontId="10"/>
  </si>
  <si>
    <t>介護認定審査事務特別会計</t>
    <rPh sb="0" eb="2">
      <t>カイゴ</t>
    </rPh>
    <rPh sb="2" eb="4">
      <t>ニンテイ</t>
    </rPh>
    <rPh sb="4" eb="6">
      <t>シンサ</t>
    </rPh>
    <rPh sb="6" eb="8">
      <t>ジム</t>
    </rPh>
    <rPh sb="8" eb="10">
      <t>トクベツ</t>
    </rPh>
    <rPh sb="10" eb="12">
      <t>カイケイ</t>
    </rPh>
    <phoneticPr fontId="10"/>
  </si>
  <si>
    <t>交通災害共済事業特別会計</t>
    <rPh sb="0" eb="2">
      <t>コウツウ</t>
    </rPh>
    <rPh sb="2" eb="4">
      <t>サイガイ</t>
    </rPh>
    <rPh sb="4" eb="6">
      <t>キョウサイ</t>
    </rPh>
    <rPh sb="6" eb="8">
      <t>ジギョウ</t>
    </rPh>
    <rPh sb="8" eb="10">
      <t>トクベツ</t>
    </rPh>
    <rPh sb="10" eb="12">
      <t>カイケイ</t>
    </rPh>
    <phoneticPr fontId="10"/>
  </si>
  <si>
    <t>特別会計</t>
    <rPh sb="0" eb="2">
      <t>トクベツ</t>
    </rPh>
    <rPh sb="2" eb="4">
      <t>カイケイ</t>
    </rPh>
    <phoneticPr fontId="10"/>
  </si>
  <si>
    <t>公共施設等整備基金</t>
    <rPh sb="0" eb="2">
      <t>コウキョウ</t>
    </rPh>
    <rPh sb="2" eb="4">
      <t>シセツ</t>
    </rPh>
    <rPh sb="4" eb="5">
      <t>トウ</t>
    </rPh>
    <rPh sb="5" eb="7">
      <t>セイビ</t>
    </rPh>
    <rPh sb="7" eb="9">
      <t>キキン</t>
    </rPh>
    <phoneticPr fontId="13"/>
  </si>
  <si>
    <t>まちづくり応援基金</t>
    <rPh sb="5" eb="7">
      <t>オウエン</t>
    </rPh>
    <rPh sb="7" eb="9">
      <t>キキン</t>
    </rPh>
    <phoneticPr fontId="20"/>
  </si>
  <si>
    <t>地域福祉基金</t>
    <rPh sb="0" eb="2">
      <t>チイキ</t>
    </rPh>
    <rPh sb="2" eb="4">
      <t>フクシ</t>
    </rPh>
    <rPh sb="4" eb="6">
      <t>キキン</t>
    </rPh>
    <phoneticPr fontId="20"/>
  </si>
  <si>
    <t>森と水のふるさとづくり基金</t>
    <rPh sb="0" eb="1">
      <t>モリ</t>
    </rPh>
    <rPh sb="2" eb="3">
      <t>ミズ</t>
    </rPh>
    <rPh sb="11" eb="13">
      <t>キキン</t>
    </rPh>
    <phoneticPr fontId="13"/>
  </si>
  <si>
    <t>森林環境譲与税基金</t>
    <rPh sb="0" eb="9">
      <t>シンリンカンキョウジョウヨゼイキキン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</si>
  <si>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</si>
  <si>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</si>
  <si>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と比較して高い水準にある。主な要因としては、昭和55年に建設された保育所の有形固定資産減価償却率が96.8％であること、図書館の有形固定資産減価償却率が100.0％であることなどがあげられる。今後は個別施設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</si>
  <si>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</si>
  <si>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</si>
  <si>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</si>
  <si>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</si>
  <si>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</si>
  <si>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</si>
  <si>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R1年度以降、実質公債費比率が類似団体とほぼ同水準となっていたが、令和７、８年度に保育園建築事業や橋梁工事等の大規模事業を予定しているため、今後は実質公債費比率が急増する見込となっている。
今後想定される実施事業の年度間調整等による借入額の調整も含め公債費の適正化に取り組んでいく。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</si>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</sst>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16" xfId="12" applyNumberFormat="1" applyFont="1" applyBorder="1" applyAlignment="1" applyProtection="1">
      <alignment horizontal="left" vertical="center" shrinkToFit="1"/>
      <protection locked="0"/>
    </xf>
    <xf numFmtId="0" fontId="35" fillId="0" borderId="121" xfId="12" applyNumberFormat="1"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CA430AA-1EB3-4774-8056-444179DC226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707A-4352-B1D0-584D40B7F5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147642</c:v>
                </c:pt>
                <c:pt idx="1">
                  <c:v>246860</c:v>
                </c:pt>
                <c:pt idx="2">
                  <c:v>193249</c:v>
                </c:pt>
                <c:pt idx="3">
                  <c:v>121920</c:v>
                </c:pt>
                <c:pt idx="4">
                  <c:v>154210</c:v>
                </c:pt>
              </c:numCache>
            </c:numRef>
          </c:val>
          <c:smooth val="0"/>
          <c:extLst>
            <c:ext xmlns:c16="http://schemas.microsoft.com/office/drawing/2014/chart" uri="{C3380CC4-5D6E-409C-BE32-E72D297353CC}">
              <c16:uniqueId val="{00000001-707A-4352-B1D0-584D40B7F5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1.74</c:v>
                </c:pt>
                <c:pt idx="1">
                  <c:v>1.98</c:v>
                </c:pt>
                <c:pt idx="2">
                  <c:v>1.4</c:v>
                </c:pt>
                <c:pt idx="3">
                  <c:v>1.1599999999999999</c:v>
                </c:pt>
                <c:pt idx="4">
                  <c:v>0.7</c:v>
                </c:pt>
              </c:numCache>
            </c:numRef>
          </c:val>
          <c:extLst>
            <c:ext xmlns:c16="http://schemas.microsoft.com/office/drawing/2014/chart" uri="{C3380CC4-5D6E-409C-BE32-E72D297353CC}">
              <c16:uniqueId val="{00000000-1C71-404A-A764-89446DE139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37.9</c:v>
                </c:pt>
                <c:pt idx="1">
                  <c:v>40.520000000000003</c:v>
                </c:pt>
                <c:pt idx="2">
                  <c:v>48.21</c:v>
                </c:pt>
                <c:pt idx="3">
                  <c:v>48.45</c:v>
                </c:pt>
                <c:pt idx="4">
                  <c:v>48.81</c:v>
                </c:pt>
              </c:numCache>
            </c:numRef>
          </c:val>
          <c:extLst>
            <c:ext xmlns:c16="http://schemas.microsoft.com/office/drawing/2014/chart" uri="{C3380CC4-5D6E-409C-BE32-E72D297353CC}">
              <c16:uniqueId val="{00000001-1C71-404A-A764-89446DE139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-11.1</c:v>
                </c:pt>
                <c:pt idx="1">
                  <c:v>5.44</c:v>
                </c:pt>
                <c:pt idx="2">
                  <c:v>10.42</c:v>
                </c:pt>
                <c:pt idx="3">
                  <c:v>-0.25</c:v>
                </c:pt>
                <c:pt idx="4">
                  <c:v>-0.47</c:v>
                </c:pt>
              </c:numCache>
            </c:numRef>
          </c:val>
          <c:smooth val="0"/>
          <c:extLst>
            <c:ext xmlns:c16="http://schemas.microsoft.com/office/drawing/2014/chart" uri="{C3380CC4-5D6E-409C-BE32-E72D297353CC}">
              <c16:uniqueId val="{00000002-1C71-404A-A764-89446DE139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0.04</c:v>
                </c:pt>
                <c:pt idx="4">
                  <c:v>#N/A</c:v>
                </c:pt>
                <c:pt idx="5">
                  <c:v>0.03</c:v>
                </c:pt>
                <c:pt idx="6">
                  <c:v>#N/A</c:v>
                </c:pt>
                <c:pt idx="7">
                  <c:v>0</c:v>
                </c:pt>
                <c:pt idx="8">
                  <c:v>0</c:v>
                </c:pt>
                <c:pt idx="9">
                  <c:v>0</c:v>
                </c:pt>
              </c:numCache>
            </c:numRef>
          </c:val>
          <c:extLst>
            <c:ext xmlns:c16="http://schemas.microsoft.com/office/drawing/2014/chart" uri="{C3380CC4-5D6E-409C-BE32-E72D297353CC}">
              <c16:uniqueId val="{00000000-E981-4F5D-B8A0-6AD75E414F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81-4F5D-B8A0-6AD75E414F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81-4F5D-B8A0-6AD75E414FD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981-4F5D-B8A0-6AD75E414FD8}"/>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4-E981-4F5D-B8A0-6AD75E414FD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c:v>
                </c:pt>
                <c:pt idx="8">
                  <c:v>#N/A</c:v>
                </c:pt>
                <c:pt idx="9">
                  <c:v>0.01</c:v>
                </c:pt>
              </c:numCache>
            </c:numRef>
          </c:val>
          <c:extLst>
            <c:ext xmlns:c16="http://schemas.microsoft.com/office/drawing/2014/chart" uri="{C3380CC4-5D6E-409C-BE32-E72D297353CC}">
              <c16:uniqueId val="{00000005-E981-4F5D-B8A0-6AD75E414FD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0.03</c:v>
                </c:pt>
                <c:pt idx="4">
                  <c:v>#N/A</c:v>
                </c:pt>
                <c:pt idx="5">
                  <c:v>0.01</c:v>
                </c:pt>
                <c:pt idx="6">
                  <c:v>#N/A</c:v>
                </c:pt>
                <c:pt idx="7">
                  <c:v>0</c:v>
                </c:pt>
                <c:pt idx="8">
                  <c:v>#N/A</c:v>
                </c:pt>
                <c:pt idx="9">
                  <c:v>0.01</c:v>
                </c:pt>
              </c:numCache>
            </c:numRef>
          </c:val>
          <c:extLst>
            <c:ext xmlns:c16="http://schemas.microsoft.com/office/drawing/2014/chart" uri="{C3380CC4-5D6E-409C-BE32-E72D297353CC}">
              <c16:uniqueId val="{00000006-E981-4F5D-B8A0-6AD75E414FD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1.74</c:v>
                </c:pt>
                <c:pt idx="2">
                  <c:v>#N/A</c:v>
                </c:pt>
                <c:pt idx="3">
                  <c:v>1.97</c:v>
                </c:pt>
                <c:pt idx="4">
                  <c:v>#N/A</c:v>
                </c:pt>
                <c:pt idx="5">
                  <c:v>1.4</c:v>
                </c:pt>
                <c:pt idx="6">
                  <c:v>#N/A</c:v>
                </c:pt>
                <c:pt idx="7">
                  <c:v>1.1599999999999999</c:v>
                </c:pt>
                <c:pt idx="8">
                  <c:v>#N/A</c:v>
                </c:pt>
                <c:pt idx="9">
                  <c:v>0.69</c:v>
                </c:pt>
              </c:numCache>
            </c:numRef>
          </c:val>
          <c:extLst>
            <c:ext xmlns:c16="http://schemas.microsoft.com/office/drawing/2014/chart" uri="{C3380CC4-5D6E-409C-BE32-E72D297353CC}">
              <c16:uniqueId val="{00000007-E981-4F5D-B8A0-6AD75E414FD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2.06</c:v>
                </c:pt>
              </c:numCache>
            </c:numRef>
          </c:val>
          <c:extLst>
            <c:ext xmlns:c16="http://schemas.microsoft.com/office/drawing/2014/chart" uri="{C3380CC4-5D6E-409C-BE32-E72D297353CC}">
              <c16:uniqueId val="{00000008-E981-4F5D-B8A0-6AD75E414FD8}"/>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4.38</c:v>
                </c:pt>
              </c:numCache>
            </c:numRef>
          </c:val>
          <c:extLst>
            <c:ext xmlns:c16="http://schemas.microsoft.com/office/drawing/2014/chart" uri="{C3380CC4-5D6E-409C-BE32-E72D297353CC}">
              <c16:uniqueId val="{00000009-E981-4F5D-B8A0-6AD75E414F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425</c:v>
                </c:pt>
                <c:pt idx="5">
                  <c:v>412</c:v>
                </c:pt>
                <c:pt idx="8">
                  <c:v>395</c:v>
                </c:pt>
                <c:pt idx="11">
                  <c:v>444</c:v>
                </c:pt>
                <c:pt idx="14">
                  <c:v>413</c:v>
                </c:pt>
              </c:numCache>
            </c:numRef>
          </c:val>
          <c:extLst>
            <c:ext xmlns:c16="http://schemas.microsoft.com/office/drawing/2014/chart" uri="{C3380CC4-5D6E-409C-BE32-E72D297353CC}">
              <c16:uniqueId val="{00000000-AF91-4823-A896-9C56A56645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91-4823-A896-9C56A56645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91-4823-A896-9C56A56645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8</c:v>
                </c:pt>
                <c:pt idx="6">
                  <c:v>8</c:v>
                </c:pt>
                <c:pt idx="9">
                  <c:v>8</c:v>
                </c:pt>
                <c:pt idx="12">
                  <c:v>8</c:v>
                </c:pt>
              </c:numCache>
            </c:numRef>
          </c:val>
          <c:extLst>
            <c:ext xmlns:c16="http://schemas.microsoft.com/office/drawing/2014/chart" uri="{C3380CC4-5D6E-409C-BE32-E72D297353CC}">
              <c16:uniqueId val="{00000003-AF91-4823-A896-9C56A56645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186</c:v>
                </c:pt>
                <c:pt idx="3">
                  <c:v>181</c:v>
                </c:pt>
                <c:pt idx="6">
                  <c:v>178</c:v>
                </c:pt>
                <c:pt idx="9">
                  <c:v>172</c:v>
                </c:pt>
                <c:pt idx="12">
                  <c:v>178</c:v>
                </c:pt>
              </c:numCache>
            </c:numRef>
          </c:val>
          <c:extLst>
            <c:ext xmlns:c16="http://schemas.microsoft.com/office/drawing/2014/chart" uri="{C3380CC4-5D6E-409C-BE32-E72D297353CC}">
              <c16:uniqueId val="{00000004-AF91-4823-A896-9C56A56645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91-4823-A896-9C56A56645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91-4823-A896-9C56A56645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390</c:v>
                </c:pt>
                <c:pt idx="3">
                  <c:v>377</c:v>
                </c:pt>
                <c:pt idx="6">
                  <c:v>384</c:v>
                </c:pt>
                <c:pt idx="9">
                  <c:v>450</c:v>
                </c:pt>
                <c:pt idx="12">
                  <c:v>418</c:v>
                </c:pt>
              </c:numCache>
            </c:numRef>
          </c:val>
          <c:extLst>
            <c:ext xmlns:c16="http://schemas.microsoft.com/office/drawing/2014/chart" uri="{C3380CC4-5D6E-409C-BE32-E72D297353CC}">
              <c16:uniqueId val="{00000007-AF91-4823-A896-9C56A56645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157</c:v>
                </c:pt>
                <c:pt idx="2">
                  <c:v>#N/A</c:v>
                </c:pt>
                <c:pt idx="3">
                  <c:v>#N/A</c:v>
                </c:pt>
                <c:pt idx="4">
                  <c:v>154</c:v>
                </c:pt>
                <c:pt idx="5">
                  <c:v>#N/A</c:v>
                </c:pt>
                <c:pt idx="6">
                  <c:v>#N/A</c:v>
                </c:pt>
                <c:pt idx="7">
                  <c:v>175</c:v>
                </c:pt>
                <c:pt idx="8">
                  <c:v>#N/A</c:v>
                </c:pt>
                <c:pt idx="9">
                  <c:v>#N/A</c:v>
                </c:pt>
                <c:pt idx="10">
                  <c:v>186</c:v>
                </c:pt>
                <c:pt idx="11">
                  <c:v>#N/A</c:v>
                </c:pt>
                <c:pt idx="12">
                  <c:v>#N/A</c:v>
                </c:pt>
                <c:pt idx="13">
                  <c:v>191</c:v>
                </c:pt>
                <c:pt idx="14">
                  <c:v>#N/A</c:v>
                </c:pt>
              </c:numCache>
            </c:numRef>
          </c:val>
          <c:smooth val="0"/>
          <c:extLst>
            <c:ext xmlns:c16="http://schemas.microsoft.com/office/drawing/2014/chart" uri="{C3380CC4-5D6E-409C-BE32-E72D297353CC}">
              <c16:uniqueId val="{00000008-AF91-4823-A896-9C56A56645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3837</c:v>
                </c:pt>
                <c:pt idx="5">
                  <c:v>3983</c:v>
                </c:pt>
                <c:pt idx="8">
                  <c:v>3866</c:v>
                </c:pt>
                <c:pt idx="11">
                  <c:v>3877</c:v>
                </c:pt>
                <c:pt idx="14">
                  <c:v>4023</c:v>
                </c:pt>
              </c:numCache>
            </c:numRef>
          </c:val>
          <c:extLst>
            <c:ext xmlns:c16="http://schemas.microsoft.com/office/drawing/2014/chart" uri="{C3380CC4-5D6E-409C-BE32-E72D297353CC}">
              <c16:uniqueId val="{00000000-B0ED-4AE6-97ED-2B3DDE1CE5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239</c:v>
                </c:pt>
                <c:pt idx="5">
                  <c:v>268</c:v>
                </c:pt>
                <c:pt idx="8">
                  <c:v>190</c:v>
                </c:pt>
                <c:pt idx="11">
                  <c:v>145</c:v>
                </c:pt>
                <c:pt idx="14">
                  <c:v>6</c:v>
                </c:pt>
              </c:numCache>
            </c:numRef>
          </c:val>
          <c:extLst>
            <c:ext xmlns:c16="http://schemas.microsoft.com/office/drawing/2014/chart" uri="{C3380CC4-5D6E-409C-BE32-E72D297353CC}">
              <c16:uniqueId val="{00000001-B0ED-4AE6-97ED-2B3DDE1CE5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2963</c:v>
                </c:pt>
                <c:pt idx="5">
                  <c:v>3227</c:v>
                </c:pt>
                <c:pt idx="8">
                  <c:v>3724</c:v>
                </c:pt>
                <c:pt idx="11">
                  <c:v>4033</c:v>
                </c:pt>
                <c:pt idx="14">
                  <c:v>4049</c:v>
                </c:pt>
              </c:numCache>
            </c:numRef>
          </c:val>
          <c:extLst>
            <c:ext xmlns:c16="http://schemas.microsoft.com/office/drawing/2014/chart" uri="{C3380CC4-5D6E-409C-BE32-E72D297353CC}">
              <c16:uniqueId val="{00000002-B0ED-4AE6-97ED-2B3DDE1CE5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ED-4AE6-97ED-2B3DDE1CE5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ED-4AE6-97ED-2B3DDE1CE5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ED-4AE6-97ED-2B3DDE1CE5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632</c:v>
                </c:pt>
                <c:pt idx="3">
                  <c:v>563</c:v>
                </c:pt>
                <c:pt idx="6">
                  <c:v>558</c:v>
                </c:pt>
                <c:pt idx="9">
                  <c:v>561</c:v>
                </c:pt>
                <c:pt idx="12">
                  <c:v>561</c:v>
                </c:pt>
              </c:numCache>
            </c:numRef>
          </c:val>
          <c:extLst>
            <c:ext xmlns:c16="http://schemas.microsoft.com/office/drawing/2014/chart" uri="{C3380CC4-5D6E-409C-BE32-E72D297353CC}">
              <c16:uniqueId val="{00000006-B0ED-4AE6-97ED-2B3DDE1CE5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70</c:v>
                </c:pt>
                <c:pt idx="3">
                  <c:v>63</c:v>
                </c:pt>
                <c:pt idx="6">
                  <c:v>55</c:v>
                </c:pt>
                <c:pt idx="9">
                  <c:v>48</c:v>
                </c:pt>
                <c:pt idx="12">
                  <c:v>40</c:v>
                </c:pt>
              </c:numCache>
            </c:numRef>
          </c:val>
          <c:extLst>
            <c:ext xmlns:c16="http://schemas.microsoft.com/office/drawing/2014/chart" uri="{C3380CC4-5D6E-409C-BE32-E72D297353CC}">
              <c16:uniqueId val="{00000007-B0ED-4AE6-97ED-2B3DDE1CE5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1273</c:v>
                </c:pt>
                <c:pt idx="3">
                  <c:v>1230</c:v>
                </c:pt>
                <c:pt idx="6">
                  <c:v>1377</c:v>
                </c:pt>
                <c:pt idx="9">
                  <c:v>1328</c:v>
                </c:pt>
                <c:pt idx="12">
                  <c:v>1289</c:v>
                </c:pt>
              </c:numCache>
            </c:numRef>
          </c:val>
          <c:extLst>
            <c:ext xmlns:c16="http://schemas.microsoft.com/office/drawing/2014/chart" uri="{C3380CC4-5D6E-409C-BE32-E72D297353CC}">
              <c16:uniqueId val="{00000008-B0ED-4AE6-97ED-2B3DDE1CE5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ED-4AE6-97ED-2B3DDE1CE5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4270</c:v>
                </c:pt>
                <c:pt idx="3">
                  <c:v>4436</c:v>
                </c:pt>
                <c:pt idx="6">
                  <c:v>4412</c:v>
                </c:pt>
                <c:pt idx="9">
                  <c:v>4303</c:v>
                </c:pt>
                <c:pt idx="12">
                  <c:v>4134</c:v>
                </c:pt>
              </c:numCache>
            </c:numRef>
          </c:val>
          <c:extLst>
            <c:ext xmlns:c16="http://schemas.microsoft.com/office/drawing/2014/chart" uri="{C3380CC4-5D6E-409C-BE32-E72D297353CC}">
              <c16:uniqueId val="{0000000A-B0ED-4AE6-97ED-2B3DDE1CE5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0ED-4AE6-97ED-2B3DDE1CE5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1334</c:v>
                </c:pt>
                <c:pt idx="1">
                  <c:v>1334</c:v>
                </c:pt>
                <c:pt idx="2">
                  <c:v>1334</c:v>
                </c:pt>
              </c:numCache>
            </c:numRef>
          </c:val>
          <c:extLst>
            <c:ext xmlns:c16="http://schemas.microsoft.com/office/drawing/2014/chart" uri="{C3380CC4-5D6E-409C-BE32-E72D297353CC}">
              <c16:uniqueId val="{00000000-8D3A-4CBE-BC82-193ED30A4D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1097</c:v>
                </c:pt>
                <c:pt idx="1">
                  <c:v>1178</c:v>
                </c:pt>
                <c:pt idx="2">
                  <c:v>1278</c:v>
                </c:pt>
              </c:numCache>
            </c:numRef>
          </c:val>
          <c:extLst>
            <c:ext xmlns:c16="http://schemas.microsoft.com/office/drawing/2014/chart" uri="{C3380CC4-5D6E-409C-BE32-E72D297353CC}">
              <c16:uniqueId val="{00000001-8D3A-4CBE-BC82-193ED30A4D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1017</c:v>
                </c:pt>
                <c:pt idx="1">
                  <c:v>1187</c:v>
                </c:pt>
                <c:pt idx="2">
                  <c:v>1162</c:v>
                </c:pt>
              </c:numCache>
            </c:numRef>
          </c:val>
          <c:extLst>
            <c:ext xmlns:c16="http://schemas.microsoft.com/office/drawing/2014/chart" uri="{C3380CC4-5D6E-409C-BE32-E72D297353CC}">
              <c16:uniqueId val="{00000002-8D3A-4CBE-BC82-193ED30A4D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{F93DEE2F-D535-49EC-B900-53BDAAEB256E}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1BC-4431-A802-506DF82DEC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{66C2893E-8774-43E6-8E54-59DB132C7732}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BC-4431-A802-506DF82DEC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{E69745CB-FA33-4331-B0B4-C50A79A16CDA}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BC-4431-A802-506DF82DEC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{DA0F74A3-424E-43DA-930A-BF92C988CB40}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BC-4431-A802-506DF82DEC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{B8B30A28-208B-4EA5-A6F0-843C1126CD24}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BC-4431-A802-506DF82DEC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{6C5FF620-EAAD-49D9-8008-5F076E55C751}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1BC-4431-A802-506DF82DEC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{9FB65C27-BFF8-44D9-9A3C-4BF9580AAD5C}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1BC-4431-A802-506DF82DEC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{DDA43B3E-E40D-4703-8209-0C9CB1415CE8}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1BC-4431-A802-506DF82DEC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{FCF9AD52-6D94-4DFA-AE03-15174CCEB5E2}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1BC-4431-A802-506DF82DEC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69.7</c:v>
                </c:pt>
                <c:pt idx="8">
                  <c:v>68.2</c:v>
                </c:pt>
                <c:pt idx="16">
                  <c:v>64.3</c:v>
                </c:pt>
                <c:pt idx="24">
                  <c:v>73.099999999999994</c:v>
                </c:pt>
                <c:pt idx="32">
                  <c:v>71.900000000000006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1BC-4431-A802-506DF82DEC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{B516E870-B422-4E3B-9C16-F2E259DA91C6}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1BC-4431-A802-506DF82DEC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{1444C37E-203E-4A5E-BDFF-D6DD74504B88}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BC-4431-A802-506DF82DEC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{6D0D6F2F-127B-467D-A888-F38A4F15AD8A}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BC-4431-A802-506DF82DEC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{D7240A76-7233-4B06-B39B-58528317A2CD}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BC-4431-A802-506DF82DEC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{235103E0-1BBC-47A6-8F68-72CCE01A6540}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BC-4431-A802-506DF82DEC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{122E8C4C-782D-4D20-B3FD-C11FF30B7D6D}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1BC-4431-A802-506DF82DEC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{08F176D4-BDD8-4DA2-B8E4-36FE5DA30E84}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1BC-4431-A802-506DF82DEC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{CCA94701-FF2B-455B-860E-A4105ED998D2}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1BC-4431-A802-506DF82DEC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{DC7F4D29-B9D1-425B-82F4-AA65371B0E04}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1BC-4431-A802-506DF82DEC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1BC-4431-A802-506DF82DEC3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{484C021C-43AB-4F0E-9A2E-BF064DB26601}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51-422C-92E9-8A86977897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{D48E0712-A0B3-4A8C-A9B6-03BFDA644471}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51-422C-92E9-8A86977897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{0D2C5736-8B12-4672-94AB-B2EFA0BCA619}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51-422C-92E9-8A86977897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{192C560C-BF52-49EA-B031-34F4284E9BBF}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51-422C-92E9-8A86977897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{FA7B718A-CB54-47A1-89DF-B15B6FEE8CDF}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51-422C-92E9-8A86977897D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{59C6E91D-ED36-4856-8532-5BE2533D1886}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51-422C-92E9-8A86977897D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{C4C81938-6387-4BD8-A703-1C2CFF020657}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51-422C-92E9-8A86977897D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{7B6D3DF6-12E8-4DC4-B6AD-0B32414280EB}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51-422C-92E9-8A86977897D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{237CDD03-E845-46C4-A790-76EE0C668039}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51-422C-92E9-8A86977897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7.6</c:v>
                </c:pt>
                <c:pt idx="16">
                  <c:v>7.4</c:v>
                </c:pt>
                <c:pt idx="24">
                  <c:v>7.4</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51-422C-92E9-8A86977897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{CD365D08-AC6E-48E8-A914-F079649E5CFC}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51-422C-92E9-8A86977897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{1F3DED45-AC66-47E6-AA49-7FA2C18C9F06}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51-422C-92E9-8A86977897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{E3702427-C1AD-43BD-9FF9-2999F993641C}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51-422C-92E9-8A86977897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{864DD144-BC38-4DD7-BCB6-88B020C5B274}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51-422C-92E9-8A86977897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{B823F77D-4AEE-4D2F-9DD0-0176C41E7187}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51-422C-92E9-8A86977897D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{E6640F71-5507-4BDF-9E48-AEDEBBC64109}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51-422C-92E9-8A86977897DA}"/>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{6247D5E1-54F3-4F37-9CA0-AB023A51539A}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51-422C-92E9-8A86977897DA}"/>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{6B030673-3A42-4538-984E-BBC4876CA906}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51-422C-92E9-8A86977897D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{7FD274B6-B1DB-4A9B-9246-43118E4A4127}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51-422C-92E9-8A86977897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751-422C-92E9-8A86977897DA}"/>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一般会計における元利償還金は前年度と比較すると</a:t>
          </a:r>
          <a:r>
            <a:rPr kumimoji="1" lang="en-US" altLang="ja-JP" sz="800">
              <a:solidFill>
                <a:schemeClr val="dk1"/>
              </a:solidFill>
              <a:effectLst/>
              <a:latin typeface="+mn-lt"/>
              <a:ea typeface="+mn-ea"/>
              <a:cs typeface="+mn-cs"/>
            </a:rPr>
            <a:t>32</a:t>
          </a:r>
          <a:r>
            <a:rPr kumimoji="1" lang="ja-JP" altLang="ja-JP" sz="800">
              <a:solidFill>
                <a:schemeClr val="dk1"/>
              </a:solidFill>
              <a:effectLst/>
              <a:latin typeface="+mn-lt"/>
              <a:ea typeface="+mn-ea"/>
              <a:cs typeface="+mn-cs"/>
            </a:rPr>
            <a:t>百万円</a:t>
          </a:r>
          <a:r>
            <a:rPr kumimoji="1" lang="ja-JP" altLang="en-US" sz="800">
              <a:solidFill>
                <a:schemeClr val="dk1"/>
              </a:solidFill>
              <a:effectLst/>
              <a:latin typeface="+mn-lt"/>
              <a:ea typeface="+mn-ea"/>
              <a:cs typeface="+mn-cs"/>
            </a:rPr>
            <a:t>減少</a:t>
          </a:r>
          <a:r>
            <a:rPr kumimoji="1" lang="ja-JP" altLang="ja-JP" sz="800">
              <a:solidFill>
                <a:schemeClr val="dk1"/>
              </a:solidFill>
              <a:effectLst/>
              <a:latin typeface="+mn-lt"/>
              <a:ea typeface="+mn-ea"/>
              <a:cs typeface="+mn-cs"/>
            </a:rPr>
            <a:t>している。また公営企業債の元利償還金に対する繰入金も水道事業で借り入れた起債償還額の増加に伴い増加傾向にあるが、今後においても公営企業会計移行業務等により一定増加することが想定されているため、一般会計も含めて起債借入額の調整等が必要となっている。一部事務組合（嶺北広域行政事務組合）が起こした地方債の元利償還金に対する負担金については起債の完済等により減少傾向となっているが、今後は大規模建設事業にかかる償還が開始すること、また老朽化に伴い施設整備も必要となることから、それによる起債の借入に伴う数値の増加も懸念される。債務負担行為に基づく支出額について平成</a:t>
          </a:r>
          <a:r>
            <a:rPr kumimoji="1" lang="en-US" altLang="ja-JP" sz="800">
              <a:solidFill>
                <a:schemeClr val="dk1"/>
              </a:solidFill>
              <a:effectLst/>
              <a:latin typeface="+mn-lt"/>
              <a:ea typeface="+mn-ea"/>
              <a:cs typeface="+mn-cs"/>
            </a:rPr>
            <a:t>22</a:t>
          </a:r>
          <a:r>
            <a:rPr kumimoji="1" lang="ja-JP" altLang="ja-JP" sz="800">
              <a:solidFill>
                <a:schemeClr val="dk1"/>
              </a:solidFill>
              <a:effectLst/>
              <a:latin typeface="+mn-lt"/>
              <a:ea typeface="+mn-ea"/>
              <a:cs typeface="+mn-cs"/>
            </a:rPr>
            <a:t>年度は、教員住宅建設に係る償還金を全て前倒しで償還したことにより一時的に数値が上昇したが、平成</a:t>
          </a:r>
          <a:r>
            <a:rPr kumimoji="1" lang="en-US" altLang="ja-JP" sz="800">
              <a:solidFill>
                <a:schemeClr val="dk1"/>
              </a:solidFill>
              <a:effectLst/>
              <a:latin typeface="+mn-lt"/>
              <a:ea typeface="+mn-ea"/>
              <a:cs typeface="+mn-cs"/>
            </a:rPr>
            <a:t>23</a:t>
          </a:r>
          <a:r>
            <a:rPr kumimoji="1" lang="ja-JP" altLang="ja-JP" sz="800">
              <a:solidFill>
                <a:schemeClr val="dk1"/>
              </a:solidFill>
              <a:effectLst/>
              <a:latin typeface="+mn-lt"/>
              <a:ea typeface="+mn-ea"/>
              <a:cs typeface="+mn-cs"/>
            </a:rPr>
            <a:t>年度以降は支出していない。算入公債費等については地方交付税への算入がほとんどであり起債の償還金は減少しているが、近年過疎対策事業債、辺地対策事業債、臨時財政対策債、災害復旧事業債等の交付税への算入率が高い起債を中心として借入を行っているため、大幅に減少していない。</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実質公債費比率の算定に用いる満期一括償還地方債の償還財源目的とした減債基金の積み立ては行っていないが、今後は検討していきたい。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一般会計等に係る地方債現在高は、大規模な普通建設事業の実施に影響を受けており、近年実施した観光宿泊施設整備・清掃センター改良・住宅整備・カヌーテラス整備・道路橋梁整備の実施等に伴い地方債現在高が年々増加している。加えて住宅整備に伴い、やむを得ず公営住宅建設事業債の発行で対応していることから、使用料の充当はあるものの後年度の基準財政需要額に算入されない。公営企業債等繰入見込額の減少要因は大規模上下水道整備の終了に伴う地方債残高の減少であ</a:t>
          </a:r>
          <a:r>
            <a:rPr kumimoji="1" lang="ja-JP" altLang="en-US" sz="900">
              <a:solidFill>
                <a:schemeClr val="dk1"/>
              </a:solidFill>
              <a:effectLst/>
              <a:latin typeface="+mn-lt"/>
              <a:ea typeface="+mn-ea"/>
              <a:cs typeface="+mn-cs"/>
            </a:rPr>
            <a:t>ったが</a:t>
          </a:r>
          <a:r>
            <a:rPr kumimoji="1" lang="ja-JP" altLang="ja-JP" sz="900">
              <a:solidFill>
                <a:schemeClr val="dk1"/>
              </a:solidFill>
              <a:effectLst/>
              <a:latin typeface="+mn-lt"/>
              <a:ea typeface="+mn-ea"/>
              <a:cs typeface="+mn-cs"/>
            </a:rPr>
            <a:t>、令和２年度以降は公営企業会計移行業務等で地方債借入を予定しており、今後しばらくの間は増加していく。退職手当負担見込額については退職者数の影響で減少傾向にあるが、負担額自体は職員の平均年齢が高いため比較的多額であると考えている。今後退職者が増加していくことを考えると数値自体は数年後には大きく減少する見込みである。充当可能基金については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以降財政調整基金や減債基金の積み増しにより増加傾向である。充当可能特定歳入は、公営住宅使用料が大半を占めており、使用料収入が減少したことが要因となり、減少している。基準財政需要額算入見込額については起債の完済等に伴い算入額が減少している部分もあるが、臨時財政対策債の増加や大規模事業実施時における過疎対策事業債の借入等により増加している。基本的には交付税算入率が高い起債を中心として借入を行っているため、地方債現在高と基準財政需要額算入見込額の増減についてはほぼ同じ動きに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（増減理由）令和５年度は、財政調整基金を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千万円の積み立てを行い残高に変更ないが、減債基金は今後の起債対策として、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年度起債発行予定額のうち、普通交付税措置のない町負担償還額見込額と運用益を積み立てたことにより、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地方交付税に大きく依存している財政基盤の弱い本町としては、今後の地方交付税の行方が不透明である現状において、一定基金を確保しておくことも必要であると考えるが、基金の使途の明確化を図るために、財政調整基金を取り崩して個々の特定目的基金に積み立てていくことも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・まちづくり応援基金：土佐町のまちづくりを応援する人々による寄附金を財源として、寄附者の社会的投資を具体化することにより、多様な人びとの参加による個性豊かな町づくりに資するための基金。</a:t>
          </a:r>
          <a:endParaRPr lang="ja-JP" altLang="ja-JP" sz="1400">
            <a:effectLst/>
          </a:endParaRPr>
        </a:p>
        <a:p>
          <a:r>
            <a:rPr kumimoji="1" lang="ja-JP" altLang="ja-JP" sz="1100">
              <a:solidFill>
                <a:schemeClr val="dk1"/>
              </a:solidFill>
              <a:effectLst/>
              <a:latin typeface="+mn-lt"/>
              <a:ea typeface="+mn-ea"/>
              <a:cs typeface="+mn-cs"/>
            </a:rPr>
            <a:t>・地域福祉基金：地域のすべての人々が健康で生きがいをもち、心豊かに過ごせるような明るく活力のある長寿、福祉社会づくりを推進するための基金。</a:t>
          </a:r>
          <a:endParaRPr lang="ja-JP" altLang="ja-JP" sz="1400">
            <a:effectLst/>
          </a:endParaRPr>
        </a:p>
        <a:p>
          <a:r>
            <a:rPr kumimoji="1" lang="ja-JP" altLang="ja-JP" sz="1100">
              <a:solidFill>
                <a:schemeClr val="dk1"/>
              </a:solidFill>
              <a:effectLst/>
              <a:latin typeface="+mn-lt"/>
              <a:ea typeface="+mn-ea"/>
              <a:cs typeface="+mn-cs"/>
            </a:rPr>
            <a:t>・公共施設等整備基金：町の公共施設等の計画的な保全及び更新に必要な経費の財源に充てるための基金。</a:t>
          </a:r>
          <a:endParaRPr lang="ja-JP" altLang="ja-JP" sz="1400">
            <a:effectLst/>
          </a:endParaRPr>
        </a:p>
        <a:p>
          <a:r>
            <a:rPr kumimoji="1" lang="ja-JP" altLang="ja-JP" sz="1100">
              <a:solidFill>
                <a:schemeClr val="dk1"/>
              </a:solidFill>
              <a:effectLst/>
              <a:latin typeface="+mn-lt"/>
              <a:ea typeface="+mn-ea"/>
              <a:cs typeface="+mn-cs"/>
            </a:rPr>
            <a:t>・森林環境譲与税基金：　森林整備及びその促進に要する財源に充てるための基金。</a:t>
          </a:r>
          <a:endParaRPr lang="ja-JP" altLang="ja-JP" sz="1400">
            <a:effectLst/>
          </a:endParaRPr>
        </a:p>
        <a:p>
          <a:r>
            <a:rPr kumimoji="1" lang="ja-JP" altLang="ja-JP" sz="1100">
              <a:solidFill>
                <a:schemeClr val="dk1"/>
              </a:solidFill>
              <a:effectLst/>
              <a:latin typeface="+mn-lt"/>
              <a:ea typeface="+mn-ea"/>
              <a:cs typeface="+mn-cs"/>
            </a:rPr>
            <a:t>・森と水のふるさとづくり基金：産業、経済、教育文化、福祉等町の進展と活性化をはかる財源とするための基金。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・まちづくり応援基金：ふるさと納税収入</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運用益</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39,855</a:t>
          </a:r>
          <a:r>
            <a:rPr kumimoji="1" lang="ja-JP" altLang="ja-JP" sz="1100">
              <a:solidFill>
                <a:schemeClr val="dk1"/>
              </a:solidFill>
              <a:effectLst/>
              <a:latin typeface="+mn-lt"/>
              <a:ea typeface="+mn-ea"/>
              <a:cs typeface="+mn-cs"/>
            </a:rPr>
            <a:t>千円を積立てた一方で、産業振興・地域活性化・子育て支援等に対し</a:t>
          </a:r>
          <a:r>
            <a:rPr kumimoji="1" lang="en-US" altLang="ja-JP" sz="1100">
              <a:solidFill>
                <a:schemeClr val="dk1"/>
              </a:solidFill>
              <a:effectLst/>
              <a:latin typeface="+mn-lt"/>
              <a:ea typeface="+mn-ea"/>
              <a:cs typeface="+mn-cs"/>
            </a:rPr>
            <a:t>50,000</a:t>
          </a:r>
          <a:r>
            <a:rPr kumimoji="1" lang="ja-JP" altLang="ja-JP" sz="1100">
              <a:solidFill>
                <a:schemeClr val="dk1"/>
              </a:solidFill>
              <a:effectLst/>
              <a:latin typeface="+mn-lt"/>
              <a:ea typeface="+mn-ea"/>
              <a:cs typeface="+mn-cs"/>
            </a:rPr>
            <a:t>千円を充当したことにより減少。</a:t>
          </a:r>
          <a:endParaRPr lang="ja-JP" altLang="ja-JP" sz="1400">
            <a:effectLst/>
          </a:endParaRPr>
        </a:p>
        <a:p>
          <a:r>
            <a:rPr kumimoji="1" lang="ja-JP" altLang="ja-JP" sz="1100">
              <a:solidFill>
                <a:schemeClr val="dk1"/>
              </a:solidFill>
              <a:effectLst/>
              <a:latin typeface="+mn-lt"/>
              <a:ea typeface="+mn-ea"/>
              <a:cs typeface="+mn-cs"/>
            </a:rPr>
            <a:t>・地域福祉基金：運用益</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千円を積立てた一方で、</a:t>
          </a:r>
          <a:r>
            <a:rPr kumimoji="1" lang="ja-JP" altLang="en-US" sz="1100">
              <a:solidFill>
                <a:schemeClr val="dk1"/>
              </a:solidFill>
              <a:effectLst/>
              <a:latin typeface="+mn-lt"/>
              <a:ea typeface="+mn-ea"/>
              <a:cs typeface="+mn-cs"/>
            </a:rPr>
            <a:t>計画改訂</a:t>
          </a:r>
          <a:r>
            <a:rPr kumimoji="1" lang="ja-JP" altLang="ja-JP" sz="1100">
              <a:solidFill>
                <a:schemeClr val="dk1"/>
              </a:solidFill>
              <a:effectLst/>
              <a:latin typeface="+mn-lt"/>
              <a:ea typeface="+mn-ea"/>
              <a:cs typeface="+mn-cs"/>
            </a:rPr>
            <a:t>支援に対し</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千円を充当したことにより減少。</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・公共施設等整備基金：運用益</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円を積立てた一方で、公共施設屋根修繕工事に</a:t>
          </a:r>
          <a:r>
            <a:rPr kumimoji="1" lang="en-US" altLang="ja-JP" sz="1100">
              <a:solidFill>
                <a:schemeClr val="dk1"/>
              </a:solidFill>
              <a:effectLst/>
              <a:latin typeface="+mn-lt"/>
              <a:ea typeface="+mn-ea"/>
              <a:cs typeface="+mn-cs"/>
            </a:rPr>
            <a:t>9,000</a:t>
          </a:r>
          <a:r>
            <a:rPr kumimoji="1" lang="ja-JP" altLang="ja-JP" sz="1100">
              <a:solidFill>
                <a:schemeClr val="dk1"/>
              </a:solidFill>
              <a:effectLst/>
              <a:latin typeface="+mn-lt"/>
              <a:ea typeface="+mn-ea"/>
              <a:cs typeface="+mn-cs"/>
            </a:rPr>
            <a:t>千円を充当したことにより減少。</a:t>
          </a:r>
          <a:endParaRPr lang="ja-JP" altLang="ja-JP">
            <a:effectLst/>
          </a:endParaRPr>
        </a:p>
        <a:p>
          <a:r>
            <a:rPr kumimoji="1" lang="ja-JP" altLang="ja-JP" sz="1100">
              <a:solidFill>
                <a:schemeClr val="dk1"/>
              </a:solidFill>
              <a:effectLst/>
              <a:latin typeface="+mn-lt"/>
              <a:ea typeface="+mn-ea"/>
              <a:cs typeface="+mn-cs"/>
            </a:rPr>
            <a:t>・森林環境譲与税基金：森林整備及びその促進に要する事業に対し</a:t>
          </a:r>
          <a:r>
            <a:rPr kumimoji="1" lang="en-US" altLang="ja-JP" sz="1100">
              <a:solidFill>
                <a:schemeClr val="dk1"/>
              </a:solidFill>
              <a:effectLst/>
              <a:latin typeface="+mn-lt"/>
              <a:ea typeface="+mn-ea"/>
              <a:cs typeface="+mn-cs"/>
            </a:rPr>
            <a:t>67,589</a:t>
          </a:r>
          <a:r>
            <a:rPr kumimoji="1" lang="ja-JP" altLang="ja-JP" sz="1100">
              <a:solidFill>
                <a:schemeClr val="dk1"/>
              </a:solidFill>
              <a:effectLst/>
              <a:latin typeface="+mn-lt"/>
              <a:ea typeface="+mn-ea"/>
              <a:cs typeface="+mn-cs"/>
            </a:rPr>
            <a:t>千円を充当した一方で、森林環境譲与税</a:t>
          </a:r>
          <a:r>
            <a:rPr kumimoji="1" lang="en-US" altLang="ja-JP" sz="1100">
              <a:solidFill>
                <a:schemeClr val="dk1"/>
              </a:solidFill>
              <a:effectLst/>
              <a:latin typeface="+mn-lt"/>
              <a:ea typeface="+mn-ea"/>
              <a:cs typeface="+mn-cs"/>
            </a:rPr>
            <a:t>66,729</a:t>
          </a:r>
          <a:r>
            <a:rPr kumimoji="1" lang="ja-JP" altLang="ja-JP" sz="1100">
              <a:solidFill>
                <a:schemeClr val="dk1"/>
              </a:solidFill>
              <a:effectLst/>
              <a:latin typeface="+mn-lt"/>
              <a:ea typeface="+mn-ea"/>
              <a:cs typeface="+mn-cs"/>
            </a:rPr>
            <a:t>千円を積立てたことにより増加。</a:t>
          </a:r>
          <a:endParaRPr lang="ja-JP" altLang="ja-JP" sz="1400">
            <a:effectLst/>
          </a:endParaRPr>
        </a:p>
        <a:p>
          <a:r>
            <a:rPr kumimoji="1" lang="ja-JP" altLang="ja-JP" sz="1100">
              <a:solidFill>
                <a:schemeClr val="dk1"/>
              </a:solidFill>
              <a:effectLst/>
              <a:latin typeface="+mn-lt"/>
              <a:ea typeface="+mn-ea"/>
              <a:cs typeface="+mn-cs"/>
            </a:rPr>
            <a:t>・森と水のふるさとづくり基金：運用益</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千円を積み立てたことにより増加。</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・まちづくり応援基金：引き続きふるさと納税収入を積立てるとともに、産業振興・地域活性化・子育て支援等に対する財源として繰り入れ予定。</a:t>
          </a:r>
          <a:endParaRPr lang="ja-JP" altLang="ja-JP" sz="1400">
            <a:effectLst/>
          </a:endParaRPr>
        </a:p>
        <a:p>
          <a:r>
            <a:rPr kumimoji="1" lang="ja-JP" altLang="ja-JP" sz="1100">
              <a:solidFill>
                <a:schemeClr val="dk1"/>
              </a:solidFill>
              <a:effectLst/>
              <a:latin typeface="+mn-lt"/>
              <a:ea typeface="+mn-ea"/>
              <a:cs typeface="+mn-cs"/>
            </a:rPr>
            <a:t>・地域福祉基金：心豊かに過ごせるような明るく活力のある長寿、福祉社会づくりを推進するための臨時的経費の財源として繰り入れ予定。</a:t>
          </a:r>
          <a:endParaRPr lang="ja-JP" altLang="ja-JP" sz="1400">
            <a:effectLst/>
          </a:endParaRPr>
        </a:p>
        <a:p>
          <a:r>
            <a:rPr kumimoji="1" lang="ja-JP" altLang="ja-JP" sz="1100">
              <a:solidFill>
                <a:schemeClr val="dk1"/>
              </a:solidFill>
              <a:effectLst/>
              <a:latin typeface="+mn-lt"/>
              <a:ea typeface="+mn-ea"/>
              <a:cs typeface="+mn-cs"/>
            </a:rPr>
            <a:t>・公共施設等整備基金：施設老朽化対策のため、毎年</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千円程度を積立て予定。</a:t>
          </a:r>
          <a:endParaRPr lang="ja-JP" altLang="ja-JP" sz="1400">
            <a:effectLst/>
          </a:endParaRPr>
        </a:p>
        <a:p>
          <a:r>
            <a:rPr kumimoji="1" lang="ja-JP" altLang="ja-JP" sz="1100">
              <a:solidFill>
                <a:schemeClr val="dk1"/>
              </a:solidFill>
              <a:effectLst/>
              <a:latin typeface="+mn-lt"/>
              <a:ea typeface="+mn-ea"/>
              <a:cs typeface="+mn-cs"/>
            </a:rPr>
            <a:t>・森林環境譲与税基金：　森林整備及びその促進に要する事業に積極的に活用していく。</a:t>
          </a:r>
          <a:endParaRPr lang="ja-JP" altLang="ja-JP" sz="1400">
            <a:effectLst/>
          </a:endParaRPr>
        </a:p>
        <a:p>
          <a:r>
            <a:rPr kumimoji="1" lang="ja-JP" altLang="ja-JP" sz="1100">
              <a:solidFill>
                <a:schemeClr val="dk1"/>
              </a:solidFill>
              <a:effectLst/>
              <a:latin typeface="+mn-lt"/>
              <a:ea typeface="+mn-ea"/>
              <a:cs typeface="+mn-cs"/>
            </a:rPr>
            <a:t>・森と水のふるさとづくり基金：産業、経済、教育文化、福祉等町の進展と活性化をはかる財源とするための事業に積極的に活用していく。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財政調整基金は、資金繰りのため、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億円の取り崩しを行ったが、前年度実質収支の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の額と運用益を含め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億円の積み立てを行い、結果的に、前年度と同じ残高になった。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災害への備え等のため、各会計年度において歳入歳出の決算に生じた剰余金のうち２分の１の額を積立てることとしている。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減債基金は、今後の起債対策として、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年度起債発行予定額のうち、普通交付税措置のない町負担償還額見込額と運用益を積み立てたことにより、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地方債現在高の状況及び公債費負担の今後の見通しに応じて計画的に積立てるとともに、必要に応じて地方債の償還の財源に充当予定。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00803E7-8336-479F-885A-3A28806903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7065AB3-85DA-46B2-AF6C-120AF054D1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253C48E-4119-42B9-AC7F-4A7CAF8050A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5BD454A-80AD-41FF-8C44-30E528D2310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AB0A219-8DC3-4986-983C-C8E23BA302E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6885027-ABF7-4B3E-9A9F-451D4810A35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6D7EB5D-B59D-4BEC-887F-C78FDF7993C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144DD1F-FEEB-426D-9CA3-B4D5D36438A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0F56CFE-8466-4E96-AC7C-8F82F9AB565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E3F53AD-0BEF-4215-BCA9-938FF45AB00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5C1D266-77B5-40FB-8C03-19A2B4FF768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6EE8320-269D-4E81-95EC-D33D2B4C8B6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4F25990-3427-4374-9438-BEBE1826D29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2762776-3FC4-42EB-BE85-F101FEAE500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5CF2411-8AD3-4E3F-A617-5100D00DC7E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912401B-9FF5-40AE-8183-CA0A904DD80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4D88498-FEEB-4868-A2F4-DFB1FFDF450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E56F95E-4309-4750-AD22-729ADFFDE79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7D98242-BE32-46B4-B4EA-4F843DC427F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EBA5204-D180-4241-8DB7-CC953A33F48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539FE10-E355-4667-95F0-BEB9C0F2FE5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2431DB8-F69F-4613-9CDE-D6E8EA37BA5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3,488
212.13
4,778,615
4,637,744
19,097
2,733,465
4,133,514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D9159AC-F023-4FDD-80F2-125C165A073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72853B0-2A63-4A79-93B7-C3740DC55AF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2D94872-635D-437F-A1FD-77A5994782B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6C41E7F-413F-4885-856A-33E5B804B3A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9BD607B-2249-4E6D-9836-ED020033A7E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22DBD17-6685-4D40-9A86-AC69AC61418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60A7AA9-9FC7-4FC6-9419-851061EC93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06251E9-6E08-4E74-9AE9-C0E139EBE8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819A6AA-334F-4618-8ED1-B0D4906FB17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40524B0-4A8B-465C-B342-7A40101FBE6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AD41D51-06DB-46C1-BBA8-D495A901EF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B96CEAD-FC25-4CA1-8176-CA58FB7929D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082684C-2E48-4F3A-8CFA-68028F4201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941CE06-75E6-4C53-95FD-CE61828627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26A2056-595A-4A0B-82EB-BD3FBE0B87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CB0E0E1-438C-4508-AB63-64E24816770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42A6B0B-28B0-4014-A5E3-09C458E1A1A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A7D2B56-3D36-48A1-8B95-3037DCF16D7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D3A71F4-5EA4-4EAF-8DBC-FD90F765437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2A64BD7-C715-41E9-BF21-3912399CB14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9BAD0EB-4080-4C53-8EBA-3B8F44F1255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73E1CBA-9101-4BA4-94D4-5668B5935AF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DC2396B-A4EB-4065-BF77-D80E7F278C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67E642C-E246-4EE5-9C82-96CB67D380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DC0FA57-C6C5-4A64-922E-E82613C28B6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00AE762-8E86-4242-B975-857147D3712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E67C729-CFA8-4F66-B349-32ED7290B90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C7EE660-84B0-4998-9BBA-149041AC86A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6330790-8E4B-409F-9C5C-66AFD5BAFDE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6ABA659-87F7-4DE4-AE73-48B001EC3E1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33775EA-4543-4D1A-9677-E75B1790EE7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6C71D91-094D-4DF9-992D-AB54EADCA5B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91F5BA0-5D1F-44A4-8277-7269D54EB5D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0CE9982-E67B-491E-8631-BB45E58D218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4076D9A-1BA4-4214-B035-ADB1D4A3D54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有形固定資産減価償却率は類似団体より高い水準にあるが、それぞれの公共施設等について個別施設計画を策定済みであり、今後当該計画に基づいた施設の維持管理を適切に進めていく。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0361843-B1E3-4809-9A11-912CC727703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008CCD4-47D3-49F7-870E-5171F119DC7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368A2A9-0B64-46EA-9FE0-9236BC689E4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1D6262C5-A5F9-4939-B819-B1A05E4C46F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CB7FC8BB-8F4D-420C-ADCF-EA5EB0B37871}"/>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F136474D-8B80-4069-97E0-CF307777953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88E645D-0E75-48CB-AD21-37D80707CED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ED9CB77E-F65F-4DCB-907C-3A774DBB25AB}"/>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B66DFF9-9671-4E57-9298-BD7610837AE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C5D68A1-52C2-4765-8776-0C3C02126AD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E5E6C9E8-43A4-4461-934F-66860DCD5E3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74D0A82-71BB-494F-9502-1F7D0C370A1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ABB4DB71-7854-49AF-BE6F-40BD13CD822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325C69B-A0AC-468D-A5FD-538E1592ECD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453ECE9E-6329-4F0C-B0E2-F11E4B327027}"/>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74961651-3B3A-4837-9F39-452D28A2CBAB}"/>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CBEBA57B-D478-43FF-AF98-7B38FB386D11}"/>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D86D7508-4C5C-457E-AAB2-BA9F4BFA5986}"/>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F52DCE68-83E6-4364-9F79-7DE0E561F1D5}"/>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BDA5E4A8-F7E9-480C-BB13-8AF4F583D66B}"/>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20E4E35D-0A94-47EC-8D47-AFA83C42A8F5}"/>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0FE3FDC8-FF15-43CF-BDEF-DDD263A4D502}"/>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F3718375-EF68-4C7A-B3EF-970FAFF2D45E}"/>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40CFDA1C-56D7-40E1-A075-549378A7199B}"/>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BD601984-E249-4A70-8C03-9AC5C378A9B8}"/>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71CE03F-6C12-4D5F-B8E8-ECDEA7A6787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41196EC-448C-4597-9C50-277C2E160CA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AB941EC-E2B1-4FAD-BBF8-6835BEE7300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9642A3F-7620-4412-A7F6-9654203992C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19A7CF1-3D4D-4086-A7E9-D3CA50C7FD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107696</xdr:rowOff>
    </xdr:from>
    <xdr:to>
      <xdr:col>23</xdr:col>
      <xdr:colOff>136525</xdr:colOff>
      <xdr:row>31</xdr:row>
      <xdr:rowOff>37846</xdr:rowOff>
    </xdr:to>
    <xdr:sp macro="" textlink="">
      <xdr:nvSpPr>
        <xdr:cNvPr id="89" name="楕円 88">
          <a:extLst>
            <a:ext uri="{FF2B5EF4-FFF2-40B4-BE49-F238E27FC236}">
              <a16:creationId xmlns:a16="http://schemas.microsoft.com/office/drawing/2014/main" id="{2D4048FD-2F4A-41EB-8AB8-8E6CB902BD81}"/>
            </a:ext>
          </a:extLst>
        </xdr:cNvPr>
        <xdr:cNvSpPr/>
      </xdr:nvSpPr>
      <xdr:spPr>
        <a:xfrm>
          <a:off x="4711700" y="6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86123</xdr:rowOff>
    </xdr:from>
    <xdr:ext cx="405111" cy="259045"/>
    <xdr:sp macro="" textlink="">
      <xdr:nvSpPr>
        <xdr:cNvPr id="90" name="有形固定資産減価償却率該当値テキスト">
          <a:extLst>
            <a:ext uri="{FF2B5EF4-FFF2-40B4-BE49-F238E27FC236}">
              <a16:creationId xmlns:a16="http://schemas.microsoft.com/office/drawing/2014/main" id="{F1F23525-22EB-48D5-853F-9F52D762C484}"/>
            </a:ext>
          </a:extLst>
        </xdr:cNvPr>
        <xdr:cNvSpPr txBox="1"/>
      </xdr:nvSpPr>
      <xdr:spPr>
        <a:xfrm>
          <a:off x="4813300" y="600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133604</xdr:rowOff>
    </xdr:from>
    <xdr:to>
      <xdr:col>19</xdr:col>
      <xdr:colOff>187325</xdr:colOff>
      <xdr:row>31</xdr:row>
      <xdr:rowOff>63754</xdr:rowOff>
    </xdr:to>
    <xdr:sp macro="" textlink="">
      <xdr:nvSpPr>
        <xdr:cNvPr id="91" name="楕円 90">
          <a:extLst>
            <a:ext uri="{FF2B5EF4-FFF2-40B4-BE49-F238E27FC236}">
              <a16:creationId xmlns:a16="http://schemas.microsoft.com/office/drawing/2014/main" id="{360D44C8-486F-4F31-984C-EB6B69C23AD9}"/>
            </a:ext>
          </a:extLst>
        </xdr:cNvPr>
        <xdr:cNvSpPr/>
      </xdr:nvSpPr>
      <xdr:spPr>
        <a:xfrm>
          <a:off x="4000500" y="60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158496</xdr:rowOff>
    </xdr:from>
    <xdr:to>
      <xdr:col>23</xdr:col>
      <xdr:colOff>85725</xdr:colOff>
      <xdr:row>31</xdr:row>
      <xdr:rowOff>12954</xdr:rowOff>
    </xdr:to>
    <xdr:cxnSp macro="">
      <xdr:nvCxnSpPr>
        <xdr:cNvPr id="92" name="直線コネクタ 91">
          <a:extLst>
            <a:ext uri="{FF2B5EF4-FFF2-40B4-BE49-F238E27FC236}">
              <a16:creationId xmlns:a16="http://schemas.microsoft.com/office/drawing/2014/main" id="{CCACE594-CA14-4953-8AAF-936C93C014DA}"/>
            </a:ext>
          </a:extLst>
        </xdr:cNvPr>
        <xdr:cNvCxnSpPr/>
      </xdr:nvCxnSpPr>
      <xdr:spPr>
        <a:xfrm flipV="1">
          <a:off x="4051300" y="6073521"/>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115062</xdr:rowOff>
    </xdr:from>
    <xdr:to>
      <xdr:col>15</xdr:col>
      <xdr:colOff>187325</xdr:colOff>
      <xdr:row>30</xdr:row>
      <xdr:rowOff>45212</xdr:rowOff>
    </xdr:to>
    <xdr:sp macro="" textlink="">
      <xdr:nvSpPr>
        <xdr:cNvPr id="93" name="楕円 92">
          <a:extLst>
            <a:ext uri="{FF2B5EF4-FFF2-40B4-BE49-F238E27FC236}">
              <a16:creationId xmlns:a16="http://schemas.microsoft.com/office/drawing/2014/main" id="{18ECC514-3E4F-4CBC-B37C-053BF2E4E216}"/>
            </a:ext>
          </a:extLst>
        </xdr:cNvPr>
        <xdr:cNvSpPr/>
      </xdr:nvSpPr>
      <xdr:spPr>
        <a:xfrm>
          <a:off x="32385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165862</xdr:rowOff>
    </xdr:from>
    <xdr:to>
      <xdr:col>19</xdr:col>
      <xdr:colOff>136525</xdr:colOff>
      <xdr:row>31</xdr:row>
      <xdr:rowOff>12954</xdr:rowOff>
    </xdr:to>
    <xdr:cxnSp macro="">
      <xdr:nvCxnSpPr>
        <xdr:cNvPr id="94" name="直線コネクタ 93">
          <a:extLst>
            <a:ext uri="{FF2B5EF4-FFF2-40B4-BE49-F238E27FC236}">
              <a16:creationId xmlns:a16="http://schemas.microsoft.com/office/drawing/2014/main" id="{173D916C-913B-4A77-BFDC-871AC4BFA182}"/>
            </a:ext>
          </a:extLst>
        </xdr:cNvPr>
        <xdr:cNvCxnSpPr/>
      </xdr:nvCxnSpPr>
      <xdr:spPr>
        <a:xfrm>
          <a:off x="3289300" y="5909437"/>
          <a:ext cx="762000" cy="1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27813</xdr:rowOff>
    </xdr:from>
    <xdr:to>
      <xdr:col>11</xdr:col>
      <xdr:colOff>187325</xdr:colOff>
      <xdr:row>30</xdr:row>
      <xdr:rowOff>129413</xdr:rowOff>
    </xdr:to>
    <xdr:sp macro="" textlink="">
      <xdr:nvSpPr>
        <xdr:cNvPr id="95" name="楕円 94">
          <a:extLst>
            <a:ext uri="{FF2B5EF4-FFF2-40B4-BE49-F238E27FC236}">
              <a16:creationId xmlns:a16="http://schemas.microsoft.com/office/drawing/2014/main" id="{9F966279-B939-418A-858D-6628B1179A81}"/>
            </a:ext>
          </a:extLst>
        </xdr:cNvPr>
        <xdr:cNvSpPr/>
      </xdr:nvSpPr>
      <xdr:spPr>
        <a:xfrm>
          <a:off x="2476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165862</xdr:rowOff>
    </xdr:from>
    <xdr:to>
      <xdr:col>15</xdr:col>
      <xdr:colOff>136525</xdr:colOff>
      <xdr:row>30</xdr:row>
      <xdr:rowOff>78613</xdr:rowOff>
    </xdr:to>
    <xdr:cxnSp macro="">
      <xdr:nvCxnSpPr>
        <xdr:cNvPr id="96" name="直線コネクタ 95">
          <a:extLst>
            <a:ext uri="{FF2B5EF4-FFF2-40B4-BE49-F238E27FC236}">
              <a16:creationId xmlns:a16="http://schemas.microsoft.com/office/drawing/2014/main" id="{13E4E4C0-D2EC-42C3-9F97-B7DF2858B524}"/>
            </a:ext>
          </a:extLst>
        </xdr:cNvPr>
        <xdr:cNvCxnSpPr/>
      </xdr:nvCxnSpPr>
      <xdr:spPr>
        <a:xfrm flipV="1">
          <a:off x="2527300" y="5909437"/>
          <a:ext cx="762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60198</xdr:rowOff>
    </xdr:from>
    <xdr:to>
      <xdr:col>7</xdr:col>
      <xdr:colOff>187325</xdr:colOff>
      <xdr:row>30</xdr:row>
      <xdr:rowOff>161798</xdr:rowOff>
    </xdr:to>
    <xdr:sp macro="" textlink="">
      <xdr:nvSpPr>
        <xdr:cNvPr id="97" name="楕円 96">
          <a:extLst>
            <a:ext uri="{FF2B5EF4-FFF2-40B4-BE49-F238E27FC236}">
              <a16:creationId xmlns:a16="http://schemas.microsoft.com/office/drawing/2014/main" id="{BD0D9C78-6767-4BD7-9FF1-C7E4D2217096}"/>
            </a:ext>
          </a:extLst>
        </xdr:cNvPr>
        <xdr:cNvSpPr/>
      </xdr:nvSpPr>
      <xdr:spPr>
        <a:xfrm>
          <a:off x="1714500" y="59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78613</xdr:rowOff>
    </xdr:from>
    <xdr:to>
      <xdr:col>11</xdr:col>
      <xdr:colOff>136525</xdr:colOff>
      <xdr:row>30</xdr:row>
      <xdr:rowOff>110998</xdr:rowOff>
    </xdr:to>
    <xdr:cxnSp macro="">
      <xdr:nvCxnSpPr>
        <xdr:cNvPr id="98" name="直線コネクタ 97">
          <a:extLst>
            <a:ext uri="{FF2B5EF4-FFF2-40B4-BE49-F238E27FC236}">
              <a16:creationId xmlns:a16="http://schemas.microsoft.com/office/drawing/2014/main" id="{2E3CB945-F9DD-4631-89D8-0E7C2C58121E}"/>
            </a:ext>
          </a:extLst>
        </xdr:cNvPr>
        <xdr:cNvCxnSpPr/>
      </xdr:nvCxnSpPr>
      <xdr:spPr>
        <a:xfrm flipV="1">
          <a:off x="1765300" y="599363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E0010372-070D-4159-A3EA-8100CF02D2FA}"/>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E2222183-09CB-4B54-8864-43E24078553C}"/>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903A9B3B-1707-4ADC-881F-7A7F48313E5B}"/>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8A6576F2-CE80-4D97-9B2F-F64CCC16BAE1}"/>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54881</xdr:rowOff>
    </xdr:from>
    <xdr:ext cx="405111" cy="259045"/>
    <xdr:sp macro="" textlink="">
      <xdr:nvSpPr>
        <xdr:cNvPr id="103" name="n_1mainValue有形固定資産減価償却率">
          <a:extLst>
            <a:ext uri="{FF2B5EF4-FFF2-40B4-BE49-F238E27FC236}">
              <a16:creationId xmlns:a16="http://schemas.microsoft.com/office/drawing/2014/main" id="{645C010C-78C9-4A9A-8797-D0CBF9EC2B20}"/>
            </a:ext>
          </a:extLst>
        </xdr:cNvPr>
        <xdr:cNvSpPr txBox="1"/>
      </xdr:nvSpPr>
      <xdr:spPr>
        <a:xfrm>
          <a:off x="3836044" y="614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36339</xdr:rowOff>
    </xdr:from>
    <xdr:ext cx="405111" cy="259045"/>
    <xdr:sp macro="" textlink="">
      <xdr:nvSpPr>
        <xdr:cNvPr id="104" name="n_2mainValue有形固定資産減価償却率">
          <a:extLst>
            <a:ext uri="{FF2B5EF4-FFF2-40B4-BE49-F238E27FC236}">
              <a16:creationId xmlns:a16="http://schemas.microsoft.com/office/drawing/2014/main" id="{D742A267-EB81-4569-ADC9-A97B1C3C343C}"/>
            </a:ext>
          </a:extLst>
        </xdr:cNvPr>
        <xdr:cNvSpPr txBox="1"/>
      </xdr:nvSpPr>
      <xdr:spPr>
        <a:xfrm>
          <a:off x="3086744"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120540</xdr:rowOff>
    </xdr:from>
    <xdr:ext cx="405111" cy="259045"/>
    <xdr:sp macro="" textlink="">
      <xdr:nvSpPr>
        <xdr:cNvPr id="105" name="n_3mainValue有形固定資産減価償却率">
          <a:extLst>
            <a:ext uri="{FF2B5EF4-FFF2-40B4-BE49-F238E27FC236}">
              <a16:creationId xmlns:a16="http://schemas.microsoft.com/office/drawing/2014/main" id="{B18C99C5-4707-489A-8FA7-B988025C2358}"/>
            </a:ext>
          </a:extLst>
        </xdr:cNvPr>
        <xdr:cNvSpPr txBox="1"/>
      </xdr:nvSpPr>
      <xdr:spPr>
        <a:xfrm>
          <a:off x="2324744" y="6035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152925</xdr:rowOff>
    </xdr:from>
    <xdr:ext cx="405111" cy="259045"/>
    <xdr:sp macro="" textlink="">
      <xdr:nvSpPr>
        <xdr:cNvPr id="106" name="n_4mainValue有形固定資産減価償却率">
          <a:extLst>
            <a:ext uri="{FF2B5EF4-FFF2-40B4-BE49-F238E27FC236}">
              <a16:creationId xmlns:a16="http://schemas.microsoft.com/office/drawing/2014/main" id="{852569EF-C7C9-4E85-990A-7D9A77DC2739}"/>
            </a:ext>
          </a:extLst>
        </xdr:cNvPr>
        <xdr:cNvSpPr txBox="1"/>
      </xdr:nvSpPr>
      <xdr:spPr>
        <a:xfrm>
          <a:off x="1562744" y="606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A9E7D30-A2BD-465E-A9E8-B3039C2BF92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8D29BCA-C359-4C10-9C2E-F0760A6FDA6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E04EFF6D-7491-42B0-8FA8-082E6CEE968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FEC8672-D3A2-4192-887B-06A20D2BCC5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7AC080A-866F-4498-9FC2-C92461A6143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EC33210-5A6B-4565-BCFE-6CE22A384D2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5604E58-9984-4182-A114-395300D4C85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AD57BB2-B228-43D2-BFCB-B1A797F2BD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D1FF44B-E85E-4E46-847D-688D30A9253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51315A0-3958-44AF-9951-52CCBC2EB7A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96A7028-E7D4-47D5-B5AD-29DFC8CC27A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DB52F16-61A1-4CA1-8B62-C6F1CF2F178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399DE11-C088-42B5-947F-0470FE3A319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から類似団体平均下回っており、主な原因については、大規模事業の完了に伴い、維持管理に移行したため、将来負担額が増加することがないことと、財政調整基金等の積立金の増加によるものと考えられる。</a:t>
          </a: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9DCB7B3-9D6F-4D0B-BCBD-F737107F875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38FB7BD-75EC-4886-8497-535756701F8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1D67B00-0533-46AF-950E-9D85AC5E30E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D4A7048-91DF-4330-B53D-1FB1FD9C439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C6E68146-0AFF-4848-98A9-1BC296B18057}"/>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98D2504-699E-486E-B111-0E574C5941F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7A4AD5F9-0898-47EB-823A-ABA416B96A6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B48CE23-4961-47AD-9DC7-41910552C64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D9260385-21CE-4740-BD21-3FB00A162B3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662AE400-483A-4A8D-8824-0EF140D5A8D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358D77AD-080F-4D25-BE09-39D6C5F16BE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71C5748C-C472-41D9-B4F8-9C7AB444ECF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9C0CA7F3-03E8-40EC-B942-7E8AA30EBBA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4077245-F3F3-4FFE-99CE-A0C9E553948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A1C763A-451E-4379-A491-DF542459084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82038BF4-5AE1-43A4-94C0-6AAA592DA418}"/>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EE165590-0A63-429F-BB7F-4AC04D71C560}"/>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AE3D347C-F5ED-495E-BD34-122473733692}"/>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DFC089D-481B-488A-865E-8F81B54F53D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9DE795C-295A-4C0A-97E7-A5D0B4BB89A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F7E50F32-2DD4-437B-A05C-0A276B71E966}"/>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251E7033-FDBE-4395-8AEC-98AFB8DD9197}"/>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2062B14B-1BB9-4FA2-8D02-1A5D169D9BA3}"/>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15B591D4-6E98-47CE-AA84-AC03919F10F9}"/>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465CD757-C9DA-489D-A95A-53678ABDF642}"/>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CAD4F4A7-8406-4C8A-A075-ADFCC5001F45}"/>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F76008C-ED94-4750-A1D0-C55A0376030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90B6478-7EA5-45CD-A70B-88B5003D581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3068859-8F58-41C4-B312-692A600F51E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006F562-FFB9-4185-A269-9AEDB69122C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690A000-0BCA-469C-97D6-7A5F004123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31750</xdr:rowOff>
    </xdr:from>
    <xdr:to>
      <xdr:col>76</xdr:col>
      <xdr:colOff>73025</xdr:colOff>
      <xdr:row>28</xdr:row>
      <xdr:rowOff>133350</xdr:rowOff>
    </xdr:to>
    <xdr:sp macro="" textlink="">
      <xdr:nvSpPr>
        <xdr:cNvPr id="151" name="楕円 150">
          <a:extLst>
            <a:ext uri="{FF2B5EF4-FFF2-40B4-BE49-F238E27FC236}">
              <a16:creationId xmlns:a16="http://schemas.microsoft.com/office/drawing/2014/main" id="{29366B0E-B1CD-4F1B-A93C-695EB92E8FFD}"/>
            </a:ext>
          </a:extLst>
        </xdr:cNvPr>
        <xdr:cNvSpPr/>
      </xdr:nvSpPr>
      <xdr:spPr>
        <a:xfrm>
          <a:off x="147447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54627</xdr:rowOff>
    </xdr:from>
    <xdr:ext cx="469744" cy="259045"/>
    <xdr:sp macro="" textlink="">
      <xdr:nvSpPr>
        <xdr:cNvPr id="152" name="債務償還比率該当値テキスト">
          <a:extLst>
            <a:ext uri="{FF2B5EF4-FFF2-40B4-BE49-F238E27FC236}">
              <a16:creationId xmlns:a16="http://schemas.microsoft.com/office/drawing/2014/main" id="{990E8540-1240-44BA-9E30-A9FBA958318A}"/>
            </a:ext>
          </a:extLst>
        </xdr:cNvPr>
        <xdr:cNvSpPr txBox="1"/>
      </xdr:nvSpPr>
      <xdr:spPr>
        <a:xfrm>
          <a:off x="14846300" y="54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6202</xdr:rowOff>
    </xdr:from>
    <xdr:to>
      <xdr:col>72</xdr:col>
      <xdr:colOff>123825</xdr:colOff>
      <xdr:row>28</xdr:row>
      <xdr:rowOff>107802</xdr:rowOff>
    </xdr:to>
    <xdr:sp macro="" textlink="">
      <xdr:nvSpPr>
        <xdr:cNvPr id="153" name="楕円 152">
          <a:extLst>
            <a:ext uri="{FF2B5EF4-FFF2-40B4-BE49-F238E27FC236}">
              <a16:creationId xmlns:a16="http://schemas.microsoft.com/office/drawing/2014/main" id="{7DC5D81D-9D79-436B-A93F-F6BD3D0E3962}"/>
            </a:ext>
          </a:extLst>
        </xdr:cNvPr>
        <xdr:cNvSpPr/>
      </xdr:nvSpPr>
      <xdr:spPr>
        <a:xfrm>
          <a:off x="14033500" y="557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57002</xdr:rowOff>
    </xdr:from>
    <xdr:to>
      <xdr:col>76</xdr:col>
      <xdr:colOff>22225</xdr:colOff>
      <xdr:row>28</xdr:row>
      <xdr:rowOff>82550</xdr:rowOff>
    </xdr:to>
    <xdr:cxnSp macro="">
      <xdr:nvCxnSpPr>
        <xdr:cNvPr id="154" name="直線コネクタ 153">
          <a:extLst>
            <a:ext uri="{FF2B5EF4-FFF2-40B4-BE49-F238E27FC236}">
              <a16:creationId xmlns:a16="http://schemas.microsoft.com/office/drawing/2014/main" id="{71A91304-7A77-451A-8667-505ADAB0185F}"/>
            </a:ext>
          </a:extLst>
        </xdr:cNvPr>
        <xdr:cNvCxnSpPr/>
      </xdr:nvCxnSpPr>
      <xdr:spPr>
        <a:xfrm>
          <a:off x="14084300" y="5629127"/>
          <a:ext cx="711200"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67194</xdr:rowOff>
    </xdr:from>
    <xdr:to>
      <xdr:col>68</xdr:col>
      <xdr:colOff>123825</xdr:colOff>
      <xdr:row>28</xdr:row>
      <xdr:rowOff>168794</xdr:rowOff>
    </xdr:to>
    <xdr:sp macro="" textlink="">
      <xdr:nvSpPr>
        <xdr:cNvPr id="155" name="楕円 154">
          <a:extLst>
            <a:ext uri="{FF2B5EF4-FFF2-40B4-BE49-F238E27FC236}">
              <a16:creationId xmlns:a16="http://schemas.microsoft.com/office/drawing/2014/main" id="{D3AE3F3E-7F8B-4536-829F-34DF7551442A}"/>
            </a:ext>
          </a:extLst>
        </xdr:cNvPr>
        <xdr:cNvSpPr/>
      </xdr:nvSpPr>
      <xdr:spPr>
        <a:xfrm>
          <a:off x="13271500" y="56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57002</xdr:rowOff>
    </xdr:from>
    <xdr:to>
      <xdr:col>72</xdr:col>
      <xdr:colOff>73025</xdr:colOff>
      <xdr:row>28</xdr:row>
      <xdr:rowOff>117994</xdr:rowOff>
    </xdr:to>
    <xdr:cxnSp macro="">
      <xdr:nvCxnSpPr>
        <xdr:cNvPr id="156" name="直線コネクタ 155">
          <a:extLst>
            <a:ext uri="{FF2B5EF4-FFF2-40B4-BE49-F238E27FC236}">
              <a16:creationId xmlns:a16="http://schemas.microsoft.com/office/drawing/2014/main" id="{B7FA37B4-B22B-4F18-A0F3-67796EE76083}"/>
            </a:ext>
          </a:extLst>
        </xdr:cNvPr>
        <xdr:cNvCxnSpPr/>
      </xdr:nvCxnSpPr>
      <xdr:spPr>
        <a:xfrm flipV="1">
          <a:off x="13322300" y="5629127"/>
          <a:ext cx="762000" cy="6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46334</xdr:rowOff>
    </xdr:from>
    <xdr:to>
      <xdr:col>64</xdr:col>
      <xdr:colOff>123825</xdr:colOff>
      <xdr:row>29</xdr:row>
      <xdr:rowOff>147934</xdr:rowOff>
    </xdr:to>
    <xdr:sp macro="" textlink="">
      <xdr:nvSpPr>
        <xdr:cNvPr id="157" name="楕円 156">
          <a:extLst>
            <a:ext uri="{FF2B5EF4-FFF2-40B4-BE49-F238E27FC236}">
              <a16:creationId xmlns:a16="http://schemas.microsoft.com/office/drawing/2014/main" id="{4903B169-881E-4AFF-851F-FEE3C3A09191}"/>
            </a:ext>
          </a:extLst>
        </xdr:cNvPr>
        <xdr:cNvSpPr/>
      </xdr:nvSpPr>
      <xdr:spPr>
        <a:xfrm>
          <a:off x="12509500" y="578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117994</xdr:rowOff>
    </xdr:from>
    <xdr:to>
      <xdr:col>68</xdr:col>
      <xdr:colOff>73025</xdr:colOff>
      <xdr:row>29</xdr:row>
      <xdr:rowOff>97134</xdr:rowOff>
    </xdr:to>
    <xdr:cxnSp macro="">
      <xdr:nvCxnSpPr>
        <xdr:cNvPr id="158" name="直線コネクタ 157">
          <a:extLst>
            <a:ext uri="{FF2B5EF4-FFF2-40B4-BE49-F238E27FC236}">
              <a16:creationId xmlns:a16="http://schemas.microsoft.com/office/drawing/2014/main" id="{3EE8DB9A-3508-4AC4-9D69-D67C5316BED4}"/>
            </a:ext>
          </a:extLst>
        </xdr:cNvPr>
        <xdr:cNvCxnSpPr/>
      </xdr:nvCxnSpPr>
      <xdr:spPr>
        <a:xfrm flipV="1">
          <a:off x="12560300" y="5690119"/>
          <a:ext cx="762000" cy="15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46344</xdr:rowOff>
    </xdr:from>
    <xdr:to>
      <xdr:col>60</xdr:col>
      <xdr:colOff>123825</xdr:colOff>
      <xdr:row>30</xdr:row>
      <xdr:rowOff>147944</xdr:rowOff>
    </xdr:to>
    <xdr:sp macro="" textlink="">
      <xdr:nvSpPr>
        <xdr:cNvPr id="159" name="楕円 158">
          <a:extLst>
            <a:ext uri="{FF2B5EF4-FFF2-40B4-BE49-F238E27FC236}">
              <a16:creationId xmlns:a16="http://schemas.microsoft.com/office/drawing/2014/main" id="{5AE48CC2-1319-4602-980F-23836E2D63CD}"/>
            </a:ext>
          </a:extLst>
        </xdr:cNvPr>
        <xdr:cNvSpPr/>
      </xdr:nvSpPr>
      <xdr:spPr>
        <a:xfrm>
          <a:off x="11747500" y="59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97134</xdr:rowOff>
    </xdr:from>
    <xdr:to>
      <xdr:col>64</xdr:col>
      <xdr:colOff>73025</xdr:colOff>
      <xdr:row>30</xdr:row>
      <xdr:rowOff>97144</xdr:rowOff>
    </xdr:to>
    <xdr:cxnSp macro="">
      <xdr:nvCxnSpPr>
        <xdr:cNvPr id="160" name="直線コネクタ 159">
          <a:extLst>
            <a:ext uri="{FF2B5EF4-FFF2-40B4-BE49-F238E27FC236}">
              <a16:creationId xmlns:a16="http://schemas.microsoft.com/office/drawing/2014/main" id="{7B2F61EA-98D5-4442-A2E2-1E4849717456}"/>
            </a:ext>
          </a:extLst>
        </xdr:cNvPr>
        <xdr:cNvCxnSpPr/>
      </xdr:nvCxnSpPr>
      <xdr:spPr>
        <a:xfrm flipV="1">
          <a:off x="11798300" y="5840709"/>
          <a:ext cx="762000" cy="17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a:extLst>
            <a:ext uri="{FF2B5EF4-FFF2-40B4-BE49-F238E27FC236}">
              <a16:creationId xmlns:a16="http://schemas.microsoft.com/office/drawing/2014/main" id="{B358E94B-78A2-4DF4-B1B2-6CCFBFCE9D33}"/>
            </a:ext>
          </a:extLst>
        </xdr:cNvPr>
        <xdr:cNvSpPr txBox="1"/>
      </xdr:nvSpPr>
      <xdr:spPr>
        <a:xfrm>
          <a:off x="13836727" y="57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E46B3230-6709-4818-8D5C-18D6407E2027}"/>
            </a:ext>
          </a:extLst>
        </xdr:cNvPr>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C074ADA9-CC5E-44DC-B957-3D58C3315620}"/>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a:extLst>
            <a:ext uri="{FF2B5EF4-FFF2-40B4-BE49-F238E27FC236}">
              <a16:creationId xmlns:a16="http://schemas.microsoft.com/office/drawing/2014/main" id="{95572397-215C-49B4-BD7F-2D6AD51CE7AC}"/>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124329</xdr:rowOff>
    </xdr:from>
    <xdr:ext cx="469744" cy="259045"/>
    <xdr:sp macro="" textlink="">
      <xdr:nvSpPr>
        <xdr:cNvPr id="165" name="n_1mainValue債務償還比率">
          <a:extLst>
            <a:ext uri="{FF2B5EF4-FFF2-40B4-BE49-F238E27FC236}">
              <a16:creationId xmlns:a16="http://schemas.microsoft.com/office/drawing/2014/main" id="{EDB1239A-E072-4A93-A3EF-847B687009F4}"/>
            </a:ext>
          </a:extLst>
        </xdr:cNvPr>
        <xdr:cNvSpPr txBox="1"/>
      </xdr:nvSpPr>
      <xdr:spPr>
        <a:xfrm>
          <a:off x="13836727" y="535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13871</xdr:rowOff>
    </xdr:from>
    <xdr:ext cx="469744" cy="259045"/>
    <xdr:sp macro="" textlink="">
      <xdr:nvSpPr>
        <xdr:cNvPr id="166" name="n_2mainValue債務償還比率">
          <a:extLst>
            <a:ext uri="{FF2B5EF4-FFF2-40B4-BE49-F238E27FC236}">
              <a16:creationId xmlns:a16="http://schemas.microsoft.com/office/drawing/2014/main" id="{B805ED13-B431-431F-8BF4-2C2960B88E73}"/>
            </a:ext>
          </a:extLst>
        </xdr:cNvPr>
        <xdr:cNvSpPr txBox="1"/>
      </xdr:nvSpPr>
      <xdr:spPr>
        <a:xfrm>
          <a:off x="13087427" y="541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139061</xdr:rowOff>
    </xdr:from>
    <xdr:ext cx="469744" cy="259045"/>
    <xdr:sp macro="" textlink="">
      <xdr:nvSpPr>
        <xdr:cNvPr id="167" name="n_3mainValue債務償還比率">
          <a:extLst>
            <a:ext uri="{FF2B5EF4-FFF2-40B4-BE49-F238E27FC236}">
              <a16:creationId xmlns:a16="http://schemas.microsoft.com/office/drawing/2014/main" id="{4A4C7CD1-0AF5-436E-9B87-9AB452468806}"/>
            </a:ext>
          </a:extLst>
        </xdr:cNvPr>
        <xdr:cNvSpPr txBox="1"/>
      </xdr:nvSpPr>
      <xdr:spPr>
        <a:xfrm>
          <a:off x="12325427" y="588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139071</xdr:rowOff>
    </xdr:from>
    <xdr:ext cx="469744" cy="259045"/>
    <xdr:sp macro="" textlink="">
      <xdr:nvSpPr>
        <xdr:cNvPr id="168" name="n_4mainValue債務償還比率">
          <a:extLst>
            <a:ext uri="{FF2B5EF4-FFF2-40B4-BE49-F238E27FC236}">
              <a16:creationId xmlns:a16="http://schemas.microsoft.com/office/drawing/2014/main" id="{5ACA0792-3446-4A7A-96B0-6B3D4841F73F}"/>
            </a:ext>
          </a:extLst>
        </xdr:cNvPr>
        <xdr:cNvSpPr txBox="1"/>
      </xdr:nvSpPr>
      <xdr:spPr>
        <a:xfrm>
          <a:off x="11563427" y="605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B1B7A8E-D232-4AF0-87FE-870E7DC897F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D2ACF66C-6B8D-4B4D-9638-CEFE8A8F781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211932C-4A02-437D-B646-494CAD1EDC5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D21FBE8-81AE-41C2-A7FA-9DD99648662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195B60A-473F-4A16-B2F1-F8D862A1F40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1F5F52F4-1DE5-4FDF-97F6-E77D8897102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5B7387-728F-45CD-AB49-D1D367C52E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A0E763-3F2E-42E2-B761-B13E91EACF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CECAA2-ACD8-4E15-8C87-EB37503445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DBF56A4-D08E-4781-B4DE-3A0C88A54F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194D32-832E-4DA2-B753-6792CD069B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891C2A-DA96-495B-AAE8-0658A66C40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B2D53D-020C-45EB-89EE-756138BC56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06596B-EB91-406B-B890-C4A36C8B73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DDC634-3D38-4E4F-B702-CF54BBFFDE6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E4DE95-6C82-40F3-BBDB-6DED13544B1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3,488
212.13
4,778,615
4,637,744
19,097
2,733,465
4,133,514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B28704-0A07-4F94-8D8E-4BB7474FAF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484D76-D412-4AFC-B255-25B30243E3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7EFF783-EAE9-494A-B788-B78C06C46B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A10D4D-FEB0-4028-B1D7-9AAAC75520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5FA1F4-EC1D-420B-B22B-BA063F0EF5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4C62CD3-E711-4DB6-A5A1-991811BB023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90E921-A8D9-406A-BF44-B01E045951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7C6015-7F79-4299-8CFD-99F606F191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86B9C9-7B63-4FEE-8DA7-41FDB387AE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051E1A-DF57-434B-B7B2-BEE2428854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610268F-D7D0-4B16-BB5E-8B5B0E4CF2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C0D80E-CA3B-4AB5-BB3F-ED89EE9D1D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9D27E6-8872-4375-8BF7-C48069034E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2A7D77-15AB-4A5B-A41D-D32C9E5C7D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6D0309-E960-42F3-96A7-1505C0AEF7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E91293-CC81-44BB-9916-CDE9B7E98D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7DA345-443B-42F2-A8E0-CFDDBB0EA5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73A17B-FA2B-4134-B9DE-038BA8A311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15956E-06FE-4765-A13E-6B9D4729C7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0844C2-E935-4C6E-A34D-232376013A0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67266E-29B6-4CD4-A0C4-666AD1486CB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187A386-BE8C-4E3F-8D6E-CDDFFCD0BF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6E04FF-AE80-4B27-87D8-41A4360DCA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50D852-15D2-4C16-8FE0-C7C2A3EFB1C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011FFE-2B9B-4936-A33C-5C8F9A6F4FE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89FBCA-1A80-41B0-9520-A19125FF20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95CBDF-A311-42B8-A29D-C6BE28743B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D4D8F0-2722-4069-A4A4-651BB1CF7B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7217C3-3AC8-46DC-A367-09A2509010D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D4801CD-ED7F-42D8-BD1E-038EE00661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52664AF-202D-49F8-AC0A-7190BD1BCB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DA8CF3-69D6-485A-B0D8-ED8AB135BE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1A9CE85-4230-4BDF-8F6D-BBCABFE5338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2C460D6-B87A-4F7D-AED8-AEBF661A365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1753850-D80E-4F32-B681-90EDCF96A30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3B2CD1A-9190-4DD3-A807-3ACB868F9F1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7EF8DC7-B18F-427E-896B-0E3EAC2573E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1B15582-F1CE-4EA3-A196-D5022FF754E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C090DF3-9F14-48DF-9E6B-7B3A3A22707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081AD7B-F316-41F6-8D23-0430E61F7C3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703B532-D400-4600-A8A5-FD4A599EC38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CDE50F0-17DA-4A8D-97BB-E3ABC7DFF10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754A67F-959C-4447-9FCB-7E196A358F5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64D804D-E1F5-436E-8EA8-56121EA80F5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5A01C6A-F733-49C2-873A-D76AB22DECF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7C8C6DC-99BB-4DF8-82B0-9E2FFFC72C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3774B9EC-5634-4FB4-806C-E023A82CD785}"/>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23C56511-2EAD-46EE-B6A2-F63CA70CBA58}"/>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4A224FDA-6E74-437E-8096-940693C4F381}"/>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BD9E10-87BC-4067-89D9-E53227D8EC0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564312A3-57F0-46A5-B8F0-7E4C24838B6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C66F3628-9347-473B-85B1-6E32B8F92C56}"/>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3616CC9A-2F3C-4413-A40E-92D1C081FA3A}"/>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B448DAB2-DBAF-4892-BCB7-C318912F6EEB}"/>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78B80D31-CDC7-4A05-99C7-5D358D932B16}"/>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EFA71FC-FD3A-490D-9E50-DDF071982A97}"/>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9402DC9E-B080-46DA-BED8-9A0D931CC255}"/>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5BCFF33-014A-403E-9C10-534AAE1A15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AE9B927-6DDB-4068-AE29-1A81C865CF0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9BCF4A-BB7E-4398-B0EF-EED554E800D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EC3D430-0FF0-48FA-8C51-4AD350443DA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1DAFCCA-BCBD-4498-8EAE-0EBEB69CA61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157662</xdr:rowOff>
    </xdr:from>
    <xdr:to>
      <xdr:col>24</xdr:col>
      <xdr:colOff>114300</xdr:colOff>
      <xdr:row>40</xdr:row>
      <xdr:rowOff>87812</xdr:rowOff>
    </xdr:to>
    <xdr:sp macro="" textlink="">
      <xdr:nvSpPr>
        <xdr:cNvPr id="74" name="楕円 73">
          <a:extLst>
            <a:ext uri="{FF2B5EF4-FFF2-40B4-BE49-F238E27FC236}">
              <a16:creationId xmlns:a16="http://schemas.microsoft.com/office/drawing/2014/main" id="{556FF8E4-1870-4532-8CE5-EFF73C8760E5}"/>
            </a:ext>
          </a:extLst>
        </xdr:cNvPr>
        <xdr:cNvSpPr/>
      </xdr:nvSpPr>
      <xdr:spPr>
        <a:xfrm>
          <a:off x="45847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136089</xdr:rowOff>
    </xdr:from>
    <xdr:ext cx="405111" cy="259045"/>
    <xdr:sp macro="" textlink="">
      <xdr:nvSpPr>
        <xdr:cNvPr id="75" name="【道路】&#10;有形固定資産減価償却率該当値テキスト">
          <a:extLst>
            <a:ext uri="{FF2B5EF4-FFF2-40B4-BE49-F238E27FC236}">
              <a16:creationId xmlns:a16="http://schemas.microsoft.com/office/drawing/2014/main" id="{32E7C6DF-38E7-461D-AEC7-ADD075D0E591}"/>
            </a:ext>
          </a:extLst>
        </xdr:cNvPr>
        <xdr:cNvSpPr txBox="1"/>
      </xdr:nvSpPr>
      <xdr:spPr>
        <a:xfrm>
          <a:off x="4673600"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108676</xdr:rowOff>
    </xdr:from>
    <xdr:to>
      <xdr:col>20</xdr:col>
      <xdr:colOff>38100</xdr:colOff>
      <xdr:row>40</xdr:row>
      <xdr:rowOff>38826</xdr:rowOff>
    </xdr:to>
    <xdr:sp macro="" textlink="">
      <xdr:nvSpPr>
        <xdr:cNvPr id="76" name="楕円 75">
          <a:extLst>
            <a:ext uri="{FF2B5EF4-FFF2-40B4-BE49-F238E27FC236}">
              <a16:creationId xmlns:a16="http://schemas.microsoft.com/office/drawing/2014/main" id="{88BA791A-93E4-4EE0-9070-C12D612C6934}"/>
            </a:ext>
          </a:extLst>
        </xdr:cNvPr>
        <xdr:cNvSpPr/>
      </xdr:nvSpPr>
      <xdr:spPr>
        <a:xfrm>
          <a:off x="3746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159476</xdr:rowOff>
    </xdr:from>
    <xdr:to>
      <xdr:col>24</xdr:col>
      <xdr:colOff>63500</xdr:colOff>
      <xdr:row>40</xdr:row>
      <xdr:rowOff>37012</xdr:rowOff>
    </xdr:to>
    <xdr:cxnSp macro="">
      <xdr:nvCxnSpPr>
        <xdr:cNvPr id="77" name="直線コネクタ 76">
          <a:extLst>
            <a:ext uri="{FF2B5EF4-FFF2-40B4-BE49-F238E27FC236}">
              <a16:creationId xmlns:a16="http://schemas.microsoft.com/office/drawing/2014/main" id="{55ADA913-92A1-4FE3-9C1E-F3843D970E21}"/>
            </a:ext>
          </a:extLst>
        </xdr:cNvPr>
        <xdr:cNvCxnSpPr/>
      </xdr:nvCxnSpPr>
      <xdr:spPr>
        <a:xfrm>
          <a:off x="3797300" y="684602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138067</xdr:rowOff>
    </xdr:from>
    <xdr:to>
      <xdr:col>15</xdr:col>
      <xdr:colOff>101600</xdr:colOff>
      <xdr:row>40</xdr:row>
      <xdr:rowOff>68217</xdr:rowOff>
    </xdr:to>
    <xdr:sp macro="" textlink="">
      <xdr:nvSpPr>
        <xdr:cNvPr id="78" name="楕円 77">
          <a:extLst>
            <a:ext uri="{FF2B5EF4-FFF2-40B4-BE49-F238E27FC236}">
              <a16:creationId xmlns:a16="http://schemas.microsoft.com/office/drawing/2014/main" id="{8368F734-660C-4DA5-B0BA-C1C977A7D67D}"/>
            </a:ext>
          </a:extLst>
        </xdr:cNvPr>
        <xdr:cNvSpPr/>
      </xdr:nvSpPr>
      <xdr:spPr>
        <a:xfrm>
          <a:off x="2857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159476</xdr:rowOff>
    </xdr:from>
    <xdr:to>
      <xdr:col>19</xdr:col>
      <xdr:colOff>177800</xdr:colOff>
      <xdr:row>40</xdr:row>
      <xdr:rowOff>17417</xdr:rowOff>
    </xdr:to>
    <xdr:cxnSp macro="">
      <xdr:nvCxnSpPr>
        <xdr:cNvPr id="79" name="直線コネクタ 78">
          <a:extLst>
            <a:ext uri="{FF2B5EF4-FFF2-40B4-BE49-F238E27FC236}">
              <a16:creationId xmlns:a16="http://schemas.microsoft.com/office/drawing/2014/main" id="{591BE286-67FB-4972-B29F-B7AC2986BA10}"/>
            </a:ext>
          </a:extLst>
        </xdr:cNvPr>
        <xdr:cNvCxnSpPr/>
      </xdr:nvCxnSpPr>
      <xdr:spPr>
        <a:xfrm flipV="1">
          <a:off x="2908300" y="68460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76019</xdr:rowOff>
    </xdr:from>
    <xdr:to>
      <xdr:col>10</xdr:col>
      <xdr:colOff>165100</xdr:colOff>
      <xdr:row>40</xdr:row>
      <xdr:rowOff>6169</xdr:rowOff>
    </xdr:to>
    <xdr:sp macro="" textlink="">
      <xdr:nvSpPr>
        <xdr:cNvPr id="80" name="楕円 79">
          <a:extLst>
            <a:ext uri="{FF2B5EF4-FFF2-40B4-BE49-F238E27FC236}">
              <a16:creationId xmlns:a16="http://schemas.microsoft.com/office/drawing/2014/main" id="{76E6275A-4035-4D90-AD00-E7FE98B6630A}"/>
            </a:ext>
          </a:extLst>
        </xdr:cNvPr>
        <xdr:cNvSpPr/>
      </xdr:nvSpPr>
      <xdr:spPr>
        <a:xfrm>
          <a:off x="1968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126819</xdr:rowOff>
    </xdr:from>
    <xdr:to>
      <xdr:col>15</xdr:col>
      <xdr:colOff>50800</xdr:colOff>
      <xdr:row>40</xdr:row>
      <xdr:rowOff>17417</xdr:rowOff>
    </xdr:to>
    <xdr:cxnSp macro="">
      <xdr:nvCxnSpPr>
        <xdr:cNvPr id="81" name="直線コネクタ 80">
          <a:extLst>
            <a:ext uri="{FF2B5EF4-FFF2-40B4-BE49-F238E27FC236}">
              <a16:creationId xmlns:a16="http://schemas.microsoft.com/office/drawing/2014/main" id="{7EE34996-36AF-49A1-985A-97A33E5B95C3}"/>
            </a:ext>
          </a:extLst>
        </xdr:cNvPr>
        <xdr:cNvCxnSpPr/>
      </xdr:nvCxnSpPr>
      <xdr:spPr>
        <a:xfrm>
          <a:off x="2019300" y="68133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48260</xdr:rowOff>
    </xdr:from>
    <xdr:to>
      <xdr:col>6</xdr:col>
      <xdr:colOff>38100</xdr:colOff>
      <xdr:row>39</xdr:row>
      <xdr:rowOff>149860</xdr:rowOff>
    </xdr:to>
    <xdr:sp macro="" textlink="">
      <xdr:nvSpPr>
        <xdr:cNvPr id="82" name="楕円 81">
          <a:extLst>
            <a:ext uri="{FF2B5EF4-FFF2-40B4-BE49-F238E27FC236}">
              <a16:creationId xmlns:a16="http://schemas.microsoft.com/office/drawing/2014/main" id="{E059B92E-7A20-4929-A3AF-46C4EBFAE1CE}"/>
            </a:ext>
          </a:extLst>
        </xdr:cNvPr>
        <xdr:cNvSpPr/>
      </xdr:nvSpPr>
      <xdr:spPr>
        <a:xfrm>
          <a:off x="107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99060</xdr:rowOff>
    </xdr:from>
    <xdr:to>
      <xdr:col>10</xdr:col>
      <xdr:colOff>114300</xdr:colOff>
      <xdr:row>39</xdr:row>
      <xdr:rowOff>126819</xdr:rowOff>
    </xdr:to>
    <xdr:cxnSp macro="">
      <xdr:nvCxnSpPr>
        <xdr:cNvPr id="83" name="直線コネクタ 82">
          <a:extLst>
            <a:ext uri="{FF2B5EF4-FFF2-40B4-BE49-F238E27FC236}">
              <a16:creationId xmlns:a16="http://schemas.microsoft.com/office/drawing/2014/main" id="{628864FB-4D5C-4FD7-BD40-5D18422CFBC0}"/>
            </a:ext>
          </a:extLst>
        </xdr:cNvPr>
        <xdr:cNvCxnSpPr/>
      </xdr:nvCxnSpPr>
      <xdr:spPr>
        <a:xfrm>
          <a:off x="1130300" y="67856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5544CBF8-77F8-4974-88B3-2689E502C81E}"/>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257C6D67-9E3E-495C-96C7-289614349072}"/>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922538B8-9CBA-46F6-B87D-1DFCF1427F49}"/>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DCACAFE8-7009-49D2-8DC4-5BEB8A2DF49C}"/>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29953</xdr:rowOff>
    </xdr:from>
    <xdr:ext cx="405111" cy="259045"/>
    <xdr:sp macro="" textlink="">
      <xdr:nvSpPr>
        <xdr:cNvPr id="88" name="n_1mainValue【道路】&#10;有形固定資産減価償却率">
          <a:extLst>
            <a:ext uri="{FF2B5EF4-FFF2-40B4-BE49-F238E27FC236}">
              <a16:creationId xmlns:a16="http://schemas.microsoft.com/office/drawing/2014/main" id="{69587913-0C98-41E5-9D67-25989C7DB223}"/>
            </a:ext>
          </a:extLst>
        </xdr:cNvPr>
        <xdr:cNvSpPr txBox="1"/>
      </xdr:nvSpPr>
      <xdr:spPr>
        <a:xfrm>
          <a:off x="35820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59344</xdr:rowOff>
    </xdr:from>
    <xdr:ext cx="405111" cy="259045"/>
    <xdr:sp macro="" textlink="">
      <xdr:nvSpPr>
        <xdr:cNvPr id="89" name="n_2mainValue【道路】&#10;有形固定資産減価償却率">
          <a:extLst>
            <a:ext uri="{FF2B5EF4-FFF2-40B4-BE49-F238E27FC236}">
              <a16:creationId xmlns:a16="http://schemas.microsoft.com/office/drawing/2014/main" id="{0872E7FA-03AC-49B8-BE6D-E74A1CE6A395}"/>
            </a:ext>
          </a:extLst>
        </xdr:cNvPr>
        <xdr:cNvSpPr txBox="1"/>
      </xdr:nvSpPr>
      <xdr:spPr>
        <a:xfrm>
          <a:off x="2705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168746</xdr:rowOff>
    </xdr:from>
    <xdr:ext cx="405111" cy="259045"/>
    <xdr:sp macro="" textlink="">
      <xdr:nvSpPr>
        <xdr:cNvPr id="90" name="n_3mainValue【道路】&#10;有形固定資産減価償却率">
          <a:extLst>
            <a:ext uri="{FF2B5EF4-FFF2-40B4-BE49-F238E27FC236}">
              <a16:creationId xmlns:a16="http://schemas.microsoft.com/office/drawing/2014/main" id="{37C24FB5-B221-4B46-AAB3-34DF5EC3F0DE}"/>
            </a:ext>
          </a:extLst>
        </xdr:cNvPr>
        <xdr:cNvSpPr txBox="1"/>
      </xdr:nvSpPr>
      <xdr:spPr>
        <a:xfrm>
          <a:off x="1816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140987</xdr:rowOff>
    </xdr:from>
    <xdr:ext cx="405111" cy="259045"/>
    <xdr:sp macro="" textlink="">
      <xdr:nvSpPr>
        <xdr:cNvPr id="91" name="n_4mainValue【道路】&#10;有形固定資産減価償却率">
          <a:extLst>
            <a:ext uri="{FF2B5EF4-FFF2-40B4-BE49-F238E27FC236}">
              <a16:creationId xmlns:a16="http://schemas.microsoft.com/office/drawing/2014/main" id="{D4C66545-E6D8-4661-BDB9-AEF240D2B5E0}"/>
            </a:ext>
          </a:extLst>
        </xdr:cNvPr>
        <xdr:cNvSpPr txBox="1"/>
      </xdr:nvSpPr>
      <xdr:spPr>
        <a:xfrm>
          <a:off x="927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5C16698-8E53-4775-8145-9169325E67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D01F9B4-BF6A-4126-8277-DDF432624F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C58EF87-9498-4EFC-8C14-42159844C1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6814615-681D-4A0B-80FF-D85EEBE519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55FBD82-76E8-4B06-9DA7-27F85A0C3A4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374DD21-6EB8-4DD9-80FA-571D7FA613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F85D15F-A382-43D0-BC60-F5CC1F1707A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B6E7F60-6D75-404E-AB47-E68B0514021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2EA3AC1-89DD-4B3A-9454-A1DEB813B51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EABEC28-0568-4811-A193-13441A9A1BC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B486A32-0123-41DB-B13E-658C6C8D1C0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46BBAB8-AC80-45D7-A153-9161B98662D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A71A96D-0CFE-4C94-B3B0-A654B3E8F7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E8D822A-236F-4089-A1E9-637B761C3DD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3A5F924-0A53-4791-A81E-0F0FB8A5AA6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85157E16-B30C-4F1D-A4A3-618E7BD0534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0B63EAC-D590-47B3-A24B-BFF89029657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4919861-DEEC-4B56-B1ED-1DF7B59E68D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A3D7E4F-1C5B-4273-AF05-25582EC14F0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7E748546-20DC-4F91-A670-AB573A956A9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1D2CA9B-8AC6-4241-89FF-CEFDE82BF9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D1A7734E-F10D-4D01-8BFC-F28419B1B60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E54AEAF-8C8D-4ADA-A086-AD05277E4A1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8D5C8A9F-3A83-4506-AFC2-28DCA9402EF3}"/>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A8644155-5C0D-425A-BC95-4661EC3B1E95}"/>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2E85B4D9-DB2F-4F2C-94CC-BF7F17D3E6B6}"/>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70EEC2F5-F0F3-4A11-8789-42422D011805}"/>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E61229BF-3327-4F9A-9F6B-CA035F7185D9}"/>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57D2F69B-EB47-4EF1-B963-ECECA9FEE919}"/>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A0AF786F-E44F-4046-A8E7-D687909B127F}"/>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1A880673-497E-4069-978E-E92E08521F67}"/>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9FCF4AE3-9610-4E8C-A3D1-25AA52FE8DB6}"/>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5B3A78DA-31C3-495A-A37D-857C7FF22F5A}"/>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ED8497F5-82E0-4953-B6B2-D0C60E7D84F7}"/>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68DD18C-D2E0-4F28-BCE9-65C8A1728AC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1F2895-5D4B-4711-B30A-5DF93AF1AA0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25FCF14-88AA-4D42-B347-4A3A035B73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8429EE1-2D28-4045-B0F4-A504EA688DE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E088731-DBCF-42DF-A60F-39FF8BB404D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159253</xdr:rowOff>
    </xdr:from>
    <xdr:to>
      <xdr:col>55</xdr:col>
      <xdr:colOff>50800</xdr:colOff>
      <xdr:row>41</xdr:row>
      <xdr:rowOff>89403</xdr:rowOff>
    </xdr:to>
    <xdr:sp macro="" textlink="">
      <xdr:nvSpPr>
        <xdr:cNvPr id="131" name="楕円 130">
          <a:extLst>
            <a:ext uri="{FF2B5EF4-FFF2-40B4-BE49-F238E27FC236}">
              <a16:creationId xmlns:a16="http://schemas.microsoft.com/office/drawing/2014/main" id="{C14EFFEC-F73C-4B45-ADCD-2D2AB4731621}"/>
            </a:ext>
          </a:extLst>
        </xdr:cNvPr>
        <xdr:cNvSpPr/>
      </xdr:nvSpPr>
      <xdr:spPr>
        <a:xfrm>
          <a:off x="10426700" y="701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10680</xdr:rowOff>
    </xdr:from>
    <xdr:ext cx="534377" cy="259045"/>
    <xdr:sp macro="" textlink="">
      <xdr:nvSpPr>
        <xdr:cNvPr id="132" name="【道路】&#10;一人当たり延長該当値テキスト">
          <a:extLst>
            <a:ext uri="{FF2B5EF4-FFF2-40B4-BE49-F238E27FC236}">
              <a16:creationId xmlns:a16="http://schemas.microsoft.com/office/drawing/2014/main" id="{E43A4ECA-7C70-4735-9B0E-61D7D5B0E6A0}"/>
            </a:ext>
          </a:extLst>
        </xdr:cNvPr>
        <xdr:cNvSpPr txBox="1"/>
      </xdr:nvSpPr>
      <xdr:spPr>
        <a:xfrm>
          <a:off x="10515600" y="68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121059</xdr:rowOff>
    </xdr:from>
    <xdr:to>
      <xdr:col>50</xdr:col>
      <xdr:colOff>165100</xdr:colOff>
      <xdr:row>41</xdr:row>
      <xdr:rowOff>51209</xdr:rowOff>
    </xdr:to>
    <xdr:sp macro="" textlink="">
      <xdr:nvSpPr>
        <xdr:cNvPr id="133" name="楕円 132">
          <a:extLst>
            <a:ext uri="{FF2B5EF4-FFF2-40B4-BE49-F238E27FC236}">
              <a16:creationId xmlns:a16="http://schemas.microsoft.com/office/drawing/2014/main" id="{4528DB12-75A8-478D-BDFD-DAB46693C3A4}"/>
            </a:ext>
          </a:extLst>
        </xdr:cNvPr>
        <xdr:cNvSpPr/>
      </xdr:nvSpPr>
      <xdr:spPr>
        <a:xfrm>
          <a:off x="9588500" y="69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409</xdr:rowOff>
    </xdr:from>
    <xdr:to>
      <xdr:col>55</xdr:col>
      <xdr:colOff>0</xdr:colOff>
      <xdr:row>41</xdr:row>
      <xdr:rowOff>38603</xdr:rowOff>
    </xdr:to>
    <xdr:cxnSp macro="">
      <xdr:nvCxnSpPr>
        <xdr:cNvPr id="134" name="直線コネクタ 133">
          <a:extLst>
            <a:ext uri="{FF2B5EF4-FFF2-40B4-BE49-F238E27FC236}">
              <a16:creationId xmlns:a16="http://schemas.microsoft.com/office/drawing/2014/main" id="{B8F0AD51-32FD-4C95-8FDE-3E517B14B33D}"/>
            </a:ext>
          </a:extLst>
        </xdr:cNvPr>
        <xdr:cNvCxnSpPr/>
      </xdr:nvCxnSpPr>
      <xdr:spPr>
        <a:xfrm>
          <a:off x="9639300" y="7029859"/>
          <a:ext cx="838200" cy="3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167206</xdr:rowOff>
    </xdr:from>
    <xdr:to>
      <xdr:col>46</xdr:col>
      <xdr:colOff>38100</xdr:colOff>
      <xdr:row>41</xdr:row>
      <xdr:rowOff>97356</xdr:rowOff>
    </xdr:to>
    <xdr:sp macro="" textlink="">
      <xdr:nvSpPr>
        <xdr:cNvPr id="135" name="楕円 134">
          <a:extLst>
            <a:ext uri="{FF2B5EF4-FFF2-40B4-BE49-F238E27FC236}">
              <a16:creationId xmlns:a16="http://schemas.microsoft.com/office/drawing/2014/main" id="{70C0AE24-8C79-4D7D-A423-6541D9CF8CC4}"/>
            </a:ext>
          </a:extLst>
        </xdr:cNvPr>
        <xdr:cNvSpPr/>
      </xdr:nvSpPr>
      <xdr:spPr>
        <a:xfrm>
          <a:off x="8699500" y="702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409</xdr:rowOff>
    </xdr:from>
    <xdr:to>
      <xdr:col>50</xdr:col>
      <xdr:colOff>114300</xdr:colOff>
      <xdr:row>41</xdr:row>
      <xdr:rowOff>46556</xdr:rowOff>
    </xdr:to>
    <xdr:cxnSp macro="">
      <xdr:nvCxnSpPr>
        <xdr:cNvPr id="136" name="直線コネクタ 135">
          <a:extLst>
            <a:ext uri="{FF2B5EF4-FFF2-40B4-BE49-F238E27FC236}">
              <a16:creationId xmlns:a16="http://schemas.microsoft.com/office/drawing/2014/main" id="{DF5F8D02-0E72-467F-8FDD-D91456EB8948}"/>
            </a:ext>
          </a:extLst>
        </xdr:cNvPr>
        <xdr:cNvCxnSpPr/>
      </xdr:nvCxnSpPr>
      <xdr:spPr>
        <a:xfrm flipV="1">
          <a:off x="8750300" y="7029859"/>
          <a:ext cx="889000" cy="4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171018</xdr:rowOff>
    </xdr:from>
    <xdr:to>
      <xdr:col>41</xdr:col>
      <xdr:colOff>101600</xdr:colOff>
      <xdr:row>41</xdr:row>
      <xdr:rowOff>101168</xdr:rowOff>
    </xdr:to>
    <xdr:sp macro="" textlink="">
      <xdr:nvSpPr>
        <xdr:cNvPr id="137" name="楕円 136">
          <a:extLst>
            <a:ext uri="{FF2B5EF4-FFF2-40B4-BE49-F238E27FC236}">
              <a16:creationId xmlns:a16="http://schemas.microsoft.com/office/drawing/2014/main" id="{CE0D375E-CB19-4895-88A6-1288D0576B33}"/>
            </a:ext>
          </a:extLst>
        </xdr:cNvPr>
        <xdr:cNvSpPr/>
      </xdr:nvSpPr>
      <xdr:spPr>
        <a:xfrm>
          <a:off x="7810500" y="70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46556</xdr:rowOff>
    </xdr:from>
    <xdr:to>
      <xdr:col>45</xdr:col>
      <xdr:colOff>177800</xdr:colOff>
      <xdr:row>41</xdr:row>
      <xdr:rowOff>50368</xdr:rowOff>
    </xdr:to>
    <xdr:cxnSp macro="">
      <xdr:nvCxnSpPr>
        <xdr:cNvPr id="138" name="直線コネクタ 137">
          <a:extLst>
            <a:ext uri="{FF2B5EF4-FFF2-40B4-BE49-F238E27FC236}">
              <a16:creationId xmlns:a16="http://schemas.microsoft.com/office/drawing/2014/main" id="{2A6C5CCD-EA16-4556-A9AF-143EF4670B9F}"/>
            </a:ext>
          </a:extLst>
        </xdr:cNvPr>
        <xdr:cNvCxnSpPr/>
      </xdr:nvCxnSpPr>
      <xdr:spPr>
        <a:xfrm flipV="1">
          <a:off x="7861300" y="7076006"/>
          <a:ext cx="889000" cy="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1576</xdr:rowOff>
    </xdr:from>
    <xdr:to>
      <xdr:col>36</xdr:col>
      <xdr:colOff>165100</xdr:colOff>
      <xdr:row>41</xdr:row>
      <xdr:rowOff>103176</xdr:rowOff>
    </xdr:to>
    <xdr:sp macro="" textlink="">
      <xdr:nvSpPr>
        <xdr:cNvPr id="139" name="楕円 138">
          <a:extLst>
            <a:ext uri="{FF2B5EF4-FFF2-40B4-BE49-F238E27FC236}">
              <a16:creationId xmlns:a16="http://schemas.microsoft.com/office/drawing/2014/main" id="{3492FA6F-A73B-4F69-A393-61C2B307FBFC}"/>
            </a:ext>
          </a:extLst>
        </xdr:cNvPr>
        <xdr:cNvSpPr/>
      </xdr:nvSpPr>
      <xdr:spPr>
        <a:xfrm>
          <a:off x="6921500" y="70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50368</xdr:rowOff>
    </xdr:from>
    <xdr:to>
      <xdr:col>41</xdr:col>
      <xdr:colOff>50800</xdr:colOff>
      <xdr:row>41</xdr:row>
      <xdr:rowOff>52376</xdr:rowOff>
    </xdr:to>
    <xdr:cxnSp macro="">
      <xdr:nvCxnSpPr>
        <xdr:cNvPr id="140" name="直線コネクタ 139">
          <a:extLst>
            <a:ext uri="{FF2B5EF4-FFF2-40B4-BE49-F238E27FC236}">
              <a16:creationId xmlns:a16="http://schemas.microsoft.com/office/drawing/2014/main" id="{7AFF8B50-E39F-40F5-93AF-B06E334A940D}"/>
            </a:ext>
          </a:extLst>
        </xdr:cNvPr>
        <xdr:cNvCxnSpPr/>
      </xdr:nvCxnSpPr>
      <xdr:spPr>
        <a:xfrm flipV="1">
          <a:off x="6972300" y="7079818"/>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FD699D35-E212-457E-9093-5394AD1E660D}"/>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A2BAE519-E6E9-49A9-A6F8-E74E90B24DAB}"/>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3ECD6947-5535-4461-A975-D6C3A864B9FC}"/>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26D37B8A-370C-4987-89D5-A41AABBF61DF}"/>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67736</xdr:rowOff>
    </xdr:from>
    <xdr:ext cx="599010" cy="259045"/>
    <xdr:sp macro="" textlink="">
      <xdr:nvSpPr>
        <xdr:cNvPr id="145" name="n_1mainValue【道路】&#10;一人当たり延長">
          <a:extLst>
            <a:ext uri="{FF2B5EF4-FFF2-40B4-BE49-F238E27FC236}">
              <a16:creationId xmlns:a16="http://schemas.microsoft.com/office/drawing/2014/main" id="{BA001388-FAE3-4357-A665-1BCCADB24624}"/>
            </a:ext>
          </a:extLst>
        </xdr:cNvPr>
        <xdr:cNvSpPr txBox="1"/>
      </xdr:nvSpPr>
      <xdr:spPr>
        <a:xfrm>
          <a:off x="9327094" y="675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88483</xdr:rowOff>
    </xdr:from>
    <xdr:ext cx="534377" cy="259045"/>
    <xdr:sp macro="" textlink="">
      <xdr:nvSpPr>
        <xdr:cNvPr id="146" name="n_2mainValue【道路】&#10;一人当たり延長">
          <a:extLst>
            <a:ext uri="{FF2B5EF4-FFF2-40B4-BE49-F238E27FC236}">
              <a16:creationId xmlns:a16="http://schemas.microsoft.com/office/drawing/2014/main" id="{ECCBF0BB-AC0D-4360-880E-E7A71D368CF1}"/>
            </a:ext>
          </a:extLst>
        </xdr:cNvPr>
        <xdr:cNvSpPr txBox="1"/>
      </xdr:nvSpPr>
      <xdr:spPr>
        <a:xfrm>
          <a:off x="8483111" y="7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92295</xdr:rowOff>
    </xdr:from>
    <xdr:ext cx="534377" cy="259045"/>
    <xdr:sp macro="" textlink="">
      <xdr:nvSpPr>
        <xdr:cNvPr id="147" name="n_3mainValue【道路】&#10;一人当たり延長">
          <a:extLst>
            <a:ext uri="{FF2B5EF4-FFF2-40B4-BE49-F238E27FC236}">
              <a16:creationId xmlns:a16="http://schemas.microsoft.com/office/drawing/2014/main" id="{9408E32A-8725-43A1-8C66-83345E9E7225}"/>
            </a:ext>
          </a:extLst>
        </xdr:cNvPr>
        <xdr:cNvSpPr txBox="1"/>
      </xdr:nvSpPr>
      <xdr:spPr>
        <a:xfrm>
          <a:off x="7594111" y="712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94303</xdr:rowOff>
    </xdr:from>
    <xdr:ext cx="534377" cy="259045"/>
    <xdr:sp macro="" textlink="">
      <xdr:nvSpPr>
        <xdr:cNvPr id="148" name="n_4mainValue【道路】&#10;一人当たり延長">
          <a:extLst>
            <a:ext uri="{FF2B5EF4-FFF2-40B4-BE49-F238E27FC236}">
              <a16:creationId xmlns:a16="http://schemas.microsoft.com/office/drawing/2014/main" id="{F215390D-876C-4D33-83B6-D662AB2AE7EA}"/>
            </a:ext>
          </a:extLst>
        </xdr:cNvPr>
        <xdr:cNvSpPr txBox="1"/>
      </xdr:nvSpPr>
      <xdr:spPr>
        <a:xfrm>
          <a:off x="6705111" y="712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DD59652-15B6-49EC-8F22-F0CF8F6219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8B43BF6-CE5C-45BA-A636-A19E6AC666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A7A3D72-633E-4B9D-AA6B-C0FA8F5DFD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F8AC08F-2664-4D40-BA79-A82FFB557D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7436939-DBE3-4EAE-BB36-8B73D97A91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8D65FBE-F121-412E-9FF3-89AB11AB3E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224C55B-26D7-40BC-BC71-5F47234776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40A2CA9-6DF3-43AC-BA54-2319D25BD0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D682325-B9E9-47A1-BDDB-0AF629F007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CD012F3-AB0B-4F1F-BB8A-ED31DC3F35F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ED697EC-FBEE-4245-81FC-86AE3C8F40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1CD2C2A-1EA2-4A35-90A6-CF4E2188870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992DCAC-8E23-48C5-B0E3-831336F282D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89494A7-D860-4E89-AC5F-BA1EC5D1C56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AB6958A-703B-40AA-A47F-0E09AB7D1A2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FA98F34-58C6-44DA-A77C-F997DD3A17D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4751B49-932B-435E-9D3D-B645C917FA1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CD766C1-34D8-4D36-8F29-86DB706AF1D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718DF67-94E7-436E-9F42-8A3DDE9900C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8647EA9-319A-4335-BBFA-BB7B8790584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D2EF8D4-E7D0-4299-8D28-5DDED2E606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B61A92F-A567-4706-919D-1804073DDFE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ACFA311-0E1B-4B99-89E0-D7B3B2C6DDB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6B5207D-8921-420A-BB12-137F14767A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FC7F67E-DDDE-4A2C-BADB-1659B53553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EB129422-7837-4585-B8EB-17490057A112}"/>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2A91A6F-D1C7-4575-A42C-1236B27881FB}"/>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B0809613-7AE6-4663-85FE-6795D74615C5}"/>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12CEC95F-66EF-4F4D-82AA-0B05108E319A}"/>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72DE9AD6-25C2-41A5-BD97-AFADBA49268D}"/>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68B8E0D-17AB-4D4B-830E-05BF8FB4A1B6}"/>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E4BD6460-33CD-4E29-944F-A417CB65666C}"/>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6E31292B-8149-4A5C-88A9-62058ECF1AEE}"/>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19905FA9-732E-4187-84A2-7F779B51D37C}"/>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5FE91367-7C90-436D-BA1C-B8261A663899}"/>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E7B62F99-F84F-47CE-AD8A-E50190257652}"/>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5D2EF81-36DF-4AE4-8DBC-571E8DCF10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ED25CE-132C-4C3D-B180-78A88C0C9C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B66AC45-1853-4905-8911-2FCCA60F23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88BED2E-82BF-41EB-9806-7FB9A50AFC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178CD28-5C50-42DF-9F92-ABEFB10A96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42273</xdr:rowOff>
    </xdr:from>
    <xdr:to>
      <xdr:col>24</xdr:col>
      <xdr:colOff>114300</xdr:colOff>
      <xdr:row>63</xdr:row>
      <xdr:rowOff>143873</xdr:rowOff>
    </xdr:to>
    <xdr:sp macro="" textlink="">
      <xdr:nvSpPr>
        <xdr:cNvPr id="190" name="楕円 189">
          <a:extLst>
            <a:ext uri="{FF2B5EF4-FFF2-40B4-BE49-F238E27FC236}">
              <a16:creationId xmlns:a16="http://schemas.microsoft.com/office/drawing/2014/main" id="{248C9203-7E4E-4056-B177-FA652BE0C1F9}"/>
            </a:ext>
          </a:extLst>
        </xdr:cNvPr>
        <xdr:cNvSpPr/>
      </xdr:nvSpPr>
      <xdr:spPr>
        <a:xfrm>
          <a:off x="45847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20700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837A2F0-7AA3-4020-BDCE-1477634F5268}"/>
            </a:ext>
          </a:extLst>
        </xdr:cNvPr>
        <xdr:cNvSpPr txBox="1"/>
      </xdr:nvSpPr>
      <xdr:spPr>
        <a:xfrm>
          <a:off x="4673600"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6350</xdr:rowOff>
    </xdr:from>
    <xdr:to>
      <xdr:col>20</xdr:col>
      <xdr:colOff>38100</xdr:colOff>
      <xdr:row>63</xdr:row>
      <xdr:rowOff>107950</xdr:rowOff>
    </xdr:to>
    <xdr:sp macro="" textlink="">
      <xdr:nvSpPr>
        <xdr:cNvPr id="192" name="楕円 191">
          <a:extLst>
            <a:ext uri="{FF2B5EF4-FFF2-40B4-BE49-F238E27FC236}">
              <a16:creationId xmlns:a16="http://schemas.microsoft.com/office/drawing/2014/main" id="{1330F385-C795-4208-82AC-F2BB5B7D1B15}"/>
            </a:ext>
          </a:extLst>
        </xdr:cNvPr>
        <xdr:cNvSpPr/>
      </xdr:nvSpPr>
      <xdr:spPr>
        <a:xfrm>
          <a:off x="3746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57150</xdr:rowOff>
    </xdr:from>
    <xdr:to>
      <xdr:col>24</xdr:col>
      <xdr:colOff>63500</xdr:colOff>
      <xdr:row>63</xdr:row>
      <xdr:rowOff>93073</xdr:rowOff>
    </xdr:to>
    <xdr:cxnSp macro="">
      <xdr:nvCxnSpPr>
        <xdr:cNvPr id="193" name="直線コネクタ 192">
          <a:extLst>
            <a:ext uri="{FF2B5EF4-FFF2-40B4-BE49-F238E27FC236}">
              <a16:creationId xmlns:a16="http://schemas.microsoft.com/office/drawing/2014/main" id="{7FDFE8F3-8D01-4ACE-B279-70A92F68B4A4}"/>
            </a:ext>
          </a:extLst>
        </xdr:cNvPr>
        <xdr:cNvCxnSpPr/>
      </xdr:nvCxnSpPr>
      <xdr:spPr>
        <a:xfrm>
          <a:off x="3797300" y="108585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22678</xdr:rowOff>
    </xdr:from>
    <xdr:to>
      <xdr:col>15</xdr:col>
      <xdr:colOff>101600</xdr:colOff>
      <xdr:row>63</xdr:row>
      <xdr:rowOff>124278</xdr:rowOff>
    </xdr:to>
    <xdr:sp macro="" textlink="">
      <xdr:nvSpPr>
        <xdr:cNvPr id="194" name="楕円 193">
          <a:extLst>
            <a:ext uri="{FF2B5EF4-FFF2-40B4-BE49-F238E27FC236}">
              <a16:creationId xmlns:a16="http://schemas.microsoft.com/office/drawing/2014/main" id="{AA8620CF-B0C4-4633-B256-FA7D00DAD9C6}"/>
            </a:ext>
          </a:extLst>
        </xdr:cNvPr>
        <xdr:cNvSpPr/>
      </xdr:nvSpPr>
      <xdr:spPr>
        <a:xfrm>
          <a:off x="2857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73478</xdr:rowOff>
    </xdr:to>
    <xdr:cxnSp macro="">
      <xdr:nvCxnSpPr>
        <xdr:cNvPr id="195" name="直線コネクタ 194">
          <a:extLst>
            <a:ext uri="{FF2B5EF4-FFF2-40B4-BE49-F238E27FC236}">
              <a16:creationId xmlns:a16="http://schemas.microsoft.com/office/drawing/2014/main" id="{109F7D6F-3D9E-455C-B6FB-5837383FBFA2}"/>
            </a:ext>
          </a:extLst>
        </xdr:cNvPr>
        <xdr:cNvCxnSpPr/>
      </xdr:nvCxnSpPr>
      <xdr:spPr>
        <a:xfrm flipV="1">
          <a:off x="2908300" y="108585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6350</xdr:rowOff>
    </xdr:from>
    <xdr:to>
      <xdr:col>10</xdr:col>
      <xdr:colOff>165100</xdr:colOff>
      <xdr:row>63</xdr:row>
      <xdr:rowOff>107950</xdr:rowOff>
    </xdr:to>
    <xdr:sp macro="" textlink="">
      <xdr:nvSpPr>
        <xdr:cNvPr id="196" name="楕円 195">
          <a:extLst>
            <a:ext uri="{FF2B5EF4-FFF2-40B4-BE49-F238E27FC236}">
              <a16:creationId xmlns:a16="http://schemas.microsoft.com/office/drawing/2014/main" id="{795C7053-A24B-4AED-A1C9-AF9E87AB83CA}"/>
            </a:ext>
          </a:extLst>
        </xdr:cNvPr>
        <xdr:cNvSpPr/>
      </xdr:nvSpPr>
      <xdr:spPr>
        <a:xfrm>
          <a:off x="196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57150</xdr:rowOff>
    </xdr:from>
    <xdr:to>
      <xdr:col>15</xdr:col>
      <xdr:colOff>50800</xdr:colOff>
      <xdr:row>63</xdr:row>
      <xdr:rowOff>73478</xdr:rowOff>
    </xdr:to>
    <xdr:cxnSp macro="">
      <xdr:nvCxnSpPr>
        <xdr:cNvPr id="197" name="直線コネクタ 196">
          <a:extLst>
            <a:ext uri="{FF2B5EF4-FFF2-40B4-BE49-F238E27FC236}">
              <a16:creationId xmlns:a16="http://schemas.microsoft.com/office/drawing/2014/main" id="{4C6D2F9B-05E2-4A2C-856A-3BC4F993D32C}"/>
            </a:ext>
          </a:extLst>
        </xdr:cNvPr>
        <xdr:cNvCxnSpPr/>
      </xdr:nvCxnSpPr>
      <xdr:spPr>
        <a:xfrm>
          <a:off x="2019300" y="108585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163104</xdr:rowOff>
    </xdr:from>
    <xdr:to>
      <xdr:col>6</xdr:col>
      <xdr:colOff>38100</xdr:colOff>
      <xdr:row>63</xdr:row>
      <xdr:rowOff>93254</xdr:rowOff>
    </xdr:to>
    <xdr:sp macro="" textlink="">
      <xdr:nvSpPr>
        <xdr:cNvPr id="198" name="楕円 197">
          <a:extLst>
            <a:ext uri="{FF2B5EF4-FFF2-40B4-BE49-F238E27FC236}">
              <a16:creationId xmlns:a16="http://schemas.microsoft.com/office/drawing/2014/main" id="{7C3AB7AB-34B3-4682-8514-596D123BED8C}"/>
            </a:ext>
          </a:extLst>
        </xdr:cNvPr>
        <xdr:cNvSpPr/>
      </xdr:nvSpPr>
      <xdr:spPr>
        <a:xfrm>
          <a:off x="1079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42454</xdr:rowOff>
    </xdr:from>
    <xdr:to>
      <xdr:col>10</xdr:col>
      <xdr:colOff>114300</xdr:colOff>
      <xdr:row>63</xdr:row>
      <xdr:rowOff>57150</xdr:rowOff>
    </xdr:to>
    <xdr:cxnSp macro="">
      <xdr:nvCxnSpPr>
        <xdr:cNvPr id="199" name="直線コネクタ 198">
          <a:extLst>
            <a:ext uri="{FF2B5EF4-FFF2-40B4-BE49-F238E27FC236}">
              <a16:creationId xmlns:a16="http://schemas.microsoft.com/office/drawing/2014/main" id="{8990F409-EF8F-4561-AD54-8EDB95C1324D}"/>
            </a:ext>
          </a:extLst>
        </xdr:cNvPr>
        <xdr:cNvCxnSpPr/>
      </xdr:nvCxnSpPr>
      <xdr:spPr>
        <a:xfrm>
          <a:off x="1130300" y="1084380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7C6ABE9-3247-4C35-9B7A-F67D8417FE8E}"/>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BED238B7-59D2-497E-BACB-A544FC4E7A22}"/>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38CDA42D-1272-4B31-A573-17F93FD2E5F6}"/>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83A1D4B-80F6-4D2E-9B02-828127D29B05}"/>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99077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1266162-8470-41B9-9DA4-3E2B69FBD69D}"/>
            </a:ext>
          </a:extLst>
        </xdr:cNvPr>
        <xdr:cNvSpPr txBox="1"/>
      </xdr:nvSpPr>
      <xdr:spPr>
        <a:xfrm>
          <a:off x="35820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115405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79AADA07-00C0-4541-8A5A-7489798242FB}"/>
            </a:ext>
          </a:extLst>
        </xdr:cNvPr>
        <xdr:cNvSpPr txBox="1"/>
      </xdr:nvSpPr>
      <xdr:spPr>
        <a:xfrm>
          <a:off x="2705744" y="109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99077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39DDCE6D-4096-4047-A71A-B63CEF26AFEC}"/>
            </a:ext>
          </a:extLst>
        </xdr:cNvPr>
        <xdr:cNvSpPr txBox="1"/>
      </xdr:nvSpPr>
      <xdr:spPr>
        <a:xfrm>
          <a:off x="1816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84381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C72D799-33FA-4C52-B8E3-91AF9B23F1C7}"/>
            </a:ext>
          </a:extLst>
        </xdr:cNvPr>
        <xdr:cNvSpPr txBox="1"/>
      </xdr:nvSpPr>
      <xdr:spPr>
        <a:xfrm>
          <a:off x="9277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AD1E5E0-F5BF-4DD9-B462-AAE64335F18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448C92B-5CD4-46FC-8FB8-4C6344B71E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9556CAB-B4F9-46CC-8F10-0AD0FD4C4D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0842F94-BE18-4230-AC6C-8A1B18AF44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423ABBD-E708-4E19-B50D-ECD0734EDB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7635BC7-9460-40F2-815B-57DDAFED7C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A251A11-76FB-47E9-B6D2-4A87E8B110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10A0F2D-8A53-4C2F-8F41-13EF6EB344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E5D22A73-1303-43F7-89BC-63B637B43B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4EDBAC7-96F5-4C2E-B440-05321571E5E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5575976D-7BF1-4387-ABB8-2EED5C2935C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2D53E6D2-0B5F-43AC-A85E-79E606B8372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BBEF8745-576B-4882-8CFE-6C50C76F4E2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746571DB-05C2-40DD-98AB-AB3368F0081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F9C1E22-04D4-4CC6-A789-BEEC91E0C4A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B1B8FAD6-EB1A-4CDF-8551-817476AF1EEF}"/>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6D4552A9-2960-49FB-B5FB-97231D9FA6C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134FD2F6-0832-4F34-9FC6-911B1533CAE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1472F88-8362-4DC4-821F-0C7BFE687BA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9AFBF12B-604A-465F-8C33-F8DC16F9849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8EC1701-3BF2-4CB1-BE71-6D57A241F5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B70838D5-CE68-4DD3-890D-096E4CC3EA89}"/>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C23F242-596C-44F5-98C7-D6D1A5B1729F}"/>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5C8E09DC-86DF-4ABD-8DC3-24349C2CE4D1}"/>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4B37CE0-CD67-479A-B7BB-6FC38EF0FEA7}"/>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9B6EFBE5-69E1-4BF8-ADA2-A913C69E6E3A}"/>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AD7F1AD3-E744-4D60-8735-1C1C1A146ED5}"/>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EDF02964-694D-4AE3-AE09-AB59D4B6AB6B}"/>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A6470C95-0B62-4959-8190-2FB4298663A9}"/>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BBD315BD-3779-424C-AFFF-1E14613AA4FF}"/>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76AE7A85-18AB-4D56-BEE1-282528025B53}"/>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6FFF4A16-F2A9-4E82-85FF-21F673E72315}"/>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F0C93D4-D028-4BAF-B49E-D0747457277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3DEDA08-7BE0-495C-BAD7-15CE7EF5A7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E9C157-F7E1-4889-80AA-55FAFB6FC17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6CB53DF-3AA8-44AF-A941-ADD7D1193BF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712B8F9-9F90-4086-A6AD-F6534F4FA3A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112661</xdr:rowOff>
    </xdr:from>
    <xdr:to>
      <xdr:col>55</xdr:col>
      <xdr:colOff>50800</xdr:colOff>
      <xdr:row>63</xdr:row>
      <xdr:rowOff>42811</xdr:rowOff>
    </xdr:to>
    <xdr:sp macro="" textlink="">
      <xdr:nvSpPr>
        <xdr:cNvPr id="245" name="楕円 244">
          <a:extLst>
            <a:ext uri="{FF2B5EF4-FFF2-40B4-BE49-F238E27FC236}">
              <a16:creationId xmlns:a16="http://schemas.microsoft.com/office/drawing/2014/main" id="{89BC0C12-03FD-48ED-A7CD-C2E2D513E918}"/>
            </a:ext>
          </a:extLst>
        </xdr:cNvPr>
        <xdr:cNvSpPr/>
      </xdr:nvSpPr>
      <xdr:spPr>
        <a:xfrm>
          <a:off x="10426700" y="107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91088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C787BB35-B225-48F2-9B00-27334B8CDF89}"/>
            </a:ext>
          </a:extLst>
        </xdr:cNvPr>
        <xdr:cNvSpPr txBox="1"/>
      </xdr:nvSpPr>
      <xdr:spPr>
        <a:xfrm>
          <a:off x="10515600" y="107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114671</xdr:rowOff>
    </xdr:from>
    <xdr:to>
      <xdr:col>50</xdr:col>
      <xdr:colOff>165100</xdr:colOff>
      <xdr:row>63</xdr:row>
      <xdr:rowOff>44821</xdr:rowOff>
    </xdr:to>
    <xdr:sp macro="" textlink="">
      <xdr:nvSpPr>
        <xdr:cNvPr id="247" name="楕円 246">
          <a:extLst>
            <a:ext uri="{FF2B5EF4-FFF2-40B4-BE49-F238E27FC236}">
              <a16:creationId xmlns:a16="http://schemas.microsoft.com/office/drawing/2014/main" id="{58870FDC-5D21-4D0B-B986-9F3C92576998}"/>
            </a:ext>
          </a:extLst>
        </xdr:cNvPr>
        <xdr:cNvSpPr/>
      </xdr:nvSpPr>
      <xdr:spPr>
        <a:xfrm>
          <a:off x="9588500" y="1074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163461</xdr:rowOff>
    </xdr:from>
    <xdr:to>
      <xdr:col>55</xdr:col>
      <xdr:colOff>0</xdr:colOff>
      <xdr:row>62</xdr:row>
      <xdr:rowOff>165471</xdr:rowOff>
    </xdr:to>
    <xdr:cxnSp macro="">
      <xdr:nvCxnSpPr>
        <xdr:cNvPr id="248" name="直線コネクタ 247">
          <a:extLst>
            <a:ext uri="{FF2B5EF4-FFF2-40B4-BE49-F238E27FC236}">
              <a16:creationId xmlns:a16="http://schemas.microsoft.com/office/drawing/2014/main" id="{A5A0215B-66ED-4EA0-A5DB-10C2B11CCED1}"/>
            </a:ext>
          </a:extLst>
        </xdr:cNvPr>
        <xdr:cNvCxnSpPr/>
      </xdr:nvCxnSpPr>
      <xdr:spPr>
        <a:xfrm flipV="1">
          <a:off x="9639300" y="10793361"/>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122364</xdr:rowOff>
    </xdr:from>
    <xdr:to>
      <xdr:col>46</xdr:col>
      <xdr:colOff>38100</xdr:colOff>
      <xdr:row>63</xdr:row>
      <xdr:rowOff>52514</xdr:rowOff>
    </xdr:to>
    <xdr:sp macro="" textlink="">
      <xdr:nvSpPr>
        <xdr:cNvPr id="249" name="楕円 248">
          <a:extLst>
            <a:ext uri="{FF2B5EF4-FFF2-40B4-BE49-F238E27FC236}">
              <a16:creationId xmlns:a16="http://schemas.microsoft.com/office/drawing/2014/main" id="{9C0C580B-CDB6-41A2-964F-808EFF1EF839}"/>
            </a:ext>
          </a:extLst>
        </xdr:cNvPr>
        <xdr:cNvSpPr/>
      </xdr:nvSpPr>
      <xdr:spPr>
        <a:xfrm>
          <a:off x="8699500" y="1075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165471</xdr:rowOff>
    </xdr:from>
    <xdr:to>
      <xdr:col>50</xdr:col>
      <xdr:colOff>114300</xdr:colOff>
      <xdr:row>63</xdr:row>
      <xdr:rowOff>1714</xdr:rowOff>
    </xdr:to>
    <xdr:cxnSp macro="">
      <xdr:nvCxnSpPr>
        <xdr:cNvPr id="250" name="直線コネクタ 249">
          <a:extLst>
            <a:ext uri="{FF2B5EF4-FFF2-40B4-BE49-F238E27FC236}">
              <a16:creationId xmlns:a16="http://schemas.microsoft.com/office/drawing/2014/main" id="{123FA8EA-9FB4-47B0-859B-21B03DDD61CC}"/>
            </a:ext>
          </a:extLst>
        </xdr:cNvPr>
        <xdr:cNvCxnSpPr/>
      </xdr:nvCxnSpPr>
      <xdr:spPr>
        <a:xfrm flipV="1">
          <a:off x="8750300" y="10795371"/>
          <a:ext cx="889000" cy="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125536</xdr:rowOff>
    </xdr:from>
    <xdr:to>
      <xdr:col>41</xdr:col>
      <xdr:colOff>101600</xdr:colOff>
      <xdr:row>63</xdr:row>
      <xdr:rowOff>55686</xdr:rowOff>
    </xdr:to>
    <xdr:sp macro="" textlink="">
      <xdr:nvSpPr>
        <xdr:cNvPr id="251" name="楕円 250">
          <a:extLst>
            <a:ext uri="{FF2B5EF4-FFF2-40B4-BE49-F238E27FC236}">
              <a16:creationId xmlns:a16="http://schemas.microsoft.com/office/drawing/2014/main" id="{BA3137BA-41A0-4BFE-97A8-9A0E2DC0B0D6}"/>
            </a:ext>
          </a:extLst>
        </xdr:cNvPr>
        <xdr:cNvSpPr/>
      </xdr:nvSpPr>
      <xdr:spPr>
        <a:xfrm>
          <a:off x="7810500" y="107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1714</xdr:rowOff>
    </xdr:from>
    <xdr:to>
      <xdr:col>45</xdr:col>
      <xdr:colOff>177800</xdr:colOff>
      <xdr:row>63</xdr:row>
      <xdr:rowOff>4886</xdr:rowOff>
    </xdr:to>
    <xdr:cxnSp macro="">
      <xdr:nvCxnSpPr>
        <xdr:cNvPr id="252" name="直線コネクタ 251">
          <a:extLst>
            <a:ext uri="{FF2B5EF4-FFF2-40B4-BE49-F238E27FC236}">
              <a16:creationId xmlns:a16="http://schemas.microsoft.com/office/drawing/2014/main" id="{171B6DB6-CAEE-4258-9215-26CFA543E083}"/>
            </a:ext>
          </a:extLst>
        </xdr:cNvPr>
        <xdr:cNvCxnSpPr/>
      </xdr:nvCxnSpPr>
      <xdr:spPr>
        <a:xfrm flipV="1">
          <a:off x="7861300" y="10803064"/>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127364</xdr:rowOff>
    </xdr:from>
    <xdr:to>
      <xdr:col>36</xdr:col>
      <xdr:colOff>165100</xdr:colOff>
      <xdr:row>63</xdr:row>
      <xdr:rowOff>57514</xdr:rowOff>
    </xdr:to>
    <xdr:sp macro="" textlink="">
      <xdr:nvSpPr>
        <xdr:cNvPr id="253" name="楕円 252">
          <a:extLst>
            <a:ext uri="{FF2B5EF4-FFF2-40B4-BE49-F238E27FC236}">
              <a16:creationId xmlns:a16="http://schemas.microsoft.com/office/drawing/2014/main" id="{D0A53CE3-A3B0-43E5-8D8D-F2B76C18955D}"/>
            </a:ext>
          </a:extLst>
        </xdr:cNvPr>
        <xdr:cNvSpPr/>
      </xdr:nvSpPr>
      <xdr:spPr>
        <a:xfrm>
          <a:off x="6921500" y="107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4886</xdr:rowOff>
    </xdr:from>
    <xdr:to>
      <xdr:col>41</xdr:col>
      <xdr:colOff>50800</xdr:colOff>
      <xdr:row>63</xdr:row>
      <xdr:rowOff>6714</xdr:rowOff>
    </xdr:to>
    <xdr:cxnSp macro="">
      <xdr:nvCxnSpPr>
        <xdr:cNvPr id="254" name="直線コネクタ 253">
          <a:extLst>
            <a:ext uri="{FF2B5EF4-FFF2-40B4-BE49-F238E27FC236}">
              <a16:creationId xmlns:a16="http://schemas.microsoft.com/office/drawing/2014/main" id="{8D40783E-D4CB-4C88-961C-E5D7380E7B2B}"/>
            </a:ext>
          </a:extLst>
        </xdr:cNvPr>
        <xdr:cNvCxnSpPr/>
      </xdr:nvCxnSpPr>
      <xdr:spPr>
        <a:xfrm flipV="1">
          <a:off x="6972300" y="1080623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AFDCA5A8-2B87-4A85-8B95-B1ABFFDEAE8C}"/>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4343CE36-C197-49B6-952F-A202DD4ADB2B}"/>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F0F3F8CE-DC79-49B7-A8C0-1CF7B5BB52D7}"/>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616A747C-686C-473F-9238-B07F55E1293C}"/>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35948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339DE075-CE17-4F59-A5BA-2E9ACFADFEB6}"/>
            </a:ext>
          </a:extLst>
        </xdr:cNvPr>
        <xdr:cNvSpPr txBox="1"/>
      </xdr:nvSpPr>
      <xdr:spPr>
        <a:xfrm>
          <a:off x="93270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43641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9F3B9AE-36B8-4812-A1B5-CDC62A6D5A19}"/>
            </a:ext>
          </a:extLst>
        </xdr:cNvPr>
        <xdr:cNvSpPr txBox="1"/>
      </xdr:nvSpPr>
      <xdr:spPr>
        <a:xfrm>
          <a:off x="8450795" y="1084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46813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2075ECDD-071F-4426-AAD3-0B86389243B8}"/>
            </a:ext>
          </a:extLst>
        </xdr:cNvPr>
        <xdr:cNvSpPr txBox="1"/>
      </xdr:nvSpPr>
      <xdr:spPr>
        <a:xfrm>
          <a:off x="7561795" y="108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48641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8686708-6C4E-4EFE-9CE5-28F37B2D5EDA}"/>
            </a:ext>
          </a:extLst>
        </xdr:cNvPr>
        <xdr:cNvSpPr txBox="1"/>
      </xdr:nvSpPr>
      <xdr:spPr>
        <a:xfrm>
          <a:off x="6672795" y="1084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A0A4A89-D2CF-45A3-9736-FE3B671444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6515708-118A-4B67-B50B-11BE7AED89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2A9A7B6-C79E-409C-8DD0-2BEFA3C84C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F05D3BE-81A8-4088-A6F0-E3F4811C70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63F348A-C77B-4431-8065-DBD70EEB7F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4917B8D-AAEF-44F6-88A7-B750279723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9241851-3389-4473-9AE9-1A81F4955E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2831718-9069-42D8-A715-F32386C6E8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DE35F71-4591-449F-9B85-9C86F34C0B1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71F6274-A206-4399-A9FE-B78C116F60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21639A5-CFDD-422F-BA7E-A5010B774CE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851B9BC5-5E04-47D5-9D7B-31A7F24FDA0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E74FF7E-F0EF-4E88-AB25-35B4F378A1E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C3FC67EF-DC0C-48F4-8C55-CBC7C53F2B1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916CDD0-3649-4A4C-9670-78E905528F6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182C40B5-FC39-45C5-9845-9C9573DD192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9ED2205C-7371-4AC0-BA64-A797B38458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4AEC8779-4ACC-4C31-8E90-068F9E149B4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D2529FA-96C7-4DC7-B828-F66B497FBAA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6181939E-CEDD-4967-B37B-26138DA7E77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C9B4DE8-E687-4781-8B40-E284557A763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234B46FA-DA91-4E37-AF34-88C51DF8885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6EE28C3-35F2-4E99-8CE1-8DBCDC24F1F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3AF96DC-7196-4E29-9508-63E3CF372F4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F6AEF66-C504-4CC7-9D90-451C13CAB17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EE49213C-7AE4-4CF2-A522-8BBC37959002}"/>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D534AC1C-8624-422D-8F17-E3D9977D6555}"/>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B51F525A-00ED-4E67-91ED-F67B5AE63036}"/>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3E46C666-4304-4081-B6DF-2F1BFA9D60D3}"/>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A15E0948-076B-4B0D-8751-C8242B4A930E}"/>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1E4D143-6B94-4DBC-94EC-71214CC6660A}"/>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A551CECA-8D9E-4999-A39D-E43F6407E38B}"/>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B7BF9CA4-8309-4C96-B79B-4F901AA9AF57}"/>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15949EAE-198F-40CC-9535-438049BFE3F1}"/>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2846E098-15B6-43B2-B7E5-D1E5D5B2F5AF}"/>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C8748BBE-D341-4BB0-B054-DF5D9D69C6FE}"/>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D53249-5763-4985-B326-3521F46F39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9A46F4E-5312-4A26-8376-5D1947FDFA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17A58E4-D3C9-4F64-9FBD-0852D6DC0EA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9A992B5-E2AF-44CE-A015-FBD8B7FF1AA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0E963E7-1ECA-46C6-9EC0-954E92E8DF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62412</xdr:rowOff>
    </xdr:from>
    <xdr:to>
      <xdr:col>24</xdr:col>
      <xdr:colOff>114300</xdr:colOff>
      <xdr:row>84</xdr:row>
      <xdr:rowOff>164012</xdr:rowOff>
    </xdr:to>
    <xdr:sp macro="" textlink="">
      <xdr:nvSpPr>
        <xdr:cNvPr id="304" name="楕円 303">
          <a:extLst>
            <a:ext uri="{FF2B5EF4-FFF2-40B4-BE49-F238E27FC236}">
              <a16:creationId xmlns:a16="http://schemas.microsoft.com/office/drawing/2014/main" id="{8FB0FD0A-0F43-4C75-A462-B1C3ABE0F625}"/>
            </a:ext>
          </a:extLst>
        </xdr:cNvPr>
        <xdr:cNvSpPr/>
      </xdr:nvSpPr>
      <xdr:spPr>
        <a:xfrm>
          <a:off x="45847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40839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A666FCE-67C4-4AFD-A147-80424CAC902B}"/>
            </a:ext>
          </a:extLst>
        </xdr:cNvPr>
        <xdr:cNvSpPr txBox="1"/>
      </xdr:nvSpPr>
      <xdr:spPr>
        <a:xfrm>
          <a:off x="4673600"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36286</xdr:rowOff>
    </xdr:from>
    <xdr:to>
      <xdr:col>20</xdr:col>
      <xdr:colOff>38100</xdr:colOff>
      <xdr:row>84</xdr:row>
      <xdr:rowOff>137886</xdr:rowOff>
    </xdr:to>
    <xdr:sp macro="" textlink="">
      <xdr:nvSpPr>
        <xdr:cNvPr id="306" name="楕円 305">
          <a:extLst>
            <a:ext uri="{FF2B5EF4-FFF2-40B4-BE49-F238E27FC236}">
              <a16:creationId xmlns:a16="http://schemas.microsoft.com/office/drawing/2014/main" id="{D16D7777-EEC8-4BCA-8F14-C52405CA5091}"/>
            </a:ext>
          </a:extLst>
        </xdr:cNvPr>
        <xdr:cNvSpPr/>
      </xdr:nvSpPr>
      <xdr:spPr>
        <a:xfrm>
          <a:off x="3746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87086</xdr:rowOff>
    </xdr:from>
    <xdr:to>
      <xdr:col>24</xdr:col>
      <xdr:colOff>63500</xdr:colOff>
      <xdr:row>84</xdr:row>
      <xdr:rowOff>113212</xdr:rowOff>
    </xdr:to>
    <xdr:cxnSp macro="">
      <xdr:nvCxnSpPr>
        <xdr:cNvPr id="307" name="直線コネクタ 306">
          <a:extLst>
            <a:ext uri="{FF2B5EF4-FFF2-40B4-BE49-F238E27FC236}">
              <a16:creationId xmlns:a16="http://schemas.microsoft.com/office/drawing/2014/main" id="{DA9E2CB8-5723-4175-BD77-1B97F595207D}"/>
            </a:ext>
          </a:extLst>
        </xdr:cNvPr>
        <xdr:cNvCxnSpPr/>
      </xdr:nvCxnSpPr>
      <xdr:spPr>
        <a:xfrm>
          <a:off x="3797300" y="1448888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13426</xdr:rowOff>
    </xdr:from>
    <xdr:to>
      <xdr:col>15</xdr:col>
      <xdr:colOff>101600</xdr:colOff>
      <xdr:row>84</xdr:row>
      <xdr:rowOff>115026</xdr:rowOff>
    </xdr:to>
    <xdr:sp macro="" textlink="">
      <xdr:nvSpPr>
        <xdr:cNvPr id="308" name="楕円 307">
          <a:extLst>
            <a:ext uri="{FF2B5EF4-FFF2-40B4-BE49-F238E27FC236}">
              <a16:creationId xmlns:a16="http://schemas.microsoft.com/office/drawing/2014/main" id="{ECB86282-E569-4D69-969F-8AB602D5AF78}"/>
            </a:ext>
          </a:extLst>
        </xdr:cNvPr>
        <xdr:cNvSpPr/>
      </xdr:nvSpPr>
      <xdr:spPr>
        <a:xfrm>
          <a:off x="2857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64226</xdr:rowOff>
    </xdr:from>
    <xdr:to>
      <xdr:col>19</xdr:col>
      <xdr:colOff>177800</xdr:colOff>
      <xdr:row>84</xdr:row>
      <xdr:rowOff>87086</xdr:rowOff>
    </xdr:to>
    <xdr:cxnSp macro="">
      <xdr:nvCxnSpPr>
        <xdr:cNvPr id="309" name="直線コネクタ 308">
          <a:extLst>
            <a:ext uri="{FF2B5EF4-FFF2-40B4-BE49-F238E27FC236}">
              <a16:creationId xmlns:a16="http://schemas.microsoft.com/office/drawing/2014/main" id="{89059CF0-3137-47E0-8C95-A10895C1F6AD}"/>
            </a:ext>
          </a:extLst>
        </xdr:cNvPr>
        <xdr:cNvCxnSpPr/>
      </xdr:nvCxnSpPr>
      <xdr:spPr>
        <a:xfrm>
          <a:off x="2908300" y="144660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5262</xdr:rowOff>
    </xdr:from>
    <xdr:to>
      <xdr:col>10</xdr:col>
      <xdr:colOff>165100</xdr:colOff>
      <xdr:row>84</xdr:row>
      <xdr:rowOff>106862</xdr:rowOff>
    </xdr:to>
    <xdr:sp macro="" textlink="">
      <xdr:nvSpPr>
        <xdr:cNvPr id="310" name="楕円 309">
          <a:extLst>
            <a:ext uri="{FF2B5EF4-FFF2-40B4-BE49-F238E27FC236}">
              <a16:creationId xmlns:a16="http://schemas.microsoft.com/office/drawing/2014/main" id="{1FE2EF23-347E-4F9B-A8E2-FCDCCA3921EA}"/>
            </a:ext>
          </a:extLst>
        </xdr:cNvPr>
        <xdr:cNvSpPr/>
      </xdr:nvSpPr>
      <xdr:spPr>
        <a:xfrm>
          <a:off x="1968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56062</xdr:rowOff>
    </xdr:from>
    <xdr:to>
      <xdr:col>15</xdr:col>
      <xdr:colOff>50800</xdr:colOff>
      <xdr:row>84</xdr:row>
      <xdr:rowOff>64226</xdr:rowOff>
    </xdr:to>
    <xdr:cxnSp macro="">
      <xdr:nvCxnSpPr>
        <xdr:cNvPr id="311" name="直線コネクタ 310">
          <a:extLst>
            <a:ext uri="{FF2B5EF4-FFF2-40B4-BE49-F238E27FC236}">
              <a16:creationId xmlns:a16="http://schemas.microsoft.com/office/drawing/2014/main" id="{C7D63619-CC66-4660-8444-1537A658F982}"/>
            </a:ext>
          </a:extLst>
        </xdr:cNvPr>
        <xdr:cNvCxnSpPr/>
      </xdr:nvCxnSpPr>
      <xdr:spPr>
        <a:xfrm>
          <a:off x="2019300" y="144578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150586</xdr:rowOff>
    </xdr:from>
    <xdr:to>
      <xdr:col>6</xdr:col>
      <xdr:colOff>38100</xdr:colOff>
      <xdr:row>84</xdr:row>
      <xdr:rowOff>80736</xdr:rowOff>
    </xdr:to>
    <xdr:sp macro="" textlink="">
      <xdr:nvSpPr>
        <xdr:cNvPr id="312" name="楕円 311">
          <a:extLst>
            <a:ext uri="{FF2B5EF4-FFF2-40B4-BE49-F238E27FC236}">
              <a16:creationId xmlns:a16="http://schemas.microsoft.com/office/drawing/2014/main" id="{DB72EBDE-0762-4AA8-9865-C5047D1E36D6}"/>
            </a:ext>
          </a:extLst>
        </xdr:cNvPr>
        <xdr:cNvSpPr/>
      </xdr:nvSpPr>
      <xdr:spPr>
        <a:xfrm>
          <a:off x="1079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29936</xdr:rowOff>
    </xdr:from>
    <xdr:to>
      <xdr:col>10</xdr:col>
      <xdr:colOff>114300</xdr:colOff>
      <xdr:row>84</xdr:row>
      <xdr:rowOff>56062</xdr:rowOff>
    </xdr:to>
    <xdr:cxnSp macro="">
      <xdr:nvCxnSpPr>
        <xdr:cNvPr id="313" name="直線コネクタ 312">
          <a:extLst>
            <a:ext uri="{FF2B5EF4-FFF2-40B4-BE49-F238E27FC236}">
              <a16:creationId xmlns:a16="http://schemas.microsoft.com/office/drawing/2014/main" id="{EE649F72-3242-4D22-AA76-6FAEF3BFBBFE}"/>
            </a:ext>
          </a:extLst>
        </xdr:cNvPr>
        <xdr:cNvCxnSpPr/>
      </xdr:nvCxnSpPr>
      <xdr:spPr>
        <a:xfrm>
          <a:off x="1130300" y="144317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D72A3562-8061-4695-BB47-4E99134CCBD0}"/>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5D9CD326-1857-44D0-AF3D-38FC6A15C416}"/>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420FAD85-6BB9-49F1-A5B5-1A7CA3F599B7}"/>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CD300576-066B-4127-BF27-5B4DE265926F}"/>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129013</xdr:rowOff>
    </xdr:from>
    <xdr:ext cx="405111" cy="259045"/>
    <xdr:sp macro="" textlink="">
      <xdr:nvSpPr>
        <xdr:cNvPr id="318" name="n_1mainValue【公営住宅】&#10;有形固定資産減価償却率">
          <a:extLst>
            <a:ext uri="{FF2B5EF4-FFF2-40B4-BE49-F238E27FC236}">
              <a16:creationId xmlns:a16="http://schemas.microsoft.com/office/drawing/2014/main" id="{46DF7932-D173-40E8-A4E1-0B14FEF1E659}"/>
            </a:ext>
          </a:extLst>
        </xdr:cNvPr>
        <xdr:cNvSpPr txBox="1"/>
      </xdr:nvSpPr>
      <xdr:spPr>
        <a:xfrm>
          <a:off x="35820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106153</xdr:rowOff>
    </xdr:from>
    <xdr:ext cx="405111" cy="259045"/>
    <xdr:sp macro="" textlink="">
      <xdr:nvSpPr>
        <xdr:cNvPr id="319" name="n_2mainValue【公営住宅】&#10;有形固定資産減価償却率">
          <a:extLst>
            <a:ext uri="{FF2B5EF4-FFF2-40B4-BE49-F238E27FC236}">
              <a16:creationId xmlns:a16="http://schemas.microsoft.com/office/drawing/2014/main" id="{F7EA1AE6-957E-4B83-92F9-054AA38B4DE6}"/>
            </a:ext>
          </a:extLst>
        </xdr:cNvPr>
        <xdr:cNvSpPr txBox="1"/>
      </xdr:nvSpPr>
      <xdr:spPr>
        <a:xfrm>
          <a:off x="2705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97989</xdr:rowOff>
    </xdr:from>
    <xdr:ext cx="405111" cy="259045"/>
    <xdr:sp macro="" textlink="">
      <xdr:nvSpPr>
        <xdr:cNvPr id="320" name="n_3mainValue【公営住宅】&#10;有形固定資産減価償却率">
          <a:extLst>
            <a:ext uri="{FF2B5EF4-FFF2-40B4-BE49-F238E27FC236}">
              <a16:creationId xmlns:a16="http://schemas.microsoft.com/office/drawing/2014/main" id="{5EDF3C69-5A67-41B1-A2A6-2207EEC5B7F8}"/>
            </a:ext>
          </a:extLst>
        </xdr:cNvPr>
        <xdr:cNvSpPr txBox="1"/>
      </xdr:nvSpPr>
      <xdr:spPr>
        <a:xfrm>
          <a:off x="1816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71863</xdr:rowOff>
    </xdr:from>
    <xdr:ext cx="405111" cy="259045"/>
    <xdr:sp macro="" textlink="">
      <xdr:nvSpPr>
        <xdr:cNvPr id="321" name="n_4mainValue【公営住宅】&#10;有形固定資産減価償却率">
          <a:extLst>
            <a:ext uri="{FF2B5EF4-FFF2-40B4-BE49-F238E27FC236}">
              <a16:creationId xmlns:a16="http://schemas.microsoft.com/office/drawing/2014/main" id="{AAE985C0-2EC2-4E76-BC2B-682C5C77EBF1}"/>
            </a:ext>
          </a:extLst>
        </xdr:cNvPr>
        <xdr:cNvSpPr txBox="1"/>
      </xdr:nvSpPr>
      <xdr:spPr>
        <a:xfrm>
          <a:off x="9277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F022067-EE4E-4001-B423-2362862103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AC6D6B5-90D8-4779-9C72-171882B5C7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5A19836-C18F-43AB-8FE1-DA38BBD180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4ADFADB-1E39-4005-849E-B796F89FFB2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B360491-D0B8-4612-B2B0-B067467E17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6345454-6179-4525-AFB8-6EBF792829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DEB53E6-D417-42EF-BFA6-3D2C7973FC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E10BCBD-BF32-49A3-8D23-343612DF6F1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AC56969-F5FD-46FC-A500-1396C11C9B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AFFE31B-2534-42D1-9A24-965D0FB24D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1E9147C-8C19-4B1F-A911-C043C2E96B5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A0F4E73-1897-4CA1-9540-E4AB9EB8382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F7B25FF-11EA-4366-AAE0-E6F18A5C213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37C0BEA-8A28-4013-B529-C33B2C33278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A660E26C-9F67-41BE-8D34-82E5BC19699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F8E45DC-8297-4B86-A203-3BFBA89407E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E19961C0-939F-470C-ABF1-AF1D1B60142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3BA2E0A9-D6B1-44A0-838E-86F72D1982E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B866A208-9A6B-4822-BB7E-FD738751ED4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FD71484-0961-4704-8BCB-6AE01A76A37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AF01085-7EA7-48C9-8BBC-04CD48795D3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12300065-6BB6-4C79-BED2-FA212A68D95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5B7E6D8-4DCB-49EA-A6FF-A44D4708D1E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1202F4C8-8174-4D63-9211-A6B1D601210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45731B24-CB7C-4FA0-A1E0-79F107BB80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C28E4586-AF69-4C9C-8915-F9ECEEF07D52}"/>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A566E24C-0C11-4B52-9B3B-A7A9A4ECCC02}"/>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C5CD4E1D-090B-460A-8174-12C389523991}"/>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86A031AC-AF79-4A6F-B751-F65FE9E99ECA}"/>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37322091-8A84-4BAD-8116-2D00DA6285FC}"/>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231B8621-A434-4D04-AF03-AD61FB13B73D}"/>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95353834-B10D-4689-9929-47C98C4AD343}"/>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1743DF78-BA95-41E2-A187-8D1E481C02D2}"/>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EA1A137C-2FC4-4B4C-B37A-9E3A1D3A14E7}"/>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54D2A291-F792-48DC-A79F-BF830B0867CF}"/>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199ED8C9-B640-4F51-95AB-CA9C0BD2C43D}"/>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C1E70C7-CAC5-4556-A088-9BD84DDA39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9BF7C89-BD04-4138-B553-DEF7EFA87C9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4CDF55A-D7B4-4200-BCE3-578F7FB3D8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499259A-AEBC-4E2C-AE05-9173FEB4E4F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3696DE3-F563-4E2E-AE85-3BD39241E0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121086</xdr:rowOff>
    </xdr:from>
    <xdr:to>
      <xdr:col>55</xdr:col>
      <xdr:colOff>50800</xdr:colOff>
      <xdr:row>84</xdr:row>
      <xdr:rowOff>51236</xdr:rowOff>
    </xdr:to>
    <xdr:sp macro="" textlink="">
      <xdr:nvSpPr>
        <xdr:cNvPr id="363" name="楕円 362">
          <a:extLst>
            <a:ext uri="{FF2B5EF4-FFF2-40B4-BE49-F238E27FC236}">
              <a16:creationId xmlns:a16="http://schemas.microsoft.com/office/drawing/2014/main" id="{0A66D8A5-08FB-46F6-AE93-138711831571}"/>
            </a:ext>
          </a:extLst>
        </xdr:cNvPr>
        <xdr:cNvSpPr/>
      </xdr:nvSpPr>
      <xdr:spPr>
        <a:xfrm>
          <a:off x="10426700" y="1435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99513</xdr:rowOff>
    </xdr:from>
    <xdr:ext cx="469744" cy="259045"/>
    <xdr:sp macro="" textlink="">
      <xdr:nvSpPr>
        <xdr:cNvPr id="364" name="【公営住宅】&#10;一人当たり面積該当値テキスト">
          <a:extLst>
            <a:ext uri="{FF2B5EF4-FFF2-40B4-BE49-F238E27FC236}">
              <a16:creationId xmlns:a16="http://schemas.microsoft.com/office/drawing/2014/main" id="{10CB6B85-631C-4946-8162-AC77B0861C53}"/>
            </a:ext>
          </a:extLst>
        </xdr:cNvPr>
        <xdr:cNvSpPr txBox="1"/>
      </xdr:nvSpPr>
      <xdr:spPr>
        <a:xfrm>
          <a:off x="10515600" y="1432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128814</xdr:rowOff>
    </xdr:from>
    <xdr:to>
      <xdr:col>50</xdr:col>
      <xdr:colOff>165100</xdr:colOff>
      <xdr:row>84</xdr:row>
      <xdr:rowOff>58964</xdr:rowOff>
    </xdr:to>
    <xdr:sp macro="" textlink="">
      <xdr:nvSpPr>
        <xdr:cNvPr id="365" name="楕円 364">
          <a:extLst>
            <a:ext uri="{FF2B5EF4-FFF2-40B4-BE49-F238E27FC236}">
              <a16:creationId xmlns:a16="http://schemas.microsoft.com/office/drawing/2014/main" id="{347F4A08-B895-4591-831C-EACCE0307E1B}"/>
            </a:ext>
          </a:extLst>
        </xdr:cNvPr>
        <xdr:cNvSpPr/>
      </xdr:nvSpPr>
      <xdr:spPr>
        <a:xfrm>
          <a:off x="9588500" y="143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436</xdr:rowOff>
    </xdr:from>
    <xdr:to>
      <xdr:col>55</xdr:col>
      <xdr:colOff>0</xdr:colOff>
      <xdr:row>84</xdr:row>
      <xdr:rowOff>8164</xdr:rowOff>
    </xdr:to>
    <xdr:cxnSp macro="">
      <xdr:nvCxnSpPr>
        <xdr:cNvPr id="366" name="直線コネクタ 365">
          <a:extLst>
            <a:ext uri="{FF2B5EF4-FFF2-40B4-BE49-F238E27FC236}">
              <a16:creationId xmlns:a16="http://schemas.microsoft.com/office/drawing/2014/main" id="{EBF608CD-06ED-40A4-AF17-563C70564C5E}"/>
            </a:ext>
          </a:extLst>
        </xdr:cNvPr>
        <xdr:cNvCxnSpPr/>
      </xdr:nvCxnSpPr>
      <xdr:spPr>
        <a:xfrm flipV="1">
          <a:off x="9639300" y="14402236"/>
          <a:ext cx="8382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130229</xdr:rowOff>
    </xdr:from>
    <xdr:to>
      <xdr:col>46</xdr:col>
      <xdr:colOff>38100</xdr:colOff>
      <xdr:row>84</xdr:row>
      <xdr:rowOff>60379</xdr:rowOff>
    </xdr:to>
    <xdr:sp macro="" textlink="">
      <xdr:nvSpPr>
        <xdr:cNvPr id="367" name="楕円 366">
          <a:extLst>
            <a:ext uri="{FF2B5EF4-FFF2-40B4-BE49-F238E27FC236}">
              <a16:creationId xmlns:a16="http://schemas.microsoft.com/office/drawing/2014/main" id="{B371B109-2328-4391-B129-146B87384120}"/>
            </a:ext>
          </a:extLst>
        </xdr:cNvPr>
        <xdr:cNvSpPr/>
      </xdr:nvSpPr>
      <xdr:spPr>
        <a:xfrm>
          <a:off x="8699500" y="143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8164</xdr:rowOff>
    </xdr:from>
    <xdr:to>
      <xdr:col>50</xdr:col>
      <xdr:colOff>114300</xdr:colOff>
      <xdr:row>84</xdr:row>
      <xdr:rowOff>9579</xdr:rowOff>
    </xdr:to>
    <xdr:cxnSp macro="">
      <xdr:nvCxnSpPr>
        <xdr:cNvPr id="368" name="直線コネクタ 367">
          <a:extLst>
            <a:ext uri="{FF2B5EF4-FFF2-40B4-BE49-F238E27FC236}">
              <a16:creationId xmlns:a16="http://schemas.microsoft.com/office/drawing/2014/main" id="{2FFDC753-94DE-41C7-9909-57D01C4A148D}"/>
            </a:ext>
          </a:extLst>
        </xdr:cNvPr>
        <xdr:cNvCxnSpPr/>
      </xdr:nvCxnSpPr>
      <xdr:spPr>
        <a:xfrm flipV="1">
          <a:off x="8750300" y="14409964"/>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163105</xdr:rowOff>
    </xdr:from>
    <xdr:to>
      <xdr:col>41</xdr:col>
      <xdr:colOff>101600</xdr:colOff>
      <xdr:row>84</xdr:row>
      <xdr:rowOff>93255</xdr:rowOff>
    </xdr:to>
    <xdr:sp macro="" textlink="">
      <xdr:nvSpPr>
        <xdr:cNvPr id="369" name="楕円 368">
          <a:extLst>
            <a:ext uri="{FF2B5EF4-FFF2-40B4-BE49-F238E27FC236}">
              <a16:creationId xmlns:a16="http://schemas.microsoft.com/office/drawing/2014/main" id="{85F4A53C-AF6E-45DB-8251-91A39AA65F9A}"/>
            </a:ext>
          </a:extLst>
        </xdr:cNvPr>
        <xdr:cNvSpPr/>
      </xdr:nvSpPr>
      <xdr:spPr>
        <a:xfrm>
          <a:off x="7810500" y="143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9579</xdr:rowOff>
    </xdr:from>
    <xdr:to>
      <xdr:col>45</xdr:col>
      <xdr:colOff>177800</xdr:colOff>
      <xdr:row>84</xdr:row>
      <xdr:rowOff>42455</xdr:rowOff>
    </xdr:to>
    <xdr:cxnSp macro="">
      <xdr:nvCxnSpPr>
        <xdr:cNvPr id="370" name="直線コネクタ 369">
          <a:extLst>
            <a:ext uri="{FF2B5EF4-FFF2-40B4-BE49-F238E27FC236}">
              <a16:creationId xmlns:a16="http://schemas.microsoft.com/office/drawing/2014/main" id="{6F7BD14A-6587-4748-BE73-EAFD5D28176F}"/>
            </a:ext>
          </a:extLst>
        </xdr:cNvPr>
        <xdr:cNvCxnSpPr/>
      </xdr:nvCxnSpPr>
      <xdr:spPr>
        <a:xfrm flipV="1">
          <a:off x="7861300" y="14411379"/>
          <a:ext cx="889000" cy="3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71" name="楕円 370">
          <a:extLst>
            <a:ext uri="{FF2B5EF4-FFF2-40B4-BE49-F238E27FC236}">
              <a16:creationId xmlns:a16="http://schemas.microsoft.com/office/drawing/2014/main" id="{C38DC373-4B69-4FCF-84B7-43CBF7992CE3}"/>
            </a:ext>
          </a:extLst>
        </xdr:cNvPr>
        <xdr:cNvSpPr/>
      </xdr:nvSpPr>
      <xdr:spPr>
        <a:xfrm>
          <a:off x="6921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41911</xdr:rowOff>
    </xdr:from>
    <xdr:to>
      <xdr:col>41</xdr:col>
      <xdr:colOff>50800</xdr:colOff>
      <xdr:row>84</xdr:row>
      <xdr:rowOff>42455</xdr:rowOff>
    </xdr:to>
    <xdr:cxnSp macro="">
      <xdr:nvCxnSpPr>
        <xdr:cNvPr id="372" name="直線コネクタ 371">
          <a:extLst>
            <a:ext uri="{FF2B5EF4-FFF2-40B4-BE49-F238E27FC236}">
              <a16:creationId xmlns:a16="http://schemas.microsoft.com/office/drawing/2014/main" id="{C03104C6-8B76-4A32-AF49-9DF775B3C564}"/>
            </a:ext>
          </a:extLst>
        </xdr:cNvPr>
        <xdr:cNvCxnSpPr/>
      </xdr:nvCxnSpPr>
      <xdr:spPr>
        <a:xfrm>
          <a:off x="6972300" y="14443711"/>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0D4AB04A-4A35-4EE5-BC08-84FDE12BA7E8}"/>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85F07BC7-403E-430C-A106-31ECC22A0047}"/>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DB1C2073-6DA6-4374-A719-77329BAD44DB}"/>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5ECA5132-F229-4720-B1BD-FCC397EF5065}"/>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50091</xdr:rowOff>
    </xdr:from>
    <xdr:ext cx="469744" cy="259045"/>
    <xdr:sp macro="" textlink="">
      <xdr:nvSpPr>
        <xdr:cNvPr id="377" name="n_1mainValue【公営住宅】&#10;一人当たり面積">
          <a:extLst>
            <a:ext uri="{FF2B5EF4-FFF2-40B4-BE49-F238E27FC236}">
              <a16:creationId xmlns:a16="http://schemas.microsoft.com/office/drawing/2014/main" id="{B21C72E2-CDEC-46B9-A0C4-586B6A9BF570}"/>
            </a:ext>
          </a:extLst>
        </xdr:cNvPr>
        <xdr:cNvSpPr txBox="1"/>
      </xdr:nvSpPr>
      <xdr:spPr>
        <a:xfrm>
          <a:off x="9391727" y="1445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76906</xdr:rowOff>
    </xdr:from>
    <xdr:ext cx="469744" cy="259045"/>
    <xdr:sp macro="" textlink="">
      <xdr:nvSpPr>
        <xdr:cNvPr id="378" name="n_2mainValue【公営住宅】&#10;一人当たり面積">
          <a:extLst>
            <a:ext uri="{FF2B5EF4-FFF2-40B4-BE49-F238E27FC236}">
              <a16:creationId xmlns:a16="http://schemas.microsoft.com/office/drawing/2014/main" id="{A60AD80D-7BDC-4D11-99FC-2BC28FE242DC}"/>
            </a:ext>
          </a:extLst>
        </xdr:cNvPr>
        <xdr:cNvSpPr txBox="1"/>
      </xdr:nvSpPr>
      <xdr:spPr>
        <a:xfrm>
          <a:off x="8515427" y="1413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84382</xdr:rowOff>
    </xdr:from>
    <xdr:ext cx="469744" cy="259045"/>
    <xdr:sp macro="" textlink="">
      <xdr:nvSpPr>
        <xdr:cNvPr id="379" name="n_3mainValue【公営住宅】&#10;一人当たり面積">
          <a:extLst>
            <a:ext uri="{FF2B5EF4-FFF2-40B4-BE49-F238E27FC236}">
              <a16:creationId xmlns:a16="http://schemas.microsoft.com/office/drawing/2014/main" id="{13AFD8B3-0FA5-4A29-8923-6411A04B1399}"/>
            </a:ext>
          </a:extLst>
        </xdr:cNvPr>
        <xdr:cNvSpPr txBox="1"/>
      </xdr:nvSpPr>
      <xdr:spPr>
        <a:xfrm>
          <a:off x="7626427" y="1448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80" name="n_4mainValue【公営住宅】&#10;一人当たり面積">
          <a:extLst>
            <a:ext uri="{FF2B5EF4-FFF2-40B4-BE49-F238E27FC236}">
              <a16:creationId xmlns:a16="http://schemas.microsoft.com/office/drawing/2014/main" id="{7299B0F2-5080-44C9-B396-3EB9035CA5B1}"/>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35E0CB2-9A39-4B4B-8131-55E9DB279D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B0E3E52-F327-4372-9C04-973CD2FE0C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EE05294-01BE-4CD0-A344-1552F99754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DF0DF3F-DFD8-4905-8A97-7804448681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DC5BFEF-FD03-4003-8F14-E34B18EFDC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63ACDE0-8EE1-4376-BC8F-95973668811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B18F7B7-7BAE-47DE-A5EC-4C091FE87DA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C291E35-E9FE-47D0-8B77-60782C75D59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5E943684-1814-4293-8E00-078B840B61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78BA34F-E7C2-463B-B899-106D5CDCC6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97FEE7FD-A832-4F8D-945F-F05ACF856F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CC76CD2A-C2FE-4908-9589-A9E6633B460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D3C8DA9A-890F-4976-B681-88D9F2A9D7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31F50CE-F3AF-4C55-BF01-A43B8E32F2D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DE3D8C53-BBD1-4E2A-849A-4DF40E50401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5D80C0DA-CB58-41A6-A433-096140E9A0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1D069DE0-78AA-47ED-BFCF-5782AF5FF1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CD0A48EE-8042-4120-B03C-110500A28D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7D009018-347B-43B9-9D1D-86F7E98E9F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74B0A860-D42A-41A5-A03C-4627BE17E1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43AC1AFC-FC65-4A36-BAE5-5475C6D109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8E3A370-6245-4FDA-ACB6-097EFF526C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BCA00AA5-60D9-427C-8363-27435046CC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A0888519-ACC8-4FA7-9D47-CF248322A2D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B82116E4-3134-4DB3-B845-48A6E272FA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7B2EE52-22B8-4C08-BF63-92DA06C5DD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EE8888C0-3C4C-4831-A855-5FDDAFFCD5B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7812D401-87C2-4E97-989F-724E67AD507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33742C3-879D-4F0F-BC76-3DFFA36F4CB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33633193-EA21-4426-AF8E-ED32C42BFC4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2E7F74D5-4536-41E0-8058-6E8B502BCE2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25FFA582-2828-461B-9635-B646ACC0E24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2BB1A228-7F5F-4103-BE69-CC66834FC4A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4BCE26EC-2659-40F6-938F-AE39E8A0B1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FD50F27A-EE19-4D52-B446-79CE77FE53D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C80D365-78E4-43FC-93CB-26264CC9CAE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52252755-7267-4E6D-86F7-9295021C210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1CA066BB-CB65-4491-BD23-98D4C50EAA7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6CD29582-8664-4A81-B88F-EA257D199E2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74B5C9CD-AD3A-46FC-88A8-6899BDE7E4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E3219F5B-2755-4167-A5F2-A413DCB6D0C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AA0D751A-F987-4CD1-8AFF-988E4AA0FFDC}"/>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F66C0C5A-CD36-4862-B763-19628E0F0AB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3E09D6D6-E824-44F4-8153-7E920C1C0D4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41153DE9-B739-469F-A8E3-350150252BE4}"/>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CFA4A9B8-4582-4477-B176-BE13D8B556F7}"/>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B89A6D5C-8522-450E-8439-15E33F8445CF}"/>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FEACC82B-CCD6-4845-8F60-11302C977514}"/>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E5AD3A4C-7214-4571-B94B-36EB4381ACF2}"/>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6CC657B7-1B33-45D6-94D1-1B0DB4436C0A}"/>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D65BD0E5-1EC8-4C26-89E2-2A69C7097F28}"/>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F2D5E9DE-2EAA-424D-B62E-B3F2A569B4BB}"/>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7586578-0D22-4911-AF29-82ED1F0F4A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E71C0B7-7A95-46B9-81FA-3CD6C328783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CD6117D-25DF-42F0-9614-F6456FB345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C8829F3-71CF-472F-B92A-B39C54CE83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A786EDA-F624-46E2-A772-2B603053E2A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160927</xdr:rowOff>
    </xdr:from>
    <xdr:to>
      <xdr:col>85</xdr:col>
      <xdr:colOff>177800</xdr:colOff>
      <xdr:row>42</xdr:row>
      <xdr:rowOff>91077</xdr:rowOff>
    </xdr:to>
    <xdr:sp macro="" textlink="">
      <xdr:nvSpPr>
        <xdr:cNvPr id="438" name="楕円 437">
          <a:extLst>
            <a:ext uri="{FF2B5EF4-FFF2-40B4-BE49-F238E27FC236}">
              <a16:creationId xmlns:a16="http://schemas.microsoft.com/office/drawing/2014/main" id="{694C5E6E-7480-4401-B65C-B06A9672738A}"/>
            </a:ext>
          </a:extLst>
        </xdr:cNvPr>
        <xdr:cNvSpPr/>
      </xdr:nvSpPr>
      <xdr:spPr>
        <a:xfrm>
          <a:off x="16268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75854</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D8969CE5-1BF9-49D7-BD74-ABDFE6E35A81}"/>
            </a:ext>
          </a:extLst>
        </xdr:cNvPr>
        <xdr:cNvSpPr txBox="1"/>
      </xdr:nvSpPr>
      <xdr:spPr>
        <a:xfrm>
          <a:off x="16357600" y="710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125004</xdr:rowOff>
    </xdr:from>
    <xdr:to>
      <xdr:col>81</xdr:col>
      <xdr:colOff>101600</xdr:colOff>
      <xdr:row>42</xdr:row>
      <xdr:rowOff>55154</xdr:rowOff>
    </xdr:to>
    <xdr:sp macro="" textlink="">
      <xdr:nvSpPr>
        <xdr:cNvPr id="440" name="楕円 439">
          <a:extLst>
            <a:ext uri="{FF2B5EF4-FFF2-40B4-BE49-F238E27FC236}">
              <a16:creationId xmlns:a16="http://schemas.microsoft.com/office/drawing/2014/main" id="{000B8EBC-3E7A-49AD-A82F-2A4D7A1DA0B5}"/>
            </a:ext>
          </a:extLst>
        </xdr:cNvPr>
        <xdr:cNvSpPr/>
      </xdr:nvSpPr>
      <xdr:spPr>
        <a:xfrm>
          <a:off x="15430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4354</xdr:rowOff>
    </xdr:from>
    <xdr:to>
      <xdr:col>85</xdr:col>
      <xdr:colOff>127000</xdr:colOff>
      <xdr:row>42</xdr:row>
      <xdr:rowOff>40277</xdr:rowOff>
    </xdr:to>
    <xdr:cxnSp macro="">
      <xdr:nvCxnSpPr>
        <xdr:cNvPr id="441" name="直線コネクタ 440">
          <a:extLst>
            <a:ext uri="{FF2B5EF4-FFF2-40B4-BE49-F238E27FC236}">
              <a16:creationId xmlns:a16="http://schemas.microsoft.com/office/drawing/2014/main" id="{207F96AC-7B0D-46D5-BDFA-4EEE861C6A7F}"/>
            </a:ext>
          </a:extLst>
        </xdr:cNvPr>
        <xdr:cNvCxnSpPr/>
      </xdr:nvCxnSpPr>
      <xdr:spPr>
        <a:xfrm>
          <a:off x="15481300" y="72052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89081</xdr:rowOff>
    </xdr:from>
    <xdr:to>
      <xdr:col>76</xdr:col>
      <xdr:colOff>165100</xdr:colOff>
      <xdr:row>42</xdr:row>
      <xdr:rowOff>19231</xdr:rowOff>
    </xdr:to>
    <xdr:sp macro="" textlink="">
      <xdr:nvSpPr>
        <xdr:cNvPr id="442" name="楕円 441">
          <a:extLst>
            <a:ext uri="{FF2B5EF4-FFF2-40B4-BE49-F238E27FC236}">
              <a16:creationId xmlns:a16="http://schemas.microsoft.com/office/drawing/2014/main" id="{B4312179-F7A6-4730-9850-3B5A845F23ED}"/>
            </a:ext>
          </a:extLst>
        </xdr:cNvPr>
        <xdr:cNvSpPr/>
      </xdr:nvSpPr>
      <xdr:spPr>
        <a:xfrm>
          <a:off x="14541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139881</xdr:rowOff>
    </xdr:from>
    <xdr:to>
      <xdr:col>81</xdr:col>
      <xdr:colOff>50800</xdr:colOff>
      <xdr:row>42</xdr:row>
      <xdr:rowOff>4354</xdr:rowOff>
    </xdr:to>
    <xdr:cxnSp macro="">
      <xdr:nvCxnSpPr>
        <xdr:cNvPr id="443" name="直線コネクタ 442">
          <a:extLst>
            <a:ext uri="{FF2B5EF4-FFF2-40B4-BE49-F238E27FC236}">
              <a16:creationId xmlns:a16="http://schemas.microsoft.com/office/drawing/2014/main" id="{92A25953-EC63-4924-80CA-D98C27F4CCFF}"/>
            </a:ext>
          </a:extLst>
        </xdr:cNvPr>
        <xdr:cNvCxnSpPr/>
      </xdr:nvCxnSpPr>
      <xdr:spPr>
        <a:xfrm>
          <a:off x="14592300" y="716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53159</xdr:rowOff>
    </xdr:from>
    <xdr:to>
      <xdr:col>72</xdr:col>
      <xdr:colOff>38100</xdr:colOff>
      <xdr:row>41</xdr:row>
      <xdr:rowOff>154759</xdr:rowOff>
    </xdr:to>
    <xdr:sp macro="" textlink="">
      <xdr:nvSpPr>
        <xdr:cNvPr id="444" name="楕円 443">
          <a:extLst>
            <a:ext uri="{FF2B5EF4-FFF2-40B4-BE49-F238E27FC236}">
              <a16:creationId xmlns:a16="http://schemas.microsoft.com/office/drawing/2014/main" id="{F8E06382-C61C-4A81-AB70-68B9BDA3CC79}"/>
            </a:ext>
          </a:extLst>
        </xdr:cNvPr>
        <xdr:cNvSpPr/>
      </xdr:nvSpPr>
      <xdr:spPr>
        <a:xfrm>
          <a:off x="13652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103959</xdr:rowOff>
    </xdr:from>
    <xdr:to>
      <xdr:col>76</xdr:col>
      <xdr:colOff>114300</xdr:colOff>
      <xdr:row>41</xdr:row>
      <xdr:rowOff>139881</xdr:rowOff>
    </xdr:to>
    <xdr:cxnSp macro="">
      <xdr:nvCxnSpPr>
        <xdr:cNvPr id="445" name="直線コネクタ 444">
          <a:extLst>
            <a:ext uri="{FF2B5EF4-FFF2-40B4-BE49-F238E27FC236}">
              <a16:creationId xmlns:a16="http://schemas.microsoft.com/office/drawing/2014/main" id="{1BEA1DA8-222A-4967-8EBB-0380D42018C5}"/>
            </a:ext>
          </a:extLst>
        </xdr:cNvPr>
        <xdr:cNvCxnSpPr/>
      </xdr:nvCxnSpPr>
      <xdr:spPr>
        <a:xfrm>
          <a:off x="13703300" y="71334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17235</xdr:rowOff>
    </xdr:from>
    <xdr:to>
      <xdr:col>67</xdr:col>
      <xdr:colOff>101600</xdr:colOff>
      <xdr:row>41</xdr:row>
      <xdr:rowOff>118835</xdr:rowOff>
    </xdr:to>
    <xdr:sp macro="" textlink="">
      <xdr:nvSpPr>
        <xdr:cNvPr id="446" name="楕円 445">
          <a:extLst>
            <a:ext uri="{FF2B5EF4-FFF2-40B4-BE49-F238E27FC236}">
              <a16:creationId xmlns:a16="http://schemas.microsoft.com/office/drawing/2014/main" id="{921C2936-B728-44EC-9895-90C458E725E0}"/>
            </a:ext>
          </a:extLst>
        </xdr:cNvPr>
        <xdr:cNvSpPr/>
      </xdr:nvSpPr>
      <xdr:spPr>
        <a:xfrm>
          <a:off x="12763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68035</xdr:rowOff>
    </xdr:from>
    <xdr:to>
      <xdr:col>71</xdr:col>
      <xdr:colOff>177800</xdr:colOff>
      <xdr:row>41</xdr:row>
      <xdr:rowOff>103959</xdr:rowOff>
    </xdr:to>
    <xdr:cxnSp macro="">
      <xdr:nvCxnSpPr>
        <xdr:cNvPr id="447" name="直線コネクタ 446">
          <a:extLst>
            <a:ext uri="{FF2B5EF4-FFF2-40B4-BE49-F238E27FC236}">
              <a16:creationId xmlns:a16="http://schemas.microsoft.com/office/drawing/2014/main" id="{2F9A3CF2-4EC7-402A-9EBB-477912C1EBD7}"/>
            </a:ext>
          </a:extLst>
        </xdr:cNvPr>
        <xdr:cNvCxnSpPr/>
      </xdr:nvCxnSpPr>
      <xdr:spPr>
        <a:xfrm>
          <a:off x="12814300" y="70974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E7E5ED1D-B26E-4102-8ECE-777741A514B6}"/>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3B5D6545-6D9C-4541-84D4-DF7E6F3C1B88}"/>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1A3D6AAF-431B-475B-A7B9-283F4ED36958}"/>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8216D9C0-E0D4-455C-8C10-F88EE3309DED}"/>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46281</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902C355D-F46A-47C7-B8A3-F47E14C6185C}"/>
            </a:ext>
          </a:extLst>
        </xdr:cNvPr>
        <xdr:cNvSpPr txBox="1"/>
      </xdr:nvSpPr>
      <xdr:spPr>
        <a:xfrm>
          <a:off x="152660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10358</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116317B1-F5A2-487B-AC20-031DD6BD5B4C}"/>
            </a:ext>
          </a:extLst>
        </xdr:cNvPr>
        <xdr:cNvSpPr txBox="1"/>
      </xdr:nvSpPr>
      <xdr:spPr>
        <a:xfrm>
          <a:off x="14389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145886</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42BB7FED-B37F-4698-BBDF-53F5A4CACF40}"/>
            </a:ext>
          </a:extLst>
        </xdr:cNvPr>
        <xdr:cNvSpPr txBox="1"/>
      </xdr:nvSpPr>
      <xdr:spPr>
        <a:xfrm>
          <a:off x="13500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109962</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DFECBFEB-EE20-40A8-8D34-225C09E935A5}"/>
            </a:ext>
          </a:extLst>
        </xdr:cNvPr>
        <xdr:cNvSpPr txBox="1"/>
      </xdr:nvSpPr>
      <xdr:spPr>
        <a:xfrm>
          <a:off x="12611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2F2E3D07-73FD-4343-9045-7B4992CFD9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308E13E5-3FD9-4821-9137-C4E2E10FEF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63E09BBF-4E8C-4A24-A90B-2BD0DC9736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7E26858C-7F40-4414-9E12-7FEAA3B684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6828E665-2410-496C-A33A-BA60B2324C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2549A9B8-6D54-497D-83F3-2E1E2D8009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652E1507-AE2F-4762-B870-09CF354069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9BC9DB9C-1A62-436B-8804-68E877E223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3630E245-CF83-40E8-B1E2-37E9FD6DAD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6B113E8C-1E9F-4A0B-BFDC-B6B6D52844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4786EC62-253C-4065-B374-140C93C53E2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896D23F0-0505-4513-A729-408989F9DF2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2D425CA8-7599-44B5-8728-45F00317EDA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97B4E351-BBAA-412D-A12A-155E1CB382A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2DE6DCA-CA91-4516-AFE2-64100C46550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74D94D00-2173-42F0-AA7F-C5D17E0B491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B9930035-82AD-47E3-BE28-CC5D47A9EDE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F291808C-A9C1-46F9-B9A1-1191C14C75A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86978B89-537A-46DB-8869-4B1FBC4EB6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B5418CF9-971C-4D3A-922A-408205F48E8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6936A21-E776-4663-9E05-3D34A0BB13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23A7A5C2-FE00-4F9F-9480-0FA4635DC0DF}"/>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9967C650-DE8D-4654-9ACB-F64A81E89455}"/>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7E3396E6-FB1C-458B-A465-31351DDDE796}"/>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571E0317-936B-4E73-BCD5-BB641140DF5A}"/>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728F7568-9CC9-4756-BD2F-A8A115014789}"/>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8AECB0BE-4E0E-4A10-BED3-36FBB9A33421}"/>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6F426D30-9442-4360-8873-D7E21AAB038A}"/>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42841602-3387-453C-AC7F-009BF36577BB}"/>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E83353E3-E3C7-4730-B29D-71489AC3E3A4}"/>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C9518CBB-6009-4AC1-9CAB-F0A8349EA5F2}"/>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FB5D9C5F-E50D-4C31-8FF8-75888687BE67}"/>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43519AF-AF74-4A71-B169-3724EC585E6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20AA195-BB1B-4202-B1A1-16B5CC2883E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69E2146-5855-4AE3-8A6D-4BCE081C59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9D167C5-DA6E-454F-A6F2-11B35FC7C94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11CE8AE-5D62-4302-931E-8F474ED50F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143814</xdr:rowOff>
    </xdr:from>
    <xdr:to>
      <xdr:col>116</xdr:col>
      <xdr:colOff>114300</xdr:colOff>
      <xdr:row>40</xdr:row>
      <xdr:rowOff>73964</xdr:rowOff>
    </xdr:to>
    <xdr:sp macro="" textlink="">
      <xdr:nvSpPr>
        <xdr:cNvPr id="493" name="楕円 492">
          <a:extLst>
            <a:ext uri="{FF2B5EF4-FFF2-40B4-BE49-F238E27FC236}">
              <a16:creationId xmlns:a16="http://schemas.microsoft.com/office/drawing/2014/main" id="{6411CAD3-5242-4203-A938-5576B7559AE9}"/>
            </a:ext>
          </a:extLst>
        </xdr:cNvPr>
        <xdr:cNvSpPr/>
      </xdr:nvSpPr>
      <xdr:spPr>
        <a:xfrm>
          <a:off x="22110700" y="68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122241</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44183FEC-5D55-4F74-9845-3FF38708D8FF}"/>
            </a:ext>
          </a:extLst>
        </xdr:cNvPr>
        <xdr:cNvSpPr txBox="1"/>
      </xdr:nvSpPr>
      <xdr:spPr>
        <a:xfrm>
          <a:off x="22199600" y="680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152044</xdr:rowOff>
    </xdr:from>
    <xdr:to>
      <xdr:col>112</xdr:col>
      <xdr:colOff>38100</xdr:colOff>
      <xdr:row>40</xdr:row>
      <xdr:rowOff>82194</xdr:rowOff>
    </xdr:to>
    <xdr:sp macro="" textlink="">
      <xdr:nvSpPr>
        <xdr:cNvPr id="495" name="楕円 494">
          <a:extLst>
            <a:ext uri="{FF2B5EF4-FFF2-40B4-BE49-F238E27FC236}">
              <a16:creationId xmlns:a16="http://schemas.microsoft.com/office/drawing/2014/main" id="{26FA433E-D640-4465-99CF-4A04B7DF36FB}"/>
            </a:ext>
          </a:extLst>
        </xdr:cNvPr>
        <xdr:cNvSpPr/>
      </xdr:nvSpPr>
      <xdr:spPr>
        <a:xfrm>
          <a:off x="21272500" y="68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23164</xdr:rowOff>
    </xdr:from>
    <xdr:to>
      <xdr:col>116</xdr:col>
      <xdr:colOff>63500</xdr:colOff>
      <xdr:row>40</xdr:row>
      <xdr:rowOff>31394</xdr:rowOff>
    </xdr:to>
    <xdr:cxnSp macro="">
      <xdr:nvCxnSpPr>
        <xdr:cNvPr id="496" name="直線コネクタ 495">
          <a:extLst>
            <a:ext uri="{FF2B5EF4-FFF2-40B4-BE49-F238E27FC236}">
              <a16:creationId xmlns:a16="http://schemas.microsoft.com/office/drawing/2014/main" id="{96BC30D7-9C86-4CCA-9754-DD70C9F9F917}"/>
            </a:ext>
          </a:extLst>
        </xdr:cNvPr>
        <xdr:cNvCxnSpPr/>
      </xdr:nvCxnSpPr>
      <xdr:spPr>
        <a:xfrm flipV="1">
          <a:off x="21323300" y="6881164"/>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157531</xdr:rowOff>
    </xdr:from>
    <xdr:to>
      <xdr:col>107</xdr:col>
      <xdr:colOff>101600</xdr:colOff>
      <xdr:row>40</xdr:row>
      <xdr:rowOff>87681</xdr:rowOff>
    </xdr:to>
    <xdr:sp macro="" textlink="">
      <xdr:nvSpPr>
        <xdr:cNvPr id="497" name="楕円 496">
          <a:extLst>
            <a:ext uri="{FF2B5EF4-FFF2-40B4-BE49-F238E27FC236}">
              <a16:creationId xmlns:a16="http://schemas.microsoft.com/office/drawing/2014/main" id="{2B5C1489-57F3-428C-8E82-B0F3ACACD1FD}"/>
            </a:ext>
          </a:extLst>
        </xdr:cNvPr>
        <xdr:cNvSpPr/>
      </xdr:nvSpPr>
      <xdr:spPr>
        <a:xfrm>
          <a:off x="20383500" y="68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31394</xdr:rowOff>
    </xdr:from>
    <xdr:to>
      <xdr:col>111</xdr:col>
      <xdr:colOff>177800</xdr:colOff>
      <xdr:row>40</xdr:row>
      <xdr:rowOff>36881</xdr:rowOff>
    </xdr:to>
    <xdr:cxnSp macro="">
      <xdr:nvCxnSpPr>
        <xdr:cNvPr id="498" name="直線コネクタ 497">
          <a:extLst>
            <a:ext uri="{FF2B5EF4-FFF2-40B4-BE49-F238E27FC236}">
              <a16:creationId xmlns:a16="http://schemas.microsoft.com/office/drawing/2014/main" id="{827532FD-D8CF-4A3A-AE6C-963B9F2EF354}"/>
            </a:ext>
          </a:extLst>
        </xdr:cNvPr>
        <xdr:cNvCxnSpPr/>
      </xdr:nvCxnSpPr>
      <xdr:spPr>
        <a:xfrm flipV="1">
          <a:off x="20434300" y="688939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163932</xdr:rowOff>
    </xdr:from>
    <xdr:to>
      <xdr:col>102</xdr:col>
      <xdr:colOff>165100</xdr:colOff>
      <xdr:row>40</xdr:row>
      <xdr:rowOff>94082</xdr:rowOff>
    </xdr:to>
    <xdr:sp macro="" textlink="">
      <xdr:nvSpPr>
        <xdr:cNvPr id="499" name="楕円 498">
          <a:extLst>
            <a:ext uri="{FF2B5EF4-FFF2-40B4-BE49-F238E27FC236}">
              <a16:creationId xmlns:a16="http://schemas.microsoft.com/office/drawing/2014/main" id="{E363592B-CF17-4451-94C7-3FF6E3238383}"/>
            </a:ext>
          </a:extLst>
        </xdr:cNvPr>
        <xdr:cNvSpPr/>
      </xdr:nvSpPr>
      <xdr:spPr>
        <a:xfrm>
          <a:off x="19494500" y="68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36881</xdr:rowOff>
    </xdr:from>
    <xdr:to>
      <xdr:col>107</xdr:col>
      <xdr:colOff>50800</xdr:colOff>
      <xdr:row>40</xdr:row>
      <xdr:rowOff>43282</xdr:rowOff>
    </xdr:to>
    <xdr:cxnSp macro="">
      <xdr:nvCxnSpPr>
        <xdr:cNvPr id="500" name="直線コネクタ 499">
          <a:extLst>
            <a:ext uri="{FF2B5EF4-FFF2-40B4-BE49-F238E27FC236}">
              <a16:creationId xmlns:a16="http://schemas.microsoft.com/office/drawing/2014/main" id="{D0A152CA-2217-4166-9F2D-83BD81271BD7}"/>
            </a:ext>
          </a:extLst>
        </xdr:cNvPr>
        <xdr:cNvCxnSpPr/>
      </xdr:nvCxnSpPr>
      <xdr:spPr>
        <a:xfrm flipV="1">
          <a:off x="19545300" y="689488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166675</xdr:rowOff>
    </xdr:from>
    <xdr:to>
      <xdr:col>98</xdr:col>
      <xdr:colOff>38100</xdr:colOff>
      <xdr:row>40</xdr:row>
      <xdr:rowOff>96825</xdr:rowOff>
    </xdr:to>
    <xdr:sp macro="" textlink="">
      <xdr:nvSpPr>
        <xdr:cNvPr id="501" name="楕円 500">
          <a:extLst>
            <a:ext uri="{FF2B5EF4-FFF2-40B4-BE49-F238E27FC236}">
              <a16:creationId xmlns:a16="http://schemas.microsoft.com/office/drawing/2014/main" id="{1E800A34-D63B-4742-9370-62C31A26AAF9}"/>
            </a:ext>
          </a:extLst>
        </xdr:cNvPr>
        <xdr:cNvSpPr/>
      </xdr:nvSpPr>
      <xdr:spPr>
        <a:xfrm>
          <a:off x="186055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43282</xdr:rowOff>
    </xdr:from>
    <xdr:to>
      <xdr:col>102</xdr:col>
      <xdr:colOff>114300</xdr:colOff>
      <xdr:row>40</xdr:row>
      <xdr:rowOff>46025</xdr:rowOff>
    </xdr:to>
    <xdr:cxnSp macro="">
      <xdr:nvCxnSpPr>
        <xdr:cNvPr id="502" name="直線コネクタ 501">
          <a:extLst>
            <a:ext uri="{FF2B5EF4-FFF2-40B4-BE49-F238E27FC236}">
              <a16:creationId xmlns:a16="http://schemas.microsoft.com/office/drawing/2014/main" id="{1BE85E6D-5E8C-4E89-8684-46B9EAAAAECE}"/>
            </a:ext>
          </a:extLst>
        </xdr:cNvPr>
        <xdr:cNvCxnSpPr/>
      </xdr:nvCxnSpPr>
      <xdr:spPr>
        <a:xfrm flipV="1">
          <a:off x="18656300" y="690128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C724AFBD-4858-4E71-B5FE-C60C78EE74CE}"/>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4A3D2ABA-BEFE-403A-AA6C-47A37877D508}"/>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661AE792-A458-4625-9319-839B46665FAC}"/>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A34DF465-7208-4819-901F-B1C1BDEB9784}"/>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73321</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553EFEF4-8A33-4C47-B8BE-94945632A6D3}"/>
            </a:ext>
          </a:extLst>
        </xdr:cNvPr>
        <xdr:cNvSpPr txBox="1"/>
      </xdr:nvSpPr>
      <xdr:spPr>
        <a:xfrm>
          <a:off x="21075727" y="693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78808</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6624F0DD-BBCE-4961-BFAB-7ABC7F9B9BF0}"/>
            </a:ext>
          </a:extLst>
        </xdr:cNvPr>
        <xdr:cNvSpPr txBox="1"/>
      </xdr:nvSpPr>
      <xdr:spPr>
        <a:xfrm>
          <a:off x="20199427" y="693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85209</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731FB7DB-730D-49D6-9C8E-799329F53A88}"/>
            </a:ext>
          </a:extLst>
        </xdr:cNvPr>
        <xdr:cNvSpPr txBox="1"/>
      </xdr:nvSpPr>
      <xdr:spPr>
        <a:xfrm>
          <a:off x="19310427" y="69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87952</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FE2B6AD6-9D36-48D2-B652-D485F59588C5}"/>
            </a:ext>
          </a:extLst>
        </xdr:cNvPr>
        <xdr:cNvSpPr txBox="1"/>
      </xdr:nvSpPr>
      <xdr:spPr>
        <a:xfrm>
          <a:off x="18421427" y="69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2ADFB8FF-4020-488D-AE3A-755423AA2B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982D94C-BB5C-4739-9D28-5BB20EEAC1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F5062A6-0CEA-4B39-8119-DC68513C2B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E05D9D6-79FE-4626-8532-4290308554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EBD90C8-509E-44F5-98AD-F24EEAFE38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529510B-2450-4D30-92C5-E7BD5A9885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B1FC313C-A307-454F-86C6-2600FA79AA2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A3CCD125-9691-4D71-9D33-E3EC472235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EB993DA-3A26-4D5F-9CB0-0AF383DEB1B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BB16F1EE-6A0F-48F5-9082-8EBB1449E1F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6A53E4FA-D954-4EC5-A262-BC15A3487F4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E9176E34-5C6A-4AB7-8069-2317A0AFD9E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4FAE0850-10FE-4FDC-84F6-489D0F3306D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A0AF7CBC-0263-49FE-8225-6C436A40472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D812DADB-7105-4A8E-9A99-8B4049F2E57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FFAAC473-F2C4-483C-9DBD-302D4CB830E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E1C294BA-6828-4F0D-803F-DFBA5CCB8A6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38B30823-822E-4934-8463-DAEBE20B291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E20EB632-75C6-43FF-903C-BC191BD2090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F091A3AA-95BF-4D1F-B8E8-40BB1F5D38A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C62FAF44-59F0-4126-9F7B-3EF633B863B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62B5C35B-D04E-49DE-98E3-EB07AD39624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CF404157-1280-42E2-A96B-A9CB2DD59C1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42AA81BB-27DB-43AA-BD63-26355C769F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9685A136-7D0F-4091-891D-DBF8A14256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87D1C486-18B1-4CE8-A282-B9CF2A98BE11}"/>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19947EFA-D315-42FA-8E23-F2DF436FA901}"/>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0DC614EB-418B-4623-BE82-44EFEDA7862A}"/>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D7A423A2-A99D-48C0-97FB-21E48ED7BEEF}"/>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CFC5D5C2-9DF2-4B7E-B1F7-281812001AA5}"/>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6C62F09A-A413-45B0-B5CE-EF1BDA3DE61F}"/>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1F93751D-741D-4DD1-8A06-AB2797E37E9F}"/>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E17A8A88-5B81-473D-92E3-C6C29D005729}"/>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27129AFC-3EB3-4E3E-9650-E94E38A08D4B}"/>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D6DBC672-F713-4EE3-932C-2E529B5077E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98427318-02FE-4ED2-8FB2-43B1F6B97EAD}"/>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B2E3050-0C9B-44C1-BF2E-5004560B960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128647C-70CB-48A9-A331-FA18AB5A1EE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0138E71-2982-44C5-86F7-24F1836BF27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1484A49-2B4A-4FBE-B2F0-9C025538E5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E3D61F6-3CE4-4A01-875B-CE328A4D21A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19413</xdr:rowOff>
    </xdr:from>
    <xdr:to>
      <xdr:col>85</xdr:col>
      <xdr:colOff>177800</xdr:colOff>
      <xdr:row>63</xdr:row>
      <xdr:rowOff>121013</xdr:rowOff>
    </xdr:to>
    <xdr:sp macro="" textlink="">
      <xdr:nvSpPr>
        <xdr:cNvPr id="552" name="楕円 551">
          <a:extLst>
            <a:ext uri="{FF2B5EF4-FFF2-40B4-BE49-F238E27FC236}">
              <a16:creationId xmlns:a16="http://schemas.microsoft.com/office/drawing/2014/main" id="{D7A5061A-909C-475A-96F5-FABC429F03F8}"/>
            </a:ext>
          </a:extLst>
        </xdr:cNvPr>
        <xdr:cNvSpPr/>
      </xdr:nvSpPr>
      <xdr:spPr>
        <a:xfrm>
          <a:off x="16268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169290</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2BB419A5-17EE-4797-A498-2343B158E4CE}"/>
            </a:ext>
          </a:extLst>
        </xdr:cNvPr>
        <xdr:cNvSpPr txBox="1"/>
      </xdr:nvSpPr>
      <xdr:spPr>
        <a:xfrm>
          <a:off x="16357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148409</xdr:rowOff>
    </xdr:from>
    <xdr:to>
      <xdr:col>81</xdr:col>
      <xdr:colOff>101600</xdr:colOff>
      <xdr:row>63</xdr:row>
      <xdr:rowOff>78559</xdr:rowOff>
    </xdr:to>
    <xdr:sp macro="" textlink="">
      <xdr:nvSpPr>
        <xdr:cNvPr id="554" name="楕円 553">
          <a:extLst>
            <a:ext uri="{FF2B5EF4-FFF2-40B4-BE49-F238E27FC236}">
              <a16:creationId xmlns:a16="http://schemas.microsoft.com/office/drawing/2014/main" id="{5D0BCA1A-C0D0-4272-8587-5A4652A2DAF8}"/>
            </a:ext>
          </a:extLst>
        </xdr:cNvPr>
        <xdr:cNvSpPr/>
      </xdr:nvSpPr>
      <xdr:spPr>
        <a:xfrm>
          <a:off x="15430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27759</xdr:rowOff>
    </xdr:from>
    <xdr:to>
      <xdr:col>85</xdr:col>
      <xdr:colOff>127000</xdr:colOff>
      <xdr:row>63</xdr:row>
      <xdr:rowOff>70213</xdr:rowOff>
    </xdr:to>
    <xdr:cxnSp macro="">
      <xdr:nvCxnSpPr>
        <xdr:cNvPr id="555" name="直線コネクタ 554">
          <a:extLst>
            <a:ext uri="{FF2B5EF4-FFF2-40B4-BE49-F238E27FC236}">
              <a16:creationId xmlns:a16="http://schemas.microsoft.com/office/drawing/2014/main" id="{BBF9267E-2A99-40BE-9F12-FD9B6E1AD8D7}"/>
            </a:ext>
          </a:extLst>
        </xdr:cNvPr>
        <xdr:cNvCxnSpPr/>
      </xdr:nvCxnSpPr>
      <xdr:spPr>
        <a:xfrm>
          <a:off x="15481300" y="1082910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101056</xdr:rowOff>
    </xdr:from>
    <xdr:to>
      <xdr:col>76</xdr:col>
      <xdr:colOff>165100</xdr:colOff>
      <xdr:row>63</xdr:row>
      <xdr:rowOff>31206</xdr:rowOff>
    </xdr:to>
    <xdr:sp macro="" textlink="">
      <xdr:nvSpPr>
        <xdr:cNvPr id="556" name="楕円 555">
          <a:extLst>
            <a:ext uri="{FF2B5EF4-FFF2-40B4-BE49-F238E27FC236}">
              <a16:creationId xmlns:a16="http://schemas.microsoft.com/office/drawing/2014/main" id="{D63ED457-F951-4EC8-A14E-0733F5616363}"/>
            </a:ext>
          </a:extLst>
        </xdr:cNvPr>
        <xdr:cNvSpPr/>
      </xdr:nvSpPr>
      <xdr:spPr>
        <a:xfrm>
          <a:off x="14541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151856</xdr:rowOff>
    </xdr:from>
    <xdr:to>
      <xdr:col>81</xdr:col>
      <xdr:colOff>50800</xdr:colOff>
      <xdr:row>63</xdr:row>
      <xdr:rowOff>27759</xdr:rowOff>
    </xdr:to>
    <xdr:cxnSp macro="">
      <xdr:nvCxnSpPr>
        <xdr:cNvPr id="557" name="直線コネクタ 556">
          <a:extLst>
            <a:ext uri="{FF2B5EF4-FFF2-40B4-BE49-F238E27FC236}">
              <a16:creationId xmlns:a16="http://schemas.microsoft.com/office/drawing/2014/main" id="{F0867C20-3E70-4ECC-9586-364A25B1030E}"/>
            </a:ext>
          </a:extLst>
        </xdr:cNvPr>
        <xdr:cNvCxnSpPr/>
      </xdr:nvCxnSpPr>
      <xdr:spPr>
        <a:xfrm>
          <a:off x="14592300" y="1078175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56969</xdr:rowOff>
    </xdr:from>
    <xdr:to>
      <xdr:col>72</xdr:col>
      <xdr:colOff>38100</xdr:colOff>
      <xdr:row>62</xdr:row>
      <xdr:rowOff>158569</xdr:rowOff>
    </xdr:to>
    <xdr:sp macro="" textlink="">
      <xdr:nvSpPr>
        <xdr:cNvPr id="558" name="楕円 557">
          <a:extLst>
            <a:ext uri="{FF2B5EF4-FFF2-40B4-BE49-F238E27FC236}">
              <a16:creationId xmlns:a16="http://schemas.microsoft.com/office/drawing/2014/main" id="{BD41F3D5-3AB5-4171-A142-A702FEE855F9}"/>
            </a:ext>
          </a:extLst>
        </xdr:cNvPr>
        <xdr:cNvSpPr/>
      </xdr:nvSpPr>
      <xdr:spPr>
        <a:xfrm>
          <a:off x="13652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107769</xdr:rowOff>
    </xdr:from>
    <xdr:to>
      <xdr:col>76</xdr:col>
      <xdr:colOff>114300</xdr:colOff>
      <xdr:row>62</xdr:row>
      <xdr:rowOff>151856</xdr:rowOff>
    </xdr:to>
    <xdr:cxnSp macro="">
      <xdr:nvCxnSpPr>
        <xdr:cNvPr id="559" name="直線コネクタ 558">
          <a:extLst>
            <a:ext uri="{FF2B5EF4-FFF2-40B4-BE49-F238E27FC236}">
              <a16:creationId xmlns:a16="http://schemas.microsoft.com/office/drawing/2014/main" id="{0CB604B9-BA39-4E8C-BD36-AD50E6084A73}"/>
            </a:ext>
          </a:extLst>
        </xdr:cNvPr>
        <xdr:cNvCxnSpPr/>
      </xdr:nvCxnSpPr>
      <xdr:spPr>
        <a:xfrm>
          <a:off x="13703300" y="107376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11249</xdr:rowOff>
    </xdr:from>
    <xdr:to>
      <xdr:col>67</xdr:col>
      <xdr:colOff>101600</xdr:colOff>
      <xdr:row>62</xdr:row>
      <xdr:rowOff>112849</xdr:rowOff>
    </xdr:to>
    <xdr:sp macro="" textlink="">
      <xdr:nvSpPr>
        <xdr:cNvPr id="560" name="楕円 559">
          <a:extLst>
            <a:ext uri="{FF2B5EF4-FFF2-40B4-BE49-F238E27FC236}">
              <a16:creationId xmlns:a16="http://schemas.microsoft.com/office/drawing/2014/main" id="{8DE27756-B51E-47CE-9A63-257C8A497B84}"/>
            </a:ext>
          </a:extLst>
        </xdr:cNvPr>
        <xdr:cNvSpPr/>
      </xdr:nvSpPr>
      <xdr:spPr>
        <a:xfrm>
          <a:off x="12763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62049</xdr:rowOff>
    </xdr:from>
    <xdr:to>
      <xdr:col>71</xdr:col>
      <xdr:colOff>177800</xdr:colOff>
      <xdr:row>62</xdr:row>
      <xdr:rowOff>107769</xdr:rowOff>
    </xdr:to>
    <xdr:cxnSp macro="">
      <xdr:nvCxnSpPr>
        <xdr:cNvPr id="561" name="直線コネクタ 560">
          <a:extLst>
            <a:ext uri="{FF2B5EF4-FFF2-40B4-BE49-F238E27FC236}">
              <a16:creationId xmlns:a16="http://schemas.microsoft.com/office/drawing/2014/main" id="{E3947503-9479-430A-9270-88A5D58B7593}"/>
            </a:ext>
          </a:extLst>
        </xdr:cNvPr>
        <xdr:cNvCxnSpPr/>
      </xdr:nvCxnSpPr>
      <xdr:spPr>
        <a:xfrm>
          <a:off x="12814300" y="106919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E8A4FD88-8C0C-4D75-B5A9-38C3A9346BFF}"/>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8CF33BAB-B1E4-4240-B635-EF8E99F87DCC}"/>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27C42947-6AEF-4B96-8BD7-56DD662FC639}"/>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42D1153B-886D-4711-A6BF-E04BB6CBD309}"/>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69686</xdr:rowOff>
    </xdr:from>
    <xdr:ext cx="405111" cy="259045"/>
    <xdr:sp macro="" textlink="">
      <xdr:nvSpPr>
        <xdr:cNvPr id="566" name="n_1mainValue【学校施設】&#10;有形固定資産減価償却率">
          <a:extLst>
            <a:ext uri="{FF2B5EF4-FFF2-40B4-BE49-F238E27FC236}">
              <a16:creationId xmlns:a16="http://schemas.microsoft.com/office/drawing/2014/main" id="{7C2B3D23-7391-47C5-9E46-FA5D87D11E86}"/>
            </a:ext>
          </a:extLst>
        </xdr:cNvPr>
        <xdr:cNvSpPr txBox="1"/>
      </xdr:nvSpPr>
      <xdr:spPr>
        <a:xfrm>
          <a:off x="152660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22333</xdr:rowOff>
    </xdr:from>
    <xdr:ext cx="405111" cy="259045"/>
    <xdr:sp macro="" textlink="">
      <xdr:nvSpPr>
        <xdr:cNvPr id="567" name="n_2mainValue【学校施設】&#10;有形固定資産減価償却率">
          <a:extLst>
            <a:ext uri="{FF2B5EF4-FFF2-40B4-BE49-F238E27FC236}">
              <a16:creationId xmlns:a16="http://schemas.microsoft.com/office/drawing/2014/main" id="{25CB4C53-B7FF-45ED-8CB6-F9D9160715E4}"/>
            </a:ext>
          </a:extLst>
        </xdr:cNvPr>
        <xdr:cNvSpPr txBox="1"/>
      </xdr:nvSpPr>
      <xdr:spPr>
        <a:xfrm>
          <a:off x="14389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149696</xdr:rowOff>
    </xdr:from>
    <xdr:ext cx="405111" cy="259045"/>
    <xdr:sp macro="" textlink="">
      <xdr:nvSpPr>
        <xdr:cNvPr id="568" name="n_3mainValue【学校施設】&#10;有形固定資産減価償却率">
          <a:extLst>
            <a:ext uri="{FF2B5EF4-FFF2-40B4-BE49-F238E27FC236}">
              <a16:creationId xmlns:a16="http://schemas.microsoft.com/office/drawing/2014/main" id="{84163CB2-4E7D-4324-BDAF-47C0A908B03E}"/>
            </a:ext>
          </a:extLst>
        </xdr:cNvPr>
        <xdr:cNvSpPr txBox="1"/>
      </xdr:nvSpPr>
      <xdr:spPr>
        <a:xfrm>
          <a:off x="13500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103976</xdr:rowOff>
    </xdr:from>
    <xdr:ext cx="405111" cy="259045"/>
    <xdr:sp macro="" textlink="">
      <xdr:nvSpPr>
        <xdr:cNvPr id="569" name="n_4mainValue【学校施設】&#10;有形固定資産減価償却率">
          <a:extLst>
            <a:ext uri="{FF2B5EF4-FFF2-40B4-BE49-F238E27FC236}">
              <a16:creationId xmlns:a16="http://schemas.microsoft.com/office/drawing/2014/main" id="{F77EAB3C-D952-4638-9FB3-028D279BF6BF}"/>
            </a:ext>
          </a:extLst>
        </xdr:cNvPr>
        <xdr:cNvSpPr txBox="1"/>
      </xdr:nvSpPr>
      <xdr:spPr>
        <a:xfrm>
          <a:off x="12611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EA9057D-652A-4087-AB9F-DE136861AC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F6B14617-03C1-4D30-80C3-47418CC37F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CE08028-DED5-4713-93DA-B72E5EE376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EB0826D-9A50-4876-B600-60FB7FF38E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DD566511-450E-40EC-8210-0573D4665A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B0A2488-CF5C-4B44-8316-090A457AC9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1C4098D9-3EDF-499E-99C0-2306608DA1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4E042C6A-52A9-4324-9C4B-A9AA8707414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E79C273-B9AA-40ED-A571-D394984A23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CEBFCDCF-9CD6-4B15-A8BC-07F026128CB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87EA653C-7D79-43F1-BA8F-A7E86D3FD42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999F0DDB-9A7A-4C76-8FC8-D2E85891A80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4483F7C3-7AD7-4CFA-9DB4-31F7D9E6D4F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7DCD2089-FB24-41BA-8C69-6FE146B86FB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8712A70-8CF3-488F-AAA5-75FF30F4A20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D5BB5A07-58D1-4A40-A436-2836DAE291DE}"/>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8FFEC908-79E8-4A5F-9A8D-A0377713271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D9CD0F11-712C-4AAC-A778-ADC15AA52D34}"/>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7A37ABF4-70BF-438B-846F-18FC2EACB2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830A3273-EF2A-46A1-B30E-04FFA3DC1AA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82939F1C-710D-4E48-9E99-49F7B43365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9295D224-0C1B-4499-B468-C325186D22C5}"/>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561B5415-EBAA-4847-B209-CCC82042A783}"/>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AEBEE75B-D651-4C55-BBDE-6D060854D483}"/>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B9058B56-2818-4F93-A9D4-5CD2FC8473F9}"/>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3BD069F2-370D-49D9-B553-3E05FB8F518C}"/>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1855F2A5-CB88-4A57-B246-93E30A0FBCA6}"/>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9A1FAD68-BD81-4417-98A5-645ED48096A3}"/>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13284C3C-7BDE-4D0F-9339-7D818CD1708F}"/>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D4259EB2-3267-4AF3-911A-47D65A1959C2}"/>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D2E2185E-7636-42DD-86FC-E9BAE5420EB6}"/>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91CC05CF-8153-4E07-92F0-806D50D0E601}"/>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BAD9282-2B32-461A-BEDA-A836C8FC68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793D302-4243-4F04-995C-7AD6FF18E6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1F458C2-FCAA-405E-BBA4-66078013F0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FD5CE90-1C03-49BA-AD42-0E9C97C984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C98D1F7-00DB-4DCB-AD89-F2CBE21DA2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75159</xdr:rowOff>
    </xdr:from>
    <xdr:to>
      <xdr:col>116</xdr:col>
      <xdr:colOff>114300</xdr:colOff>
      <xdr:row>64</xdr:row>
      <xdr:rowOff>5309</xdr:rowOff>
    </xdr:to>
    <xdr:sp macro="" textlink="">
      <xdr:nvSpPr>
        <xdr:cNvPr id="607" name="楕円 606">
          <a:extLst>
            <a:ext uri="{FF2B5EF4-FFF2-40B4-BE49-F238E27FC236}">
              <a16:creationId xmlns:a16="http://schemas.microsoft.com/office/drawing/2014/main" id="{B6430E1F-47C2-4D26-ADA0-1AC65DEB5CB5}"/>
            </a:ext>
          </a:extLst>
        </xdr:cNvPr>
        <xdr:cNvSpPr/>
      </xdr:nvSpPr>
      <xdr:spPr>
        <a:xfrm>
          <a:off x="22110700" y="108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161536</xdr:rowOff>
    </xdr:from>
    <xdr:ext cx="469744" cy="259045"/>
    <xdr:sp macro="" textlink="">
      <xdr:nvSpPr>
        <xdr:cNvPr id="608" name="【学校施設】&#10;一人当たり面積該当値テキスト">
          <a:extLst>
            <a:ext uri="{FF2B5EF4-FFF2-40B4-BE49-F238E27FC236}">
              <a16:creationId xmlns:a16="http://schemas.microsoft.com/office/drawing/2014/main" id="{7A56042B-A4D6-4032-AE87-22608D5E0581}"/>
            </a:ext>
          </a:extLst>
        </xdr:cNvPr>
        <xdr:cNvSpPr txBox="1"/>
      </xdr:nvSpPr>
      <xdr:spPr>
        <a:xfrm>
          <a:off x="22199600" y="1079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76484</xdr:rowOff>
    </xdr:from>
    <xdr:to>
      <xdr:col>112</xdr:col>
      <xdr:colOff>38100</xdr:colOff>
      <xdr:row>64</xdr:row>
      <xdr:rowOff>6634</xdr:rowOff>
    </xdr:to>
    <xdr:sp macro="" textlink="">
      <xdr:nvSpPr>
        <xdr:cNvPr id="609" name="楕円 608">
          <a:extLst>
            <a:ext uri="{FF2B5EF4-FFF2-40B4-BE49-F238E27FC236}">
              <a16:creationId xmlns:a16="http://schemas.microsoft.com/office/drawing/2014/main" id="{7BD1CB04-A61B-4E4C-8D6F-27F16E1E7417}"/>
            </a:ext>
          </a:extLst>
        </xdr:cNvPr>
        <xdr:cNvSpPr/>
      </xdr:nvSpPr>
      <xdr:spPr>
        <a:xfrm>
          <a:off x="21272500" y="1087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125959</xdr:rowOff>
    </xdr:from>
    <xdr:to>
      <xdr:col>116</xdr:col>
      <xdr:colOff>63500</xdr:colOff>
      <xdr:row>63</xdr:row>
      <xdr:rowOff>127284</xdr:rowOff>
    </xdr:to>
    <xdr:cxnSp macro="">
      <xdr:nvCxnSpPr>
        <xdr:cNvPr id="610" name="直線コネクタ 609">
          <a:extLst>
            <a:ext uri="{FF2B5EF4-FFF2-40B4-BE49-F238E27FC236}">
              <a16:creationId xmlns:a16="http://schemas.microsoft.com/office/drawing/2014/main" id="{FD181E63-9BEC-4341-8CEA-4D8565919617}"/>
            </a:ext>
          </a:extLst>
        </xdr:cNvPr>
        <xdr:cNvCxnSpPr/>
      </xdr:nvCxnSpPr>
      <xdr:spPr>
        <a:xfrm flipV="1">
          <a:off x="21323300" y="10927309"/>
          <a:ext cx="8382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76759</xdr:rowOff>
    </xdr:from>
    <xdr:to>
      <xdr:col>107</xdr:col>
      <xdr:colOff>101600</xdr:colOff>
      <xdr:row>64</xdr:row>
      <xdr:rowOff>6909</xdr:rowOff>
    </xdr:to>
    <xdr:sp macro="" textlink="">
      <xdr:nvSpPr>
        <xdr:cNvPr id="611" name="楕円 610">
          <a:extLst>
            <a:ext uri="{FF2B5EF4-FFF2-40B4-BE49-F238E27FC236}">
              <a16:creationId xmlns:a16="http://schemas.microsoft.com/office/drawing/2014/main" id="{133098D4-4981-4C3F-A04A-870B3BA18325}"/>
            </a:ext>
          </a:extLst>
        </xdr:cNvPr>
        <xdr:cNvSpPr/>
      </xdr:nvSpPr>
      <xdr:spPr>
        <a:xfrm>
          <a:off x="20383500" y="108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127284</xdr:rowOff>
    </xdr:from>
    <xdr:to>
      <xdr:col>111</xdr:col>
      <xdr:colOff>177800</xdr:colOff>
      <xdr:row>63</xdr:row>
      <xdr:rowOff>127559</xdr:rowOff>
    </xdr:to>
    <xdr:cxnSp macro="">
      <xdr:nvCxnSpPr>
        <xdr:cNvPr id="612" name="直線コネクタ 611">
          <a:extLst>
            <a:ext uri="{FF2B5EF4-FFF2-40B4-BE49-F238E27FC236}">
              <a16:creationId xmlns:a16="http://schemas.microsoft.com/office/drawing/2014/main" id="{4C44059E-4226-4C5D-BC74-606E64F6EEB5}"/>
            </a:ext>
          </a:extLst>
        </xdr:cNvPr>
        <xdr:cNvCxnSpPr/>
      </xdr:nvCxnSpPr>
      <xdr:spPr>
        <a:xfrm flipV="1">
          <a:off x="20434300" y="10928634"/>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78313</xdr:rowOff>
    </xdr:from>
    <xdr:to>
      <xdr:col>102</xdr:col>
      <xdr:colOff>165100</xdr:colOff>
      <xdr:row>64</xdr:row>
      <xdr:rowOff>8463</xdr:rowOff>
    </xdr:to>
    <xdr:sp macro="" textlink="">
      <xdr:nvSpPr>
        <xdr:cNvPr id="613" name="楕円 612">
          <a:extLst>
            <a:ext uri="{FF2B5EF4-FFF2-40B4-BE49-F238E27FC236}">
              <a16:creationId xmlns:a16="http://schemas.microsoft.com/office/drawing/2014/main" id="{B627759A-713C-4DC2-A195-69B74B9889A9}"/>
            </a:ext>
          </a:extLst>
        </xdr:cNvPr>
        <xdr:cNvSpPr/>
      </xdr:nvSpPr>
      <xdr:spPr>
        <a:xfrm>
          <a:off x="19494500" y="108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127559</xdr:rowOff>
    </xdr:from>
    <xdr:to>
      <xdr:col>107</xdr:col>
      <xdr:colOff>50800</xdr:colOff>
      <xdr:row>63</xdr:row>
      <xdr:rowOff>129113</xdr:rowOff>
    </xdr:to>
    <xdr:cxnSp macro="">
      <xdr:nvCxnSpPr>
        <xdr:cNvPr id="614" name="直線コネクタ 613">
          <a:extLst>
            <a:ext uri="{FF2B5EF4-FFF2-40B4-BE49-F238E27FC236}">
              <a16:creationId xmlns:a16="http://schemas.microsoft.com/office/drawing/2014/main" id="{521AAC13-93D5-4A6A-85DE-FA8CB8EA13F7}"/>
            </a:ext>
          </a:extLst>
        </xdr:cNvPr>
        <xdr:cNvCxnSpPr/>
      </xdr:nvCxnSpPr>
      <xdr:spPr>
        <a:xfrm flipV="1">
          <a:off x="19545300" y="10928909"/>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78770</xdr:rowOff>
    </xdr:from>
    <xdr:to>
      <xdr:col>98</xdr:col>
      <xdr:colOff>38100</xdr:colOff>
      <xdr:row>64</xdr:row>
      <xdr:rowOff>8920</xdr:rowOff>
    </xdr:to>
    <xdr:sp macro="" textlink="">
      <xdr:nvSpPr>
        <xdr:cNvPr id="615" name="楕円 614">
          <a:extLst>
            <a:ext uri="{FF2B5EF4-FFF2-40B4-BE49-F238E27FC236}">
              <a16:creationId xmlns:a16="http://schemas.microsoft.com/office/drawing/2014/main" id="{10355B06-341C-4877-8864-640CB1E97DE5}"/>
            </a:ext>
          </a:extLst>
        </xdr:cNvPr>
        <xdr:cNvSpPr/>
      </xdr:nvSpPr>
      <xdr:spPr>
        <a:xfrm>
          <a:off x="18605500" y="1088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129113</xdr:rowOff>
    </xdr:from>
    <xdr:to>
      <xdr:col>102</xdr:col>
      <xdr:colOff>114300</xdr:colOff>
      <xdr:row>63</xdr:row>
      <xdr:rowOff>129570</xdr:rowOff>
    </xdr:to>
    <xdr:cxnSp macro="">
      <xdr:nvCxnSpPr>
        <xdr:cNvPr id="616" name="直線コネクタ 615">
          <a:extLst>
            <a:ext uri="{FF2B5EF4-FFF2-40B4-BE49-F238E27FC236}">
              <a16:creationId xmlns:a16="http://schemas.microsoft.com/office/drawing/2014/main" id="{98DEF33C-2D38-4A03-83CB-C701FF0A90D3}"/>
            </a:ext>
          </a:extLst>
        </xdr:cNvPr>
        <xdr:cNvCxnSpPr/>
      </xdr:nvCxnSpPr>
      <xdr:spPr>
        <a:xfrm flipV="1">
          <a:off x="18656300" y="1093046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8ABF7BA8-5E74-441D-82BE-B0BAC7F6E566}"/>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CAA30A53-09C1-4D90-A853-5693542976AD}"/>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5DE12EE5-AA69-4D49-9278-B1A264847B91}"/>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BA91997E-6A64-479D-AFE6-0AABE757AD7D}"/>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169211</xdr:rowOff>
    </xdr:from>
    <xdr:ext cx="469744" cy="259045"/>
    <xdr:sp macro="" textlink="">
      <xdr:nvSpPr>
        <xdr:cNvPr id="621" name="n_1mainValue【学校施設】&#10;一人当たり面積">
          <a:extLst>
            <a:ext uri="{FF2B5EF4-FFF2-40B4-BE49-F238E27FC236}">
              <a16:creationId xmlns:a16="http://schemas.microsoft.com/office/drawing/2014/main" id="{200FF124-C318-4F86-ADF2-4AD4D5BF5B83}"/>
            </a:ext>
          </a:extLst>
        </xdr:cNvPr>
        <xdr:cNvSpPr txBox="1"/>
      </xdr:nvSpPr>
      <xdr:spPr>
        <a:xfrm>
          <a:off x="21075727" y="1097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169486</xdr:rowOff>
    </xdr:from>
    <xdr:ext cx="469744" cy="259045"/>
    <xdr:sp macro="" textlink="">
      <xdr:nvSpPr>
        <xdr:cNvPr id="622" name="n_2mainValue【学校施設】&#10;一人当たり面積">
          <a:extLst>
            <a:ext uri="{FF2B5EF4-FFF2-40B4-BE49-F238E27FC236}">
              <a16:creationId xmlns:a16="http://schemas.microsoft.com/office/drawing/2014/main" id="{0BBE8DA2-E2EB-4AC7-BD05-5F488049AEDE}"/>
            </a:ext>
          </a:extLst>
        </xdr:cNvPr>
        <xdr:cNvSpPr txBox="1"/>
      </xdr:nvSpPr>
      <xdr:spPr>
        <a:xfrm>
          <a:off x="20199427" y="109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171040</xdr:rowOff>
    </xdr:from>
    <xdr:ext cx="469744" cy="259045"/>
    <xdr:sp macro="" textlink="">
      <xdr:nvSpPr>
        <xdr:cNvPr id="623" name="n_3mainValue【学校施設】&#10;一人当たり面積">
          <a:extLst>
            <a:ext uri="{FF2B5EF4-FFF2-40B4-BE49-F238E27FC236}">
              <a16:creationId xmlns:a16="http://schemas.microsoft.com/office/drawing/2014/main" id="{63B5F71A-F281-4FE7-9A23-C19C745885C6}"/>
            </a:ext>
          </a:extLst>
        </xdr:cNvPr>
        <xdr:cNvSpPr txBox="1"/>
      </xdr:nvSpPr>
      <xdr:spPr>
        <a:xfrm>
          <a:off x="19310427" y="1097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47</xdr:rowOff>
    </xdr:from>
    <xdr:ext cx="469744" cy="259045"/>
    <xdr:sp macro="" textlink="">
      <xdr:nvSpPr>
        <xdr:cNvPr id="624" name="n_4mainValue【学校施設】&#10;一人当たり面積">
          <a:extLst>
            <a:ext uri="{FF2B5EF4-FFF2-40B4-BE49-F238E27FC236}">
              <a16:creationId xmlns:a16="http://schemas.microsoft.com/office/drawing/2014/main" id="{D109FD12-1923-49DF-B977-F00DA4A1F703}"/>
            </a:ext>
          </a:extLst>
        </xdr:cNvPr>
        <xdr:cNvSpPr txBox="1"/>
      </xdr:nvSpPr>
      <xdr:spPr>
        <a:xfrm>
          <a:off x="18421427" y="1097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3695F52-A21F-4481-A892-C7895B5469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47815790-32DF-4B2A-A0DC-3BE3A32825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76F97311-0813-4B26-B88C-609E75B2B5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F88E366-64C7-4861-B69E-F684F2E584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22878C3B-8C2A-4FE2-AC8F-E29586000C4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246C3D8D-CB35-4304-9DBD-62043A7C7C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CEF4811A-8893-467A-AC7A-A4B0F41C1E8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818328C8-B8DA-49D5-B5D8-1F822867DDA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50F8045F-4249-4EA7-9FCA-F2BDE07FE0A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40BA5F89-C737-421D-81DD-E36AFA3038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A1C3E948-D80F-4028-8BCD-74E505A8A4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62B1A73F-37A1-413B-908B-FC68A41CA5D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378E8102-88E2-4B0E-9681-E79536DFE34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79BD43C9-A1F0-4EB5-8B8A-9E8B7E5690F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1EB9B8BC-FB74-4917-9229-128EA975D0C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EF298676-7ADB-488D-8A07-886D8C2FED2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CC6CB7-E0AE-4C21-AC8A-5417810353B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971E71D7-CBD4-4D06-877C-FD232BC735D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A1589F0A-A782-4DCB-AA52-D65D25A5AA9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EEDBF888-B6EB-46E0-A3DD-8A04E870CFE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F50F0664-FC2F-467F-9A33-CBB962C3B61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675AEBFD-56B7-42C2-9474-D9C789FAE3A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14FBA727-A152-473D-9F32-5C0A118284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645E58FA-A140-412C-92E7-4668984C0CBF}"/>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190A0DC6-3F17-4141-8734-61F677DF05E3}"/>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1F7E0A79-59C4-4FB6-9071-3CFBC942617D}"/>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a:extLst>
            <a:ext uri="{FF2B5EF4-FFF2-40B4-BE49-F238E27FC236}">
              <a16:creationId xmlns:a16="http://schemas.microsoft.com/office/drawing/2014/main" id="{E729DE2F-AF4F-4FDB-A4EE-1217B00BD71A}"/>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6FC5482D-B604-413E-999B-DCEC4FB3ECB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653" name="【児童館】&#10;有形固定資産減価償却率平均値テキスト">
          <a:extLst>
            <a:ext uri="{FF2B5EF4-FFF2-40B4-BE49-F238E27FC236}">
              <a16:creationId xmlns:a16="http://schemas.microsoft.com/office/drawing/2014/main" id="{546F8B81-061A-41A3-A166-B923F25DFEBF}"/>
            </a:ext>
          </a:extLst>
        </xdr:cNvPr>
        <xdr:cNvSpPr txBox="1"/>
      </xdr:nvSpPr>
      <xdr:spPr>
        <a:xfrm>
          <a:off x="16357600" y="13818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a:extLst>
            <a:ext uri="{FF2B5EF4-FFF2-40B4-BE49-F238E27FC236}">
              <a16:creationId xmlns:a16="http://schemas.microsoft.com/office/drawing/2014/main" id="{C73C9334-700C-46F7-9518-7BA303423149}"/>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a:extLst>
            <a:ext uri="{FF2B5EF4-FFF2-40B4-BE49-F238E27FC236}">
              <a16:creationId xmlns:a16="http://schemas.microsoft.com/office/drawing/2014/main" id="{614A2061-8CA0-453B-A0D3-C8AC77595DCE}"/>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a:extLst>
            <a:ext uri="{FF2B5EF4-FFF2-40B4-BE49-F238E27FC236}">
              <a16:creationId xmlns:a16="http://schemas.microsoft.com/office/drawing/2014/main" id="{679AFD48-F996-4AC9-B209-77836068B03C}"/>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a:extLst>
            <a:ext uri="{FF2B5EF4-FFF2-40B4-BE49-F238E27FC236}">
              <a16:creationId xmlns:a16="http://schemas.microsoft.com/office/drawing/2014/main" id="{40834FB9-0569-42B7-8069-B69DCB948C18}"/>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a:extLst>
            <a:ext uri="{FF2B5EF4-FFF2-40B4-BE49-F238E27FC236}">
              <a16:creationId xmlns:a16="http://schemas.microsoft.com/office/drawing/2014/main" id="{08C72B91-E927-41D2-9CA7-1CA98E16E2CF}"/>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6CF4E4C-A51D-4196-B83F-EFB26778B84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B036014-70D7-43D4-B92B-59DA5650688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5059DE7-79DA-4DAD-934A-20F237B7AF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A15C742-90FE-4568-B1CF-B55FB9308FB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E7B79B7-E372-427B-9F1B-A35E7DD5EC7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87630</xdr:rowOff>
    </xdr:from>
    <xdr:to>
      <xdr:col>85</xdr:col>
      <xdr:colOff>177800</xdr:colOff>
      <xdr:row>84</xdr:row>
      <xdr:rowOff>17780</xdr:rowOff>
    </xdr:to>
    <xdr:sp macro="" textlink="">
      <xdr:nvSpPr>
        <xdr:cNvPr id="664" name="楕円 663">
          <a:extLst>
            <a:ext uri="{FF2B5EF4-FFF2-40B4-BE49-F238E27FC236}">
              <a16:creationId xmlns:a16="http://schemas.microsoft.com/office/drawing/2014/main" id="{C7BCAF16-747E-4D17-AA51-8BB79B610CC1}"/>
            </a:ext>
          </a:extLst>
        </xdr:cNvPr>
        <xdr:cNvSpPr/>
      </xdr:nvSpPr>
      <xdr:spPr>
        <a:xfrm>
          <a:off x="162687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66057</xdr:rowOff>
    </xdr:from>
    <xdr:ext cx="405111" cy="259045"/>
    <xdr:sp macro="" textlink="">
      <xdr:nvSpPr>
        <xdr:cNvPr id="665" name="【児童館】&#10;有形固定資産減価償却率該当値テキスト">
          <a:extLst>
            <a:ext uri="{FF2B5EF4-FFF2-40B4-BE49-F238E27FC236}">
              <a16:creationId xmlns:a16="http://schemas.microsoft.com/office/drawing/2014/main" id="{60AEFC0B-DEC7-4F01-AB03-4C9AD144FBB3}"/>
            </a:ext>
          </a:extLst>
        </xdr:cNvPr>
        <xdr:cNvSpPr txBox="1"/>
      </xdr:nvSpPr>
      <xdr:spPr>
        <a:xfrm>
          <a:off x="16357600" y="1429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59689</xdr:rowOff>
    </xdr:from>
    <xdr:to>
      <xdr:col>81</xdr:col>
      <xdr:colOff>101600</xdr:colOff>
      <xdr:row>83</xdr:row>
      <xdr:rowOff>161289</xdr:rowOff>
    </xdr:to>
    <xdr:sp macro="" textlink="">
      <xdr:nvSpPr>
        <xdr:cNvPr id="666" name="楕円 665">
          <a:extLst>
            <a:ext uri="{FF2B5EF4-FFF2-40B4-BE49-F238E27FC236}">
              <a16:creationId xmlns:a16="http://schemas.microsoft.com/office/drawing/2014/main" id="{6F0896C1-CBCA-4713-9DBD-6BE2B4000C65}"/>
            </a:ext>
          </a:extLst>
        </xdr:cNvPr>
        <xdr:cNvSpPr/>
      </xdr:nvSpPr>
      <xdr:spPr>
        <a:xfrm>
          <a:off x="1543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110489</xdr:rowOff>
    </xdr:from>
    <xdr:to>
      <xdr:col>85</xdr:col>
      <xdr:colOff>127000</xdr:colOff>
      <xdr:row>83</xdr:row>
      <xdr:rowOff>138430</xdr:rowOff>
    </xdr:to>
    <xdr:cxnSp macro="">
      <xdr:nvCxnSpPr>
        <xdr:cNvPr id="667" name="直線コネクタ 666">
          <a:extLst>
            <a:ext uri="{FF2B5EF4-FFF2-40B4-BE49-F238E27FC236}">
              <a16:creationId xmlns:a16="http://schemas.microsoft.com/office/drawing/2014/main" id="{FBAD6EDC-87EF-4B4C-A93E-8DFE4B249FC4}"/>
            </a:ext>
          </a:extLst>
        </xdr:cNvPr>
        <xdr:cNvCxnSpPr/>
      </xdr:nvCxnSpPr>
      <xdr:spPr>
        <a:xfrm>
          <a:off x="15481300" y="14340839"/>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31750</xdr:rowOff>
    </xdr:from>
    <xdr:to>
      <xdr:col>76</xdr:col>
      <xdr:colOff>165100</xdr:colOff>
      <xdr:row>83</xdr:row>
      <xdr:rowOff>133350</xdr:rowOff>
    </xdr:to>
    <xdr:sp macro="" textlink="">
      <xdr:nvSpPr>
        <xdr:cNvPr id="668" name="楕円 667">
          <a:extLst>
            <a:ext uri="{FF2B5EF4-FFF2-40B4-BE49-F238E27FC236}">
              <a16:creationId xmlns:a16="http://schemas.microsoft.com/office/drawing/2014/main" id="{167D9B47-F4BF-446E-82FF-E4AFA49BFB25}"/>
            </a:ext>
          </a:extLst>
        </xdr:cNvPr>
        <xdr:cNvSpPr/>
      </xdr:nvSpPr>
      <xdr:spPr>
        <a:xfrm>
          <a:off x="14541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82550</xdr:rowOff>
    </xdr:from>
    <xdr:to>
      <xdr:col>81</xdr:col>
      <xdr:colOff>50800</xdr:colOff>
      <xdr:row>83</xdr:row>
      <xdr:rowOff>110489</xdr:rowOff>
    </xdr:to>
    <xdr:cxnSp macro="">
      <xdr:nvCxnSpPr>
        <xdr:cNvPr id="669" name="直線コネクタ 668">
          <a:extLst>
            <a:ext uri="{FF2B5EF4-FFF2-40B4-BE49-F238E27FC236}">
              <a16:creationId xmlns:a16="http://schemas.microsoft.com/office/drawing/2014/main" id="{1DD9A8F5-D7B8-4ACB-8918-7E656A15C9C6}"/>
            </a:ext>
          </a:extLst>
        </xdr:cNvPr>
        <xdr:cNvCxnSpPr/>
      </xdr:nvCxnSpPr>
      <xdr:spPr>
        <a:xfrm>
          <a:off x="14592300" y="143129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3811</xdr:rowOff>
    </xdr:from>
    <xdr:to>
      <xdr:col>72</xdr:col>
      <xdr:colOff>38100</xdr:colOff>
      <xdr:row>83</xdr:row>
      <xdr:rowOff>105411</xdr:rowOff>
    </xdr:to>
    <xdr:sp macro="" textlink="">
      <xdr:nvSpPr>
        <xdr:cNvPr id="670" name="楕円 669">
          <a:extLst>
            <a:ext uri="{FF2B5EF4-FFF2-40B4-BE49-F238E27FC236}">
              <a16:creationId xmlns:a16="http://schemas.microsoft.com/office/drawing/2014/main" id="{6C5FFE3D-E71E-4E79-8A96-89E7784A4DBE}"/>
            </a:ext>
          </a:extLst>
        </xdr:cNvPr>
        <xdr:cNvSpPr/>
      </xdr:nvSpPr>
      <xdr:spPr>
        <a:xfrm>
          <a:off x="13652500" y="142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54611</xdr:rowOff>
    </xdr:from>
    <xdr:to>
      <xdr:col>76</xdr:col>
      <xdr:colOff>114300</xdr:colOff>
      <xdr:row>83</xdr:row>
      <xdr:rowOff>82550</xdr:rowOff>
    </xdr:to>
    <xdr:cxnSp macro="">
      <xdr:nvCxnSpPr>
        <xdr:cNvPr id="671" name="直線コネクタ 670">
          <a:extLst>
            <a:ext uri="{FF2B5EF4-FFF2-40B4-BE49-F238E27FC236}">
              <a16:creationId xmlns:a16="http://schemas.microsoft.com/office/drawing/2014/main" id="{26FE5C85-559C-4777-9432-D4B20851011A}"/>
            </a:ext>
          </a:extLst>
        </xdr:cNvPr>
        <xdr:cNvCxnSpPr/>
      </xdr:nvCxnSpPr>
      <xdr:spPr>
        <a:xfrm>
          <a:off x="13703300" y="142849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672" name="楕円 671">
          <a:extLst>
            <a:ext uri="{FF2B5EF4-FFF2-40B4-BE49-F238E27FC236}">
              <a16:creationId xmlns:a16="http://schemas.microsoft.com/office/drawing/2014/main" id="{A29C5F5A-6926-4372-9D26-4D8FE90A423D}"/>
            </a:ext>
          </a:extLst>
        </xdr:cNvPr>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54611</xdr:rowOff>
    </xdr:to>
    <xdr:cxnSp macro="">
      <xdr:nvCxnSpPr>
        <xdr:cNvPr id="673" name="直線コネクタ 672">
          <a:extLst>
            <a:ext uri="{FF2B5EF4-FFF2-40B4-BE49-F238E27FC236}">
              <a16:creationId xmlns:a16="http://schemas.microsoft.com/office/drawing/2014/main" id="{C1D449A2-2A3D-496E-85BD-432B33FAE730}"/>
            </a:ext>
          </a:extLst>
        </xdr:cNvPr>
        <xdr:cNvCxnSpPr/>
      </xdr:nvCxnSpPr>
      <xdr:spPr>
        <a:xfrm>
          <a:off x="12814300" y="142570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74" name="n_1aveValue【児童館】&#10;有形固定資産減価償却率">
          <a:extLst>
            <a:ext uri="{FF2B5EF4-FFF2-40B4-BE49-F238E27FC236}">
              <a16:creationId xmlns:a16="http://schemas.microsoft.com/office/drawing/2014/main" id="{CC5FDD67-1376-4886-B704-BF609B196E85}"/>
            </a:ext>
          </a:extLst>
        </xdr:cNvPr>
        <xdr:cNvSpPr txBox="1"/>
      </xdr:nvSpPr>
      <xdr:spPr>
        <a:xfrm>
          <a:off x="152660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675" name="n_2aveValue【児童館】&#10;有形固定資産減価償却率">
          <a:extLst>
            <a:ext uri="{FF2B5EF4-FFF2-40B4-BE49-F238E27FC236}">
              <a16:creationId xmlns:a16="http://schemas.microsoft.com/office/drawing/2014/main" id="{1525B7F8-C283-42A5-9312-43BF63303CE8}"/>
            </a:ext>
          </a:extLst>
        </xdr:cNvPr>
        <xdr:cNvSpPr txBox="1"/>
      </xdr:nvSpPr>
      <xdr:spPr>
        <a:xfrm>
          <a:off x="143897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676" name="n_3aveValue【児童館】&#10;有形固定資産減価償却率">
          <a:extLst>
            <a:ext uri="{FF2B5EF4-FFF2-40B4-BE49-F238E27FC236}">
              <a16:creationId xmlns:a16="http://schemas.microsoft.com/office/drawing/2014/main" id="{154D7237-1BC1-4A1C-9DB1-13A43902B849}"/>
            </a:ext>
          </a:extLst>
        </xdr:cNvPr>
        <xdr:cNvSpPr txBox="1"/>
      </xdr:nvSpPr>
      <xdr:spPr>
        <a:xfrm>
          <a:off x="13500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677" name="n_4aveValue【児童館】&#10;有形固定資産減価償却率">
          <a:extLst>
            <a:ext uri="{FF2B5EF4-FFF2-40B4-BE49-F238E27FC236}">
              <a16:creationId xmlns:a16="http://schemas.microsoft.com/office/drawing/2014/main" id="{D0D7DA7E-0F00-4F46-AD29-DA89B3BCCAEB}"/>
            </a:ext>
          </a:extLst>
        </xdr:cNvPr>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152416</xdr:rowOff>
    </xdr:from>
    <xdr:ext cx="405111" cy="259045"/>
    <xdr:sp macro="" textlink="">
      <xdr:nvSpPr>
        <xdr:cNvPr id="678" name="n_1mainValue【児童館】&#10;有形固定資産減価償却率">
          <a:extLst>
            <a:ext uri="{FF2B5EF4-FFF2-40B4-BE49-F238E27FC236}">
              <a16:creationId xmlns:a16="http://schemas.microsoft.com/office/drawing/2014/main" id="{3FA35D49-0EFA-44DA-B342-E16037ACEB36}"/>
            </a:ext>
          </a:extLst>
        </xdr:cNvPr>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124477</xdr:rowOff>
    </xdr:from>
    <xdr:ext cx="405111" cy="259045"/>
    <xdr:sp macro="" textlink="">
      <xdr:nvSpPr>
        <xdr:cNvPr id="679" name="n_2mainValue【児童館】&#10;有形固定資産減価償却率">
          <a:extLst>
            <a:ext uri="{FF2B5EF4-FFF2-40B4-BE49-F238E27FC236}">
              <a16:creationId xmlns:a16="http://schemas.microsoft.com/office/drawing/2014/main" id="{D83BF96D-DE8B-46F2-8221-8AB41B906350}"/>
            </a:ext>
          </a:extLst>
        </xdr:cNvPr>
        <xdr:cNvSpPr txBox="1"/>
      </xdr:nvSpPr>
      <xdr:spPr>
        <a:xfrm>
          <a:off x="14389744" y="1435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96538</xdr:rowOff>
    </xdr:from>
    <xdr:ext cx="405111" cy="259045"/>
    <xdr:sp macro="" textlink="">
      <xdr:nvSpPr>
        <xdr:cNvPr id="680" name="n_3mainValue【児童館】&#10;有形固定資産減価償却率">
          <a:extLst>
            <a:ext uri="{FF2B5EF4-FFF2-40B4-BE49-F238E27FC236}">
              <a16:creationId xmlns:a16="http://schemas.microsoft.com/office/drawing/2014/main" id="{C9B1A36B-C101-4E88-A5C3-87AEA1BADACD}"/>
            </a:ext>
          </a:extLst>
        </xdr:cNvPr>
        <xdr:cNvSpPr txBox="1"/>
      </xdr:nvSpPr>
      <xdr:spPr>
        <a:xfrm>
          <a:off x="13500744" y="1432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681" name="n_4mainValue【児童館】&#10;有形固定資産減価償却率">
          <a:extLst>
            <a:ext uri="{FF2B5EF4-FFF2-40B4-BE49-F238E27FC236}">
              <a16:creationId xmlns:a16="http://schemas.microsoft.com/office/drawing/2014/main" id="{43F955F9-1A2B-4DD9-843C-60847FF00EDF}"/>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7218C42F-1C05-4B2B-8770-69A9F10D29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8848A79A-A354-4631-A039-DF78D29073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705AA209-DFB1-44BF-A59B-F96CF35EBC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BBBE8B72-F4A4-492F-BC76-6A8B1AEA611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A3339DA-2852-44E7-8468-14D88526E85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7DB4ED13-053F-4DD7-B262-62B019BACB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A205EAB7-0F70-43F1-8E99-1F03D1CFB88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9B478190-A9AC-48F3-949F-C18ED7958CF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7C2E9B6B-E0B9-4CCD-8B87-8402AC214FD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6F0E6703-72CD-4D6A-A23D-5E850E27C18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ED08BDA2-1415-43DC-8C8A-04DAD02E514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F087AD03-D092-4E88-843B-8012CC37F97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82DBEB14-3C4D-4B19-BA6D-1DC7EC9AF48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3A97E3BB-905B-4B12-8D6C-E9FC9D1D45F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1DCE26A4-B0DB-4812-B8DA-E75377AEB41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7AB95D87-72E3-415C-A533-A269B8C35DC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EB6B5BD3-4DB2-4790-B0E7-BD7CC011924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CAFC0E80-07AC-4E29-9233-A9DA5502C71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74DA4235-ED49-4117-BCE8-A3406DC51C4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01630881-0A36-4BA5-919E-DA28390117D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A14C434A-D5B3-4679-8B8F-E61FE8E40C7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83DE4A8-168D-4B66-A1F8-70D4F827951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F4F44C43-3E09-46E4-B0C9-E3C5B01A9FC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a:extLst>
            <a:ext uri="{FF2B5EF4-FFF2-40B4-BE49-F238E27FC236}">
              <a16:creationId xmlns:a16="http://schemas.microsoft.com/office/drawing/2014/main" id="{CFD21DE0-B9F9-45AE-A6D1-290C0346F8C5}"/>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a:extLst>
            <a:ext uri="{FF2B5EF4-FFF2-40B4-BE49-F238E27FC236}">
              <a16:creationId xmlns:a16="http://schemas.microsoft.com/office/drawing/2014/main" id="{3F546C6E-862C-42FE-BE2D-75210C3FD529}"/>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a:extLst>
            <a:ext uri="{FF2B5EF4-FFF2-40B4-BE49-F238E27FC236}">
              <a16:creationId xmlns:a16="http://schemas.microsoft.com/office/drawing/2014/main" id="{8A46595C-5134-4B91-A905-2B9B16585839}"/>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a:extLst>
            <a:ext uri="{FF2B5EF4-FFF2-40B4-BE49-F238E27FC236}">
              <a16:creationId xmlns:a16="http://schemas.microsoft.com/office/drawing/2014/main" id="{06F12A15-95DD-432D-8222-DB90B86EE23C}"/>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a:extLst>
            <a:ext uri="{FF2B5EF4-FFF2-40B4-BE49-F238E27FC236}">
              <a16:creationId xmlns:a16="http://schemas.microsoft.com/office/drawing/2014/main" id="{BAE0396D-8B27-49B5-8CD3-9FEBD64F25E8}"/>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10" name="【児童館】&#10;一人当たり面積平均値テキスト">
          <a:extLst>
            <a:ext uri="{FF2B5EF4-FFF2-40B4-BE49-F238E27FC236}">
              <a16:creationId xmlns:a16="http://schemas.microsoft.com/office/drawing/2014/main" id="{D6F79129-E15D-487F-B8DD-1DE367CB180C}"/>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81DE0141-933D-4B9A-A0B5-79B2323E9C41}"/>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a:extLst>
            <a:ext uri="{FF2B5EF4-FFF2-40B4-BE49-F238E27FC236}">
              <a16:creationId xmlns:a16="http://schemas.microsoft.com/office/drawing/2014/main" id="{4CCC6DF6-D5B1-461A-A329-04D0E16D3D63}"/>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a:extLst>
            <a:ext uri="{FF2B5EF4-FFF2-40B4-BE49-F238E27FC236}">
              <a16:creationId xmlns:a16="http://schemas.microsoft.com/office/drawing/2014/main" id="{59376B57-55D6-4CA1-8D10-CC4DE8718A45}"/>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a:extLst>
            <a:ext uri="{FF2B5EF4-FFF2-40B4-BE49-F238E27FC236}">
              <a16:creationId xmlns:a16="http://schemas.microsoft.com/office/drawing/2014/main" id="{487CA405-BDB9-4B0D-BCD6-33749FB64B41}"/>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5" name="フローチャート: 判断 714">
          <a:extLst>
            <a:ext uri="{FF2B5EF4-FFF2-40B4-BE49-F238E27FC236}">
              <a16:creationId xmlns:a16="http://schemas.microsoft.com/office/drawing/2014/main" id="{9296401C-5790-4D12-8846-7FF695D7374F}"/>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267061C-97B6-46FD-8053-DD7B38E202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B212103-FE51-43D7-B721-6881C74A93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2B0700C-DF02-433C-9E00-AE63D53C040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E1FADA9-86BE-46AF-860D-82C54B77919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78AEBC9-CB6C-48AD-9138-36B40E01B69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721" name="楕円 720">
          <a:extLst>
            <a:ext uri="{FF2B5EF4-FFF2-40B4-BE49-F238E27FC236}">
              <a16:creationId xmlns:a16="http://schemas.microsoft.com/office/drawing/2014/main" id="{006F328F-DDD1-4192-A63C-1C82AE97926A}"/>
            </a:ext>
          </a:extLst>
        </xdr:cNvPr>
        <xdr:cNvSpPr/>
      </xdr:nvSpPr>
      <xdr:spPr>
        <a:xfrm>
          <a:off x="22110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119397</xdr:rowOff>
    </xdr:from>
    <xdr:ext cx="469744" cy="259045"/>
    <xdr:sp macro="" textlink="">
      <xdr:nvSpPr>
        <xdr:cNvPr id="722" name="【児童館】&#10;一人当たり面積該当値テキスト">
          <a:extLst>
            <a:ext uri="{FF2B5EF4-FFF2-40B4-BE49-F238E27FC236}">
              <a16:creationId xmlns:a16="http://schemas.microsoft.com/office/drawing/2014/main" id="{35A8EB0C-EE3A-4ADB-8C6B-A78A193589C2}"/>
            </a:ext>
          </a:extLst>
        </xdr:cNvPr>
        <xdr:cNvSpPr txBox="1"/>
      </xdr:nvSpPr>
      <xdr:spPr>
        <a:xfrm>
          <a:off x="221996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723" name="楕円 722">
          <a:extLst>
            <a:ext uri="{FF2B5EF4-FFF2-40B4-BE49-F238E27FC236}">
              <a16:creationId xmlns:a16="http://schemas.microsoft.com/office/drawing/2014/main" id="{D16B11E9-F7C1-4B6C-97C6-88E785969345}"/>
            </a:ext>
          </a:extLst>
        </xdr:cNvPr>
        <xdr:cNvSpPr/>
      </xdr:nvSpPr>
      <xdr:spPr>
        <a:xfrm>
          <a:off x="21272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87630</xdr:rowOff>
    </xdr:to>
    <xdr:cxnSp macro="">
      <xdr:nvCxnSpPr>
        <xdr:cNvPr id="724" name="直線コネクタ 723">
          <a:extLst>
            <a:ext uri="{FF2B5EF4-FFF2-40B4-BE49-F238E27FC236}">
              <a16:creationId xmlns:a16="http://schemas.microsoft.com/office/drawing/2014/main" id="{26290D7C-AF43-4500-A79E-F9D58C6FA1E3}"/>
            </a:ext>
          </a:extLst>
        </xdr:cNvPr>
        <xdr:cNvCxnSpPr/>
      </xdr:nvCxnSpPr>
      <xdr:spPr>
        <a:xfrm flipV="1">
          <a:off x="21323300" y="14657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40639</xdr:rowOff>
    </xdr:from>
    <xdr:to>
      <xdr:col>107</xdr:col>
      <xdr:colOff>101600</xdr:colOff>
      <xdr:row>85</xdr:row>
      <xdr:rowOff>142239</xdr:rowOff>
    </xdr:to>
    <xdr:sp macro="" textlink="">
      <xdr:nvSpPr>
        <xdr:cNvPr id="725" name="楕円 724">
          <a:extLst>
            <a:ext uri="{FF2B5EF4-FFF2-40B4-BE49-F238E27FC236}">
              <a16:creationId xmlns:a16="http://schemas.microsoft.com/office/drawing/2014/main" id="{7F0DF08C-AF15-45D7-9C4F-A43C31DB6702}"/>
            </a:ext>
          </a:extLst>
        </xdr:cNvPr>
        <xdr:cNvSpPr/>
      </xdr:nvSpPr>
      <xdr:spPr>
        <a:xfrm>
          <a:off x="20383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91439</xdr:rowOff>
    </xdr:to>
    <xdr:cxnSp macro="">
      <xdr:nvCxnSpPr>
        <xdr:cNvPr id="726" name="直線コネクタ 725">
          <a:extLst>
            <a:ext uri="{FF2B5EF4-FFF2-40B4-BE49-F238E27FC236}">
              <a16:creationId xmlns:a16="http://schemas.microsoft.com/office/drawing/2014/main" id="{3AB74A49-BE6F-4B6D-8DAE-1CDB5737DC3E}"/>
            </a:ext>
          </a:extLst>
        </xdr:cNvPr>
        <xdr:cNvCxnSpPr/>
      </xdr:nvCxnSpPr>
      <xdr:spPr>
        <a:xfrm flipV="1">
          <a:off x="20434300" y="14660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7" name="楕円 726">
          <a:extLst>
            <a:ext uri="{FF2B5EF4-FFF2-40B4-BE49-F238E27FC236}">
              <a16:creationId xmlns:a16="http://schemas.microsoft.com/office/drawing/2014/main" id="{0DFE6279-A857-4A65-8DED-32018616AF38}"/>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91439</xdr:rowOff>
    </xdr:from>
    <xdr:to>
      <xdr:col>107</xdr:col>
      <xdr:colOff>50800</xdr:colOff>
      <xdr:row>85</xdr:row>
      <xdr:rowOff>95250</xdr:rowOff>
    </xdr:to>
    <xdr:cxnSp macro="">
      <xdr:nvCxnSpPr>
        <xdr:cNvPr id="728" name="直線コネクタ 727">
          <a:extLst>
            <a:ext uri="{FF2B5EF4-FFF2-40B4-BE49-F238E27FC236}">
              <a16:creationId xmlns:a16="http://schemas.microsoft.com/office/drawing/2014/main" id="{94BD12F9-7AE8-43E9-B4D5-8E6D3E50E1B5}"/>
            </a:ext>
          </a:extLst>
        </xdr:cNvPr>
        <xdr:cNvCxnSpPr/>
      </xdr:nvCxnSpPr>
      <xdr:spPr>
        <a:xfrm flipV="1">
          <a:off x="19545300" y="14664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48261</xdr:rowOff>
    </xdr:from>
    <xdr:to>
      <xdr:col>98</xdr:col>
      <xdr:colOff>38100</xdr:colOff>
      <xdr:row>85</xdr:row>
      <xdr:rowOff>149861</xdr:rowOff>
    </xdr:to>
    <xdr:sp macro="" textlink="">
      <xdr:nvSpPr>
        <xdr:cNvPr id="729" name="楕円 728">
          <a:extLst>
            <a:ext uri="{FF2B5EF4-FFF2-40B4-BE49-F238E27FC236}">
              <a16:creationId xmlns:a16="http://schemas.microsoft.com/office/drawing/2014/main" id="{ACC70F4B-EB16-4185-B4D1-B3537A67AFBD}"/>
            </a:ext>
          </a:extLst>
        </xdr:cNvPr>
        <xdr:cNvSpPr/>
      </xdr:nvSpPr>
      <xdr:spPr>
        <a:xfrm>
          <a:off x="18605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99061</xdr:rowOff>
    </xdr:to>
    <xdr:cxnSp macro="">
      <xdr:nvCxnSpPr>
        <xdr:cNvPr id="730" name="直線コネクタ 729">
          <a:extLst>
            <a:ext uri="{FF2B5EF4-FFF2-40B4-BE49-F238E27FC236}">
              <a16:creationId xmlns:a16="http://schemas.microsoft.com/office/drawing/2014/main" id="{FE7CD31E-0ED5-4CA0-93C0-D3DD8DCC8A48}"/>
            </a:ext>
          </a:extLst>
        </xdr:cNvPr>
        <xdr:cNvCxnSpPr/>
      </xdr:nvCxnSpPr>
      <xdr:spPr>
        <a:xfrm flipV="1">
          <a:off x="18656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731" name="n_1aveValue【児童館】&#10;一人当たり面積">
          <a:extLst>
            <a:ext uri="{FF2B5EF4-FFF2-40B4-BE49-F238E27FC236}">
              <a16:creationId xmlns:a16="http://schemas.microsoft.com/office/drawing/2014/main" id="{A3ECAF67-B792-4C17-AE5E-AE5BFF7E2BD3}"/>
            </a:ext>
          </a:extLst>
        </xdr:cNvPr>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732" name="n_2aveValue【児童館】&#10;一人当たり面積">
          <a:extLst>
            <a:ext uri="{FF2B5EF4-FFF2-40B4-BE49-F238E27FC236}">
              <a16:creationId xmlns:a16="http://schemas.microsoft.com/office/drawing/2014/main" id="{BFC02976-10D3-4E49-9C19-C9DF3E721314}"/>
            </a:ext>
          </a:extLst>
        </xdr:cNvPr>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3" name="n_3aveValue【児童館】&#10;一人当たり面積">
          <a:extLst>
            <a:ext uri="{FF2B5EF4-FFF2-40B4-BE49-F238E27FC236}">
              <a16:creationId xmlns:a16="http://schemas.microsoft.com/office/drawing/2014/main" id="{71EAB7BD-E274-41FA-B833-BC5176C36A7E}"/>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734" name="n_4aveValue【児童館】&#10;一人当たり面積">
          <a:extLst>
            <a:ext uri="{FF2B5EF4-FFF2-40B4-BE49-F238E27FC236}">
              <a16:creationId xmlns:a16="http://schemas.microsoft.com/office/drawing/2014/main" id="{C16EFF74-A4D7-4C4E-BAD2-B7D2BB509314}"/>
            </a:ext>
          </a:extLst>
        </xdr:cNvPr>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129557</xdr:rowOff>
    </xdr:from>
    <xdr:ext cx="469744" cy="259045"/>
    <xdr:sp macro="" textlink="">
      <xdr:nvSpPr>
        <xdr:cNvPr id="735" name="n_1mainValue【児童館】&#10;一人当たり面積">
          <a:extLst>
            <a:ext uri="{FF2B5EF4-FFF2-40B4-BE49-F238E27FC236}">
              <a16:creationId xmlns:a16="http://schemas.microsoft.com/office/drawing/2014/main" id="{E3BEBCB4-062B-4CBF-8468-380DBB323410}"/>
            </a:ext>
          </a:extLst>
        </xdr:cNvPr>
        <xdr:cNvSpPr txBox="1"/>
      </xdr:nvSpPr>
      <xdr:spPr>
        <a:xfrm>
          <a:off x="210757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736" name="n_2mainValue【児童館】&#10;一人当たり面積">
          <a:extLst>
            <a:ext uri="{FF2B5EF4-FFF2-40B4-BE49-F238E27FC236}">
              <a16:creationId xmlns:a16="http://schemas.microsoft.com/office/drawing/2014/main" id="{DC9E0788-8C88-43AB-A118-F87313C97918}"/>
            </a:ext>
          </a:extLst>
        </xdr:cNvPr>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7" name="n_3mainValue【児童館】&#10;一人当たり面積">
          <a:extLst>
            <a:ext uri="{FF2B5EF4-FFF2-40B4-BE49-F238E27FC236}">
              <a16:creationId xmlns:a16="http://schemas.microsoft.com/office/drawing/2014/main" id="{4ED2862E-CBC3-40F3-B5A5-8AD50C6D8D4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140988</xdr:rowOff>
    </xdr:from>
    <xdr:ext cx="469744" cy="259045"/>
    <xdr:sp macro="" textlink="">
      <xdr:nvSpPr>
        <xdr:cNvPr id="738" name="n_4mainValue【児童館】&#10;一人当たり面積">
          <a:extLst>
            <a:ext uri="{FF2B5EF4-FFF2-40B4-BE49-F238E27FC236}">
              <a16:creationId xmlns:a16="http://schemas.microsoft.com/office/drawing/2014/main" id="{FD636D36-40C0-4B8D-AA96-C0CDBF6A9B8D}"/>
            </a:ext>
          </a:extLst>
        </xdr:cNvPr>
        <xdr:cNvSpPr txBox="1"/>
      </xdr:nvSpPr>
      <xdr:spPr>
        <a:xfrm>
          <a:off x="18421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8C7535A4-8E34-48A5-BDE0-2AE0BB7D1A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D4CA1467-BDC8-43E8-AAAD-AA028DF0FD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F802DF1E-4659-4340-9EFF-1DF06411B0D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FEBD88BE-45A5-4F43-B86C-3AA73AEE457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C5463400-E39F-4764-A7D0-51FEF9F273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C682B1A2-2F45-424A-B8D3-85F8653111C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990754B8-9588-4447-BCDC-15EF60A5E7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4030EF47-0B28-458D-A453-7C7964B2244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420F490-28EE-4718-8823-23ED499F6D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BB39817E-3937-45FA-8752-5B1ED85E59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3317041E-48B2-4D63-89CA-DA73307D3D1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E83F334F-3992-4479-AA77-423B1E52572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223C86C6-AA1F-4E9C-BC80-D99CBC5CCEB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E0477080-F68A-4E84-88FB-80C3CBE9A74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93E5BF00-469C-45F4-99FC-34619D6310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C65D5F4E-2D3F-4EEE-85E2-7417FA3BC94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2F97E8FF-04DC-4D1A-A0ED-2B9833FF06A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1DBD1E0E-6739-4775-8F42-9743CA19E6E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ACB5C13A-909E-45C7-8908-F40F339C41E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1CCEAE3D-9D35-4B5F-96CA-5C4DB2F1867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D81603D9-6516-48EC-B34B-87B55AF1F5C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8919D7F1-C3C8-4DAC-BAD1-30249F6174A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F196FF64-6F32-4AFA-8859-AEDFE7D91BC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617F159E-5ADB-42BE-9A22-14D45D1D4C5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86B59639-1162-43BF-87E4-36B5F382549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F499508F-3CC0-4DB9-9D5E-7C26B97B5545}"/>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8E1AB6F9-02D3-4BC5-A5DB-0B4B69B32B3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7AC8CD84-D08B-40FA-B54E-C2E5DC86FE3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7" name="【公民館】&#10;有形固定資産減価償却率最大値テキスト">
          <a:extLst>
            <a:ext uri="{FF2B5EF4-FFF2-40B4-BE49-F238E27FC236}">
              <a16:creationId xmlns:a16="http://schemas.microsoft.com/office/drawing/2014/main" id="{3D28AC46-7F62-48C8-8496-EEF002F97600}"/>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8" name="直線コネクタ 767">
          <a:extLst>
            <a:ext uri="{FF2B5EF4-FFF2-40B4-BE49-F238E27FC236}">
              <a16:creationId xmlns:a16="http://schemas.microsoft.com/office/drawing/2014/main" id="{099C7A47-3D3D-4EE5-AE0F-E0B13F797490}"/>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69" name="【公民館】&#10;有形固定資産減価償却率平均値テキスト">
          <a:extLst>
            <a:ext uri="{FF2B5EF4-FFF2-40B4-BE49-F238E27FC236}">
              <a16:creationId xmlns:a16="http://schemas.microsoft.com/office/drawing/2014/main" id="{57A5D8AE-2D80-404B-968E-C3CAC5C3AE4D}"/>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0" name="フローチャート: 判断 769">
          <a:extLst>
            <a:ext uri="{FF2B5EF4-FFF2-40B4-BE49-F238E27FC236}">
              <a16:creationId xmlns:a16="http://schemas.microsoft.com/office/drawing/2014/main" id="{DA80DBE7-7D0C-4A84-AFEB-6E6E9B42B862}"/>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1" name="フローチャート: 判断 770">
          <a:extLst>
            <a:ext uri="{FF2B5EF4-FFF2-40B4-BE49-F238E27FC236}">
              <a16:creationId xmlns:a16="http://schemas.microsoft.com/office/drawing/2014/main" id="{66151FF9-5420-4FF7-B3ED-D21A4569DA90}"/>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2" name="フローチャート: 判断 771">
          <a:extLst>
            <a:ext uri="{FF2B5EF4-FFF2-40B4-BE49-F238E27FC236}">
              <a16:creationId xmlns:a16="http://schemas.microsoft.com/office/drawing/2014/main" id="{57D1C675-6359-450D-A854-641C11415253}"/>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3" name="フローチャート: 判断 772">
          <a:extLst>
            <a:ext uri="{FF2B5EF4-FFF2-40B4-BE49-F238E27FC236}">
              <a16:creationId xmlns:a16="http://schemas.microsoft.com/office/drawing/2014/main" id="{C9B62ADB-4146-4555-B704-984B3FC782A3}"/>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4" name="フローチャート: 判断 773">
          <a:extLst>
            <a:ext uri="{FF2B5EF4-FFF2-40B4-BE49-F238E27FC236}">
              <a16:creationId xmlns:a16="http://schemas.microsoft.com/office/drawing/2014/main" id="{FF143683-E9EA-460D-86B1-26A8AEF1F1B0}"/>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50FFB02-57FA-4D3B-ADB6-E5D18231E0A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25B18A7-D840-4F1B-BD08-3FF74169C9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0AB959C-04D5-4D4F-BF95-64B5D53BAE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A35C512-410C-480B-9CD3-0B7F6BFB2FF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F0AB023-86B7-4333-BF36-5B10542424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0" name="楕円 779">
          <a:extLst>
            <a:ext uri="{FF2B5EF4-FFF2-40B4-BE49-F238E27FC236}">
              <a16:creationId xmlns:a16="http://schemas.microsoft.com/office/drawing/2014/main" id="{17D72CBB-5EA0-40A3-9B54-D00DDAD9B393}"/>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1" name="【公民館】&#10;有形固定資産減価償却率該当値テキスト">
          <a:extLst>
            <a:ext uri="{FF2B5EF4-FFF2-40B4-BE49-F238E27FC236}">
              <a16:creationId xmlns:a16="http://schemas.microsoft.com/office/drawing/2014/main" id="{24D86411-719A-4D5E-AA26-6C2C001CA7BC}"/>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2" name="楕円 781">
          <a:extLst>
            <a:ext uri="{FF2B5EF4-FFF2-40B4-BE49-F238E27FC236}">
              <a16:creationId xmlns:a16="http://schemas.microsoft.com/office/drawing/2014/main" id="{3D6126DD-6E3C-4AC3-AC73-82703422E184}"/>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3" name="直線コネクタ 782">
          <a:extLst>
            <a:ext uri="{FF2B5EF4-FFF2-40B4-BE49-F238E27FC236}">
              <a16:creationId xmlns:a16="http://schemas.microsoft.com/office/drawing/2014/main" id="{D873855F-E35C-40F5-A568-18B8EE29836F}"/>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4" name="楕円 783">
          <a:extLst>
            <a:ext uri="{FF2B5EF4-FFF2-40B4-BE49-F238E27FC236}">
              <a16:creationId xmlns:a16="http://schemas.microsoft.com/office/drawing/2014/main" id="{5A1C5F72-80B3-456A-9CF3-C13499975E4C}"/>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5" name="直線コネクタ 784">
          <a:extLst>
            <a:ext uri="{FF2B5EF4-FFF2-40B4-BE49-F238E27FC236}">
              <a16:creationId xmlns:a16="http://schemas.microsoft.com/office/drawing/2014/main" id="{1142DD04-962A-4AAF-A1D7-3877D3070375}"/>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6" name="楕円 785">
          <a:extLst>
            <a:ext uri="{FF2B5EF4-FFF2-40B4-BE49-F238E27FC236}">
              <a16:creationId xmlns:a16="http://schemas.microsoft.com/office/drawing/2014/main" id="{6E173AB4-048F-40AC-8D98-E8FA1BC34CCE}"/>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7" name="直線コネクタ 786">
          <a:extLst>
            <a:ext uri="{FF2B5EF4-FFF2-40B4-BE49-F238E27FC236}">
              <a16:creationId xmlns:a16="http://schemas.microsoft.com/office/drawing/2014/main" id="{DFFE79A5-0346-4C2D-A17A-A0961D2D11B6}"/>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8" name="楕円 787">
          <a:extLst>
            <a:ext uri="{FF2B5EF4-FFF2-40B4-BE49-F238E27FC236}">
              <a16:creationId xmlns:a16="http://schemas.microsoft.com/office/drawing/2014/main" id="{96448ADE-0009-4DDA-B090-F189D66633E7}"/>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89" name="直線コネクタ 788">
          <a:extLst>
            <a:ext uri="{FF2B5EF4-FFF2-40B4-BE49-F238E27FC236}">
              <a16:creationId xmlns:a16="http://schemas.microsoft.com/office/drawing/2014/main" id="{3D22655C-E4EE-43E4-9BF6-B10F9BCECCA9}"/>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0" name="n_1aveValue【公民館】&#10;有形固定資産減価償却率">
          <a:extLst>
            <a:ext uri="{FF2B5EF4-FFF2-40B4-BE49-F238E27FC236}">
              <a16:creationId xmlns:a16="http://schemas.microsoft.com/office/drawing/2014/main" id="{E7050560-DBBC-4B44-9C8A-EBAFE3FB6A22}"/>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1" name="n_2aveValue【公民館】&#10;有形固定資産減価償却率">
          <a:extLst>
            <a:ext uri="{FF2B5EF4-FFF2-40B4-BE49-F238E27FC236}">
              <a16:creationId xmlns:a16="http://schemas.microsoft.com/office/drawing/2014/main" id="{3E390F75-8411-4F06-A7E2-C9703289784F}"/>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2" name="n_3aveValue【公民館】&#10;有形固定資産減価償却率">
          <a:extLst>
            <a:ext uri="{FF2B5EF4-FFF2-40B4-BE49-F238E27FC236}">
              <a16:creationId xmlns:a16="http://schemas.microsoft.com/office/drawing/2014/main" id="{75371CAD-4C7D-41D9-AD1F-857C51D2B8AA}"/>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3" name="n_4aveValue【公民館】&#10;有形固定資産減価償却率">
          <a:extLst>
            <a:ext uri="{FF2B5EF4-FFF2-40B4-BE49-F238E27FC236}">
              <a16:creationId xmlns:a16="http://schemas.microsoft.com/office/drawing/2014/main" id="{622DAAD4-26C0-4788-8EAB-038ED4849D2F}"/>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4" name="n_1mainValue【公民館】&#10;有形固定資産減価償却率">
          <a:extLst>
            <a:ext uri="{FF2B5EF4-FFF2-40B4-BE49-F238E27FC236}">
              <a16:creationId xmlns:a16="http://schemas.microsoft.com/office/drawing/2014/main" id="{31364693-AA8E-4E7F-81A3-35C5BB708949}"/>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5" name="n_2mainValue【公民館】&#10;有形固定資産減価償却率">
          <a:extLst>
            <a:ext uri="{FF2B5EF4-FFF2-40B4-BE49-F238E27FC236}">
              <a16:creationId xmlns:a16="http://schemas.microsoft.com/office/drawing/2014/main" id="{CC19025C-35EA-4EF9-8ABB-6FDF2B17B82C}"/>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6" name="n_3mainValue【公民館】&#10;有形固定資産減価償却率">
          <a:extLst>
            <a:ext uri="{FF2B5EF4-FFF2-40B4-BE49-F238E27FC236}">
              <a16:creationId xmlns:a16="http://schemas.microsoft.com/office/drawing/2014/main" id="{753BC12C-4150-406D-B9FE-E3A371C71E27}"/>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7" name="n_4mainValue【公民館】&#10;有形固定資産減価償却率">
          <a:extLst>
            <a:ext uri="{FF2B5EF4-FFF2-40B4-BE49-F238E27FC236}">
              <a16:creationId xmlns:a16="http://schemas.microsoft.com/office/drawing/2014/main" id="{E62F2C2A-B296-44FD-BCF1-C40592972754}"/>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9B7B275C-6B0E-46D1-8ECF-BB76BC919A4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B088F5A6-A197-4163-829A-E2A06B19AD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3A29CB4C-F142-40EC-8B7B-E5B17646BE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C9166F06-DF79-4F66-8C98-D801A90AD1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1B2702D-DD0A-4548-8BA4-FEC9697613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446C575C-EABD-4830-9A04-DE2C57872C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15C6849-62F4-4583-A08D-D1923430EE8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F2993EE0-62EE-4494-A0FE-6222176062C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25AFCEFF-32F4-4030-BD84-F51B7F8D4C1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F2B8629-A8DB-49DD-B494-2567086EC0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E6B53D1E-A40E-494B-B3CF-E929F917F38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ED43C338-4242-4CF6-B4C6-1114DD5540C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514C01FE-8D63-4E38-9F7B-06D4439BE9A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FE34091B-3ADC-4E99-BFAF-A8E6BE3AE5F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94E07E5F-2D94-4AD0-A38F-B8B36A22868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3" name="テキスト ボックス 812">
          <a:extLst>
            <a:ext uri="{FF2B5EF4-FFF2-40B4-BE49-F238E27FC236}">
              <a16:creationId xmlns:a16="http://schemas.microsoft.com/office/drawing/2014/main" id="{DC79E3B1-D041-4BE9-9C8D-4939902F762D}"/>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75640F76-421B-42E9-B27E-D36167337AE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5" name="テキスト ボックス 814">
          <a:extLst>
            <a:ext uri="{FF2B5EF4-FFF2-40B4-BE49-F238E27FC236}">
              <a16:creationId xmlns:a16="http://schemas.microsoft.com/office/drawing/2014/main" id="{1BA6EF03-158E-4288-820F-4F851FC0029D}"/>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FBE30BAF-FE04-4D9D-9A73-CCE2A6DA406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7" name="テキスト ボックス 816">
          <a:extLst>
            <a:ext uri="{FF2B5EF4-FFF2-40B4-BE49-F238E27FC236}">
              <a16:creationId xmlns:a16="http://schemas.microsoft.com/office/drawing/2014/main" id="{7B21E9B0-BA6C-42F2-91D4-D67F847568A3}"/>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9BB74816-5045-4537-A701-E7ECD57FAB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a:extLst>
            <a:ext uri="{FF2B5EF4-FFF2-40B4-BE49-F238E27FC236}">
              <a16:creationId xmlns:a16="http://schemas.microsoft.com/office/drawing/2014/main" id="{1A443584-04EC-4406-947B-1CF5006B747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5D5AE8F8-3C73-4DC8-A430-E1F1BC1BF7B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1" name="直線コネクタ 820">
          <a:extLst>
            <a:ext uri="{FF2B5EF4-FFF2-40B4-BE49-F238E27FC236}">
              <a16:creationId xmlns:a16="http://schemas.microsoft.com/office/drawing/2014/main" id="{B8BE008F-0DED-4745-AC4E-4BF704287CF5}"/>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2" name="【公民館】&#10;一人当たり面積最小値テキスト">
          <a:extLst>
            <a:ext uri="{FF2B5EF4-FFF2-40B4-BE49-F238E27FC236}">
              <a16:creationId xmlns:a16="http://schemas.microsoft.com/office/drawing/2014/main" id="{5EA8B3ED-7AC6-45F9-A12C-A5759E609A70}"/>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3" name="直線コネクタ 822">
          <a:extLst>
            <a:ext uri="{FF2B5EF4-FFF2-40B4-BE49-F238E27FC236}">
              <a16:creationId xmlns:a16="http://schemas.microsoft.com/office/drawing/2014/main" id="{834A07D4-29D6-4D1F-9234-626DDFA6DAD0}"/>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4" name="【公民館】&#10;一人当たり面積最大値テキスト">
          <a:extLst>
            <a:ext uri="{FF2B5EF4-FFF2-40B4-BE49-F238E27FC236}">
              <a16:creationId xmlns:a16="http://schemas.microsoft.com/office/drawing/2014/main" id="{EEFDF121-6F84-4F02-8FD8-1907923D817B}"/>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5" name="直線コネクタ 824">
          <a:extLst>
            <a:ext uri="{FF2B5EF4-FFF2-40B4-BE49-F238E27FC236}">
              <a16:creationId xmlns:a16="http://schemas.microsoft.com/office/drawing/2014/main" id="{94E37136-4B94-4F07-BB9C-C6A371871D99}"/>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6" name="【公民館】&#10;一人当たり面積平均値テキスト">
          <a:extLst>
            <a:ext uri="{FF2B5EF4-FFF2-40B4-BE49-F238E27FC236}">
              <a16:creationId xmlns:a16="http://schemas.microsoft.com/office/drawing/2014/main" id="{8E2D37AF-ACC1-4FEC-8D04-56B6C2571471}"/>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7" name="フローチャート: 判断 826">
          <a:extLst>
            <a:ext uri="{FF2B5EF4-FFF2-40B4-BE49-F238E27FC236}">
              <a16:creationId xmlns:a16="http://schemas.microsoft.com/office/drawing/2014/main" id="{AFD7EF88-98BB-422E-8625-54F17D30D3E0}"/>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28" name="フローチャート: 判断 827">
          <a:extLst>
            <a:ext uri="{FF2B5EF4-FFF2-40B4-BE49-F238E27FC236}">
              <a16:creationId xmlns:a16="http://schemas.microsoft.com/office/drawing/2014/main" id="{383C0E50-EF2A-4EF7-9717-783B344C183D}"/>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29" name="フローチャート: 判断 828">
          <a:extLst>
            <a:ext uri="{FF2B5EF4-FFF2-40B4-BE49-F238E27FC236}">
              <a16:creationId xmlns:a16="http://schemas.microsoft.com/office/drawing/2014/main" id="{115666BD-8AAB-44AC-9CCA-09101CF8EC06}"/>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0" name="フローチャート: 判断 829">
          <a:extLst>
            <a:ext uri="{FF2B5EF4-FFF2-40B4-BE49-F238E27FC236}">
              <a16:creationId xmlns:a16="http://schemas.microsoft.com/office/drawing/2014/main" id="{B984056F-EF4D-49B6-8247-F8090DBE07CE}"/>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1" name="フローチャート: 判断 830">
          <a:extLst>
            <a:ext uri="{FF2B5EF4-FFF2-40B4-BE49-F238E27FC236}">
              <a16:creationId xmlns:a16="http://schemas.microsoft.com/office/drawing/2014/main" id="{793ECD39-08D2-43EC-ABC0-383A2A9B50E4}"/>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5D11380-F379-43B6-A664-417D2EC6C8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2365796-742E-454C-BF7F-715D227619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A43CDA0-018B-40CB-9825-39B832F437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46AF968-720F-4ED9-B6CB-F3E8027108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F8AFF7A-93BF-47B7-9704-808BD99976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92760</xdr:rowOff>
    </xdr:from>
    <xdr:to>
      <xdr:col>116</xdr:col>
      <xdr:colOff>114300</xdr:colOff>
      <xdr:row>109</xdr:row>
      <xdr:rowOff>22910</xdr:rowOff>
    </xdr:to>
    <xdr:sp macro="" textlink="">
      <xdr:nvSpPr>
        <xdr:cNvPr id="837" name="楕円 836">
          <a:extLst>
            <a:ext uri="{FF2B5EF4-FFF2-40B4-BE49-F238E27FC236}">
              <a16:creationId xmlns:a16="http://schemas.microsoft.com/office/drawing/2014/main" id="{6BA47B16-716E-4DC3-958A-97BA46107BB7}"/>
            </a:ext>
          </a:extLst>
        </xdr:cNvPr>
        <xdr:cNvSpPr/>
      </xdr:nvSpPr>
      <xdr:spPr>
        <a:xfrm>
          <a:off x="22110700" y="186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7687</xdr:rowOff>
    </xdr:from>
    <xdr:ext cx="469744" cy="259045"/>
    <xdr:sp macro="" textlink="">
      <xdr:nvSpPr>
        <xdr:cNvPr id="838" name="【公民館】&#10;一人当たり面積該当値テキスト">
          <a:extLst>
            <a:ext uri="{FF2B5EF4-FFF2-40B4-BE49-F238E27FC236}">
              <a16:creationId xmlns:a16="http://schemas.microsoft.com/office/drawing/2014/main" id="{BEE3A0FF-BE6F-4DBF-9FBB-2049E129CBC5}"/>
            </a:ext>
          </a:extLst>
        </xdr:cNvPr>
        <xdr:cNvSpPr txBox="1"/>
      </xdr:nvSpPr>
      <xdr:spPr>
        <a:xfrm>
          <a:off x="22199600" y="185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92990</xdr:rowOff>
    </xdr:from>
    <xdr:to>
      <xdr:col>112</xdr:col>
      <xdr:colOff>38100</xdr:colOff>
      <xdr:row>109</xdr:row>
      <xdr:rowOff>23140</xdr:rowOff>
    </xdr:to>
    <xdr:sp macro="" textlink="">
      <xdr:nvSpPr>
        <xdr:cNvPr id="839" name="楕円 838">
          <a:extLst>
            <a:ext uri="{FF2B5EF4-FFF2-40B4-BE49-F238E27FC236}">
              <a16:creationId xmlns:a16="http://schemas.microsoft.com/office/drawing/2014/main" id="{F9A22314-B04F-44A8-A593-BC783070D197}"/>
            </a:ext>
          </a:extLst>
        </xdr:cNvPr>
        <xdr:cNvSpPr/>
      </xdr:nvSpPr>
      <xdr:spPr>
        <a:xfrm>
          <a:off x="21272500" y="18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143560</xdr:rowOff>
    </xdr:from>
    <xdr:to>
      <xdr:col>116</xdr:col>
      <xdr:colOff>63500</xdr:colOff>
      <xdr:row>108</xdr:row>
      <xdr:rowOff>143790</xdr:rowOff>
    </xdr:to>
    <xdr:cxnSp macro="">
      <xdr:nvCxnSpPr>
        <xdr:cNvPr id="840" name="直線コネクタ 839">
          <a:extLst>
            <a:ext uri="{FF2B5EF4-FFF2-40B4-BE49-F238E27FC236}">
              <a16:creationId xmlns:a16="http://schemas.microsoft.com/office/drawing/2014/main" id="{3165C1AB-A30C-4EF7-AE90-218431AA6D3B}"/>
            </a:ext>
          </a:extLst>
        </xdr:cNvPr>
        <xdr:cNvCxnSpPr/>
      </xdr:nvCxnSpPr>
      <xdr:spPr>
        <a:xfrm flipV="1">
          <a:off x="21323300" y="18660160"/>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93218</xdr:rowOff>
    </xdr:from>
    <xdr:to>
      <xdr:col>107</xdr:col>
      <xdr:colOff>101600</xdr:colOff>
      <xdr:row>109</xdr:row>
      <xdr:rowOff>23368</xdr:rowOff>
    </xdr:to>
    <xdr:sp macro="" textlink="">
      <xdr:nvSpPr>
        <xdr:cNvPr id="841" name="楕円 840">
          <a:extLst>
            <a:ext uri="{FF2B5EF4-FFF2-40B4-BE49-F238E27FC236}">
              <a16:creationId xmlns:a16="http://schemas.microsoft.com/office/drawing/2014/main" id="{0267C95B-0081-4123-A849-720421802E97}"/>
            </a:ext>
          </a:extLst>
        </xdr:cNvPr>
        <xdr:cNvSpPr/>
      </xdr:nvSpPr>
      <xdr:spPr>
        <a:xfrm>
          <a:off x="20383500" y="186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143790</xdr:rowOff>
    </xdr:from>
    <xdr:to>
      <xdr:col>111</xdr:col>
      <xdr:colOff>177800</xdr:colOff>
      <xdr:row>108</xdr:row>
      <xdr:rowOff>144018</xdr:rowOff>
    </xdr:to>
    <xdr:cxnSp macro="">
      <xdr:nvCxnSpPr>
        <xdr:cNvPr id="842" name="直線コネクタ 841">
          <a:extLst>
            <a:ext uri="{FF2B5EF4-FFF2-40B4-BE49-F238E27FC236}">
              <a16:creationId xmlns:a16="http://schemas.microsoft.com/office/drawing/2014/main" id="{8FEE6F11-34F5-4020-8423-38FBB0C1BE4C}"/>
            </a:ext>
          </a:extLst>
        </xdr:cNvPr>
        <xdr:cNvCxnSpPr/>
      </xdr:nvCxnSpPr>
      <xdr:spPr>
        <a:xfrm flipV="1">
          <a:off x="20434300" y="1866039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93371</xdr:rowOff>
    </xdr:from>
    <xdr:to>
      <xdr:col>102</xdr:col>
      <xdr:colOff>165100</xdr:colOff>
      <xdr:row>109</xdr:row>
      <xdr:rowOff>23521</xdr:rowOff>
    </xdr:to>
    <xdr:sp macro="" textlink="">
      <xdr:nvSpPr>
        <xdr:cNvPr id="843" name="楕円 842">
          <a:extLst>
            <a:ext uri="{FF2B5EF4-FFF2-40B4-BE49-F238E27FC236}">
              <a16:creationId xmlns:a16="http://schemas.microsoft.com/office/drawing/2014/main" id="{F48B8851-3E4C-4E62-B38A-C72A29980EDC}"/>
            </a:ext>
          </a:extLst>
        </xdr:cNvPr>
        <xdr:cNvSpPr/>
      </xdr:nvSpPr>
      <xdr:spPr>
        <a:xfrm>
          <a:off x="19494500" y="1860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144018</xdr:rowOff>
    </xdr:from>
    <xdr:to>
      <xdr:col>107</xdr:col>
      <xdr:colOff>50800</xdr:colOff>
      <xdr:row>108</xdr:row>
      <xdr:rowOff>144171</xdr:rowOff>
    </xdr:to>
    <xdr:cxnSp macro="">
      <xdr:nvCxnSpPr>
        <xdr:cNvPr id="844" name="直線コネクタ 843">
          <a:extLst>
            <a:ext uri="{FF2B5EF4-FFF2-40B4-BE49-F238E27FC236}">
              <a16:creationId xmlns:a16="http://schemas.microsoft.com/office/drawing/2014/main" id="{1A356043-689B-43AD-95CE-B2185F1F211C}"/>
            </a:ext>
          </a:extLst>
        </xdr:cNvPr>
        <xdr:cNvCxnSpPr/>
      </xdr:nvCxnSpPr>
      <xdr:spPr>
        <a:xfrm flipV="1">
          <a:off x="19545300" y="1866061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93447</xdr:rowOff>
    </xdr:from>
    <xdr:to>
      <xdr:col>98</xdr:col>
      <xdr:colOff>38100</xdr:colOff>
      <xdr:row>109</xdr:row>
      <xdr:rowOff>23597</xdr:rowOff>
    </xdr:to>
    <xdr:sp macro="" textlink="">
      <xdr:nvSpPr>
        <xdr:cNvPr id="845" name="楕円 844">
          <a:extLst>
            <a:ext uri="{FF2B5EF4-FFF2-40B4-BE49-F238E27FC236}">
              <a16:creationId xmlns:a16="http://schemas.microsoft.com/office/drawing/2014/main" id="{39BA9DD1-4509-4271-A6A3-DAA9A7FA146B}"/>
            </a:ext>
          </a:extLst>
        </xdr:cNvPr>
        <xdr:cNvSpPr/>
      </xdr:nvSpPr>
      <xdr:spPr>
        <a:xfrm>
          <a:off x="18605500" y="18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144171</xdr:rowOff>
    </xdr:from>
    <xdr:to>
      <xdr:col>102</xdr:col>
      <xdr:colOff>114300</xdr:colOff>
      <xdr:row>108</xdr:row>
      <xdr:rowOff>144247</xdr:rowOff>
    </xdr:to>
    <xdr:cxnSp macro="">
      <xdr:nvCxnSpPr>
        <xdr:cNvPr id="846" name="直線コネクタ 845">
          <a:extLst>
            <a:ext uri="{FF2B5EF4-FFF2-40B4-BE49-F238E27FC236}">
              <a16:creationId xmlns:a16="http://schemas.microsoft.com/office/drawing/2014/main" id="{DC0B2A9B-A3BA-4189-B393-88E6F6A82D21}"/>
            </a:ext>
          </a:extLst>
        </xdr:cNvPr>
        <xdr:cNvCxnSpPr/>
      </xdr:nvCxnSpPr>
      <xdr:spPr>
        <a:xfrm flipV="1">
          <a:off x="18656300" y="186607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7" name="n_1aveValue【公民館】&#10;一人当たり面積">
          <a:extLst>
            <a:ext uri="{FF2B5EF4-FFF2-40B4-BE49-F238E27FC236}">
              <a16:creationId xmlns:a16="http://schemas.microsoft.com/office/drawing/2014/main" id="{58D630A9-DFCA-4CED-B940-F432CC455951}"/>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48" name="n_2aveValue【公民館】&#10;一人当たり面積">
          <a:extLst>
            <a:ext uri="{FF2B5EF4-FFF2-40B4-BE49-F238E27FC236}">
              <a16:creationId xmlns:a16="http://schemas.microsoft.com/office/drawing/2014/main" id="{24C37A1B-5FBB-4F1A-840A-FC2F853B0760}"/>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49" name="n_3aveValue【公民館】&#10;一人当たり面積">
          <a:extLst>
            <a:ext uri="{FF2B5EF4-FFF2-40B4-BE49-F238E27FC236}">
              <a16:creationId xmlns:a16="http://schemas.microsoft.com/office/drawing/2014/main" id="{681FE563-BA38-432F-A08C-8A03FB351F26}"/>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0" name="n_4aveValue【公民館】&#10;一人当たり面積">
          <a:extLst>
            <a:ext uri="{FF2B5EF4-FFF2-40B4-BE49-F238E27FC236}">
              <a16:creationId xmlns:a16="http://schemas.microsoft.com/office/drawing/2014/main" id="{0E57F5C3-BD55-49B7-8891-2C5493D72438}"/>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14267</xdr:rowOff>
    </xdr:from>
    <xdr:ext cx="469744" cy="259045"/>
    <xdr:sp macro="" textlink="">
      <xdr:nvSpPr>
        <xdr:cNvPr id="851" name="n_1mainValue【公民館】&#10;一人当たり面積">
          <a:extLst>
            <a:ext uri="{FF2B5EF4-FFF2-40B4-BE49-F238E27FC236}">
              <a16:creationId xmlns:a16="http://schemas.microsoft.com/office/drawing/2014/main" id="{2B27C8BF-483D-4C3B-BCE1-80709F7F397A}"/>
            </a:ext>
          </a:extLst>
        </xdr:cNvPr>
        <xdr:cNvSpPr txBox="1"/>
      </xdr:nvSpPr>
      <xdr:spPr>
        <a:xfrm>
          <a:off x="21075727" y="18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14495</xdr:rowOff>
    </xdr:from>
    <xdr:ext cx="469744" cy="259045"/>
    <xdr:sp macro="" textlink="">
      <xdr:nvSpPr>
        <xdr:cNvPr id="852" name="n_2mainValue【公民館】&#10;一人当たり面積">
          <a:extLst>
            <a:ext uri="{FF2B5EF4-FFF2-40B4-BE49-F238E27FC236}">
              <a16:creationId xmlns:a16="http://schemas.microsoft.com/office/drawing/2014/main" id="{7934788D-E7C9-4CF9-81F0-4DEB9798A489}"/>
            </a:ext>
          </a:extLst>
        </xdr:cNvPr>
        <xdr:cNvSpPr txBox="1"/>
      </xdr:nvSpPr>
      <xdr:spPr>
        <a:xfrm>
          <a:off x="20199427" y="187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14648</xdr:rowOff>
    </xdr:from>
    <xdr:ext cx="469744" cy="259045"/>
    <xdr:sp macro="" textlink="">
      <xdr:nvSpPr>
        <xdr:cNvPr id="853" name="n_3mainValue【公民館】&#10;一人当たり面積">
          <a:extLst>
            <a:ext uri="{FF2B5EF4-FFF2-40B4-BE49-F238E27FC236}">
              <a16:creationId xmlns:a16="http://schemas.microsoft.com/office/drawing/2014/main" id="{76AC2B1F-2799-4C63-8317-B1A5AB9727B7}"/>
            </a:ext>
          </a:extLst>
        </xdr:cNvPr>
        <xdr:cNvSpPr txBox="1"/>
      </xdr:nvSpPr>
      <xdr:spPr>
        <a:xfrm>
          <a:off x="19310427" y="187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14724</xdr:rowOff>
    </xdr:from>
    <xdr:ext cx="469744" cy="259045"/>
    <xdr:sp macro="" textlink="">
      <xdr:nvSpPr>
        <xdr:cNvPr id="854" name="n_4mainValue【公民館】&#10;一人当たり面積">
          <a:extLst>
            <a:ext uri="{FF2B5EF4-FFF2-40B4-BE49-F238E27FC236}">
              <a16:creationId xmlns:a16="http://schemas.microsoft.com/office/drawing/2014/main" id="{D6E9517C-F34B-4069-B32C-9BF3E54E6707}"/>
            </a:ext>
          </a:extLst>
        </xdr:cNvPr>
        <xdr:cNvSpPr txBox="1"/>
      </xdr:nvSpPr>
      <xdr:spPr>
        <a:xfrm>
          <a:off x="18421427" y="187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5B205D97-994F-47E8-AA92-F613F48183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C0318293-1EF7-4FF3-A293-27A15FCE162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83E01B78-638E-4EAB-9656-A1B3E7824E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類似団体と比較して特に有形固定資産減価償却率が高くなっている施設は、保育所、公民館、橋りょう、学校である。</a:t>
          </a:r>
        </a:p>
        <a:p>
          <a:r>
            <a:rPr kumimoji="1" lang="ja-JP" altLang="en-US" sz="1300">
              <a:latin typeface="ＭＳ Ｐゴシック" panose="020B0600070205080204" pitchFamily="50" charset="-128"/>
              <a:ea typeface="ＭＳ Ｐゴシック" panose="020B0600070205080204" pitchFamily="50" charset="-128"/>
            </a:rPr>
            <a:t>橋りょうについては</a:t>
          </a:r>
          <a:r>
            <a:rPr kumimoji="1" lang="en-US" altLang="ja-JP" sz="1300">
              <a:latin typeface="ＭＳ Ｐゴシック" panose="020B0600070205080204" pitchFamily="50" charset="-128"/>
              <a:ea typeface="ＭＳ Ｐゴシック" panose="020B0600070205080204" pitchFamily="50" charset="-128"/>
            </a:rPr>
            <a:t>87.2</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％となっており、今後個別施設計画に基づき、取壊しも含めた老朽化対策に取り組んでいくこととしている。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公民館は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％と最も高く、今後は改修等を検討していく。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55F6A7-A240-4ACB-A205-DD315000B3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56D267-3C6D-481D-9506-8053FFB2F09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80F731-6024-4865-ACCD-36D3975E404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A401EE-88C9-47B6-9010-5DD1DF1089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50AD00-CFA0-4F89-A899-365DB24F6FB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C5BF5A-C24D-4608-BCD9-BC3372CAC32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65FBB5-4223-4E78-A219-600C842324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0BF916-527A-43B2-8A03-735BD4A0CC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C025D7-235A-494C-9D35-4E6AE8E5FA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543A1A-5A3D-4C0D-8749-5C6A03695DC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3,488
212.13
4,778,615
4,637,744
19,097
2,733,465
4,133,514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B695EC-F813-4033-898D-A2EC0C1832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E4E6E1-CB32-4C0B-82C7-B7A07E9155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011197-BE18-4C4B-A8A6-E286BEFB8D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AE3705-F4BD-41B8-A64C-4EF95E40C9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3354A8-05EA-49FD-9D89-A8FBD49FC05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6C194B9-AA0F-4301-8721-91C32E60675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603329-7721-438D-8FA9-70D3DD389B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8EE20C-09D8-4F2A-90DD-3E60654ED9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9BE8FE-E8C0-4DB3-83E8-B962FD6795C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75703C-7D95-44F7-AF18-EB08103C922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777828-4E4C-4E6C-9BAF-A2E0F1FFAB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8C2D35-3D41-4AD3-B36B-25EA166359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CA5638-69F8-482E-86F1-23F290D377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535F3C-95D6-4C90-9A77-DD596D952B9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3251E0-E258-4822-BEF8-F2ECF257EE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3A835D-D526-4F56-B90F-5B5722B5399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F1A8224-612C-48CC-9108-D544EE55E6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BBE8C8-F7C6-4CC4-8E53-A7DFDD3305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F45B70-52F7-4817-B960-ED32BCD5C6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61D0D2-592B-40D1-98FC-A71088D80C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7C497B-1997-49DB-AF85-56573CB12C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DB619D-D56F-4459-A1D2-DEB5E88E8E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46FEDBB-6A82-41A4-8602-B939F918DBF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3CA63A-E5C7-44D8-914B-155D4271C3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EE6842-E4FD-4730-A6AE-BE8AE5E97C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9760A5-8CF6-4B04-87DD-A9580A2C68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945EC9-5EB1-4DE3-9078-393BA052566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56AC66-45C9-47F0-B160-681544DC4EB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EE8D9B-4A80-4D1E-9D99-1F79900CE91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BDFB41-2FCE-45F4-A23D-018BE004B0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CCFD1F-081E-49D3-B683-38AC404F2E8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AA0C3FD-2ADD-4F13-A3B0-6B10F69353C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68BCF33-D980-40B5-A8A6-0C7C5134827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654AF8E-CEA9-420F-9768-20076418D63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2452685-23C0-4FCF-8687-01BA4B9B051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06D9C0-A99E-4644-AF50-3708110C8F1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A074EBB-6C9D-4016-819F-2E981B5C631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CB2627-C636-4EB4-9F93-83050D5F094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2BBA1E8-010E-4D5B-9485-BF785A58C89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0F1841A-D1B4-4160-9BE1-738705A5E73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78747C0-C12C-452A-9A20-1C185BB26A9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5F4D9B2-A986-4F07-9E69-186B8E1D8B0D}"/>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FF1876D-7AB7-4E62-84EC-9773F2230F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F82D8C1E-D7EA-4267-A9AF-B702B8914D6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E8599B6-EC34-46C9-A954-E4C548ACB49A}"/>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25B9E6BB-4FF6-4EAD-8E3F-41D1DD73BF88}"/>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5C6F7F5D-D8F3-4489-B02E-2F93B93F33AB}"/>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EE1BE605-0BAB-4568-AEE9-A368B972B3C1}"/>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3E327030-692B-4708-B689-8BA9555F4264}"/>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E3FEA2FF-2E3A-4C20-BE72-9913A63CBBF7}"/>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9B230558-6EDE-44A6-92D5-27DE615E98F8}"/>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5DD32A52-0E34-4B80-A147-C1278CCF3479}"/>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3E63641A-4970-4F0E-9FCD-16890311F2E5}"/>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4A480844-AE04-489D-AB3E-1C7AF5EA4A2D}"/>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9BE93E7F-CB10-44A0-8AD7-1200A94F82DE}"/>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85237A1-BC01-4DA1-97C3-C7284953D8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09CEA2-9B43-46BC-BC35-965F753BEC2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DB8588-E7CE-4ABA-A57E-A951264ADC3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DA7D8F-E368-4FF7-B649-4E38133521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E2BC398-02A7-4BF6-B55F-AAC6E5D4832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C4156508-EAEF-4411-838F-4C54AB63DE4A}"/>
            </a:ext>
          </a:extLst>
        </xdr:cNvPr>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6224BB24-0B3B-4FA3-A7B8-41B26DF845C5}"/>
            </a:ext>
          </a:extLst>
        </xdr:cNvPr>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E6C7377E-5D15-4B73-9A7D-6CDE7749F8AB}"/>
            </a:ext>
          </a:extLst>
        </xdr:cNvPr>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923C1198-AEC1-4CA9-ADE9-7EF648F67287}"/>
            </a:ext>
          </a:extLst>
        </xdr:cNvPr>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a:extLst>
            <a:ext uri="{FF2B5EF4-FFF2-40B4-BE49-F238E27FC236}">
              <a16:creationId xmlns:a16="http://schemas.microsoft.com/office/drawing/2014/main" id="{5DEA6CA3-BCD7-4B9E-9572-3E5970AC080F}"/>
            </a:ext>
          </a:extLst>
        </xdr:cNvPr>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75219AC0-AF6B-4582-BE03-235ED4CB0572}"/>
            </a:ext>
          </a:extLst>
        </xdr:cNvPr>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50800</xdr:rowOff>
    </xdr:from>
    <xdr:to>
      <xdr:col>10</xdr:col>
      <xdr:colOff>165100</xdr:colOff>
      <xdr:row>40</xdr:row>
      <xdr:rowOff>152400</xdr:rowOff>
    </xdr:to>
    <xdr:sp macro="" textlink="">
      <xdr:nvSpPr>
        <xdr:cNvPr id="78" name="楕円 77">
          <a:extLst>
            <a:ext uri="{FF2B5EF4-FFF2-40B4-BE49-F238E27FC236}">
              <a16:creationId xmlns:a16="http://schemas.microsoft.com/office/drawing/2014/main" id="{4BE35C8C-6657-4746-8F3D-ED92218D7B8E}"/>
            </a:ext>
          </a:extLst>
        </xdr:cNvPr>
        <xdr:cNvSpPr/>
      </xdr:nvSpPr>
      <xdr:spPr>
        <a:xfrm>
          <a:off x="196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101600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635F844F-13C6-4656-BAD1-4EC2802BA8B5}"/>
            </a:ext>
          </a:extLst>
        </xdr:cNvPr>
        <xdr:cNvCxnSpPr/>
      </xdr:nvCxnSpPr>
      <xdr:spPr>
        <a:xfrm>
          <a:off x="2019300" y="695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0" name="楕円 79">
          <a:extLst>
            <a:ext uri="{FF2B5EF4-FFF2-40B4-BE49-F238E27FC236}">
              <a16:creationId xmlns:a16="http://schemas.microsoft.com/office/drawing/2014/main" id="{C8E930AB-7A34-4A3F-86B8-B8F78818BAED}"/>
            </a:ext>
          </a:extLst>
        </xdr:cNvPr>
        <xdr:cNvSpPr/>
      </xdr:nvSpPr>
      <xdr:spPr>
        <a:xfrm>
          <a:off x="107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101600</xdr:rowOff>
    </xdr:to>
    <xdr:cxnSp macro="">
      <xdr:nvCxnSpPr>
        <xdr:cNvPr id="81" name="直線コネクタ 80">
          <a:extLst>
            <a:ext uri="{FF2B5EF4-FFF2-40B4-BE49-F238E27FC236}">
              <a16:creationId xmlns:a16="http://schemas.microsoft.com/office/drawing/2014/main" id="{8E26665B-2641-4C01-925B-B5D4AD76126F}"/>
            </a:ext>
          </a:extLst>
        </xdr:cNvPr>
        <xdr:cNvCxnSpPr/>
      </xdr:nvCxnSpPr>
      <xdr:spPr>
        <a:xfrm>
          <a:off x="1130300" y="6934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94D6E1C7-E318-4D69-8484-9E39EAD8C2FC}"/>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8F44C738-1184-4CB7-A1F6-EDD29D0DDF15}"/>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FA8B3367-E246-4A7E-BF86-FA733BC91D5A}"/>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1B104FB4-F282-4C4E-9100-193F1C18CB16}"/>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a:extLst>
            <a:ext uri="{FF2B5EF4-FFF2-40B4-BE49-F238E27FC236}">
              <a16:creationId xmlns:a16="http://schemas.microsoft.com/office/drawing/2014/main" id="{ED42977C-279D-4DBB-8B3E-1BDC74498620}"/>
            </a:ext>
          </a:extLst>
        </xdr:cNvPr>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7" name="n_2mainValue【図書館】&#10;有形固定資産減価償却率">
          <a:extLst>
            <a:ext uri="{FF2B5EF4-FFF2-40B4-BE49-F238E27FC236}">
              <a16:creationId xmlns:a16="http://schemas.microsoft.com/office/drawing/2014/main" id="{21DBA1DF-3E00-4013-A664-E9658F1C3CF0}"/>
            </a:ext>
          </a:extLst>
        </xdr:cNvPr>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143527</xdr:rowOff>
    </xdr:from>
    <xdr:ext cx="405111" cy="259045"/>
    <xdr:sp macro="" textlink="">
      <xdr:nvSpPr>
        <xdr:cNvPr id="88" name="n_3mainValue【図書館】&#10;有形固定資産減価償却率">
          <a:extLst>
            <a:ext uri="{FF2B5EF4-FFF2-40B4-BE49-F238E27FC236}">
              <a16:creationId xmlns:a16="http://schemas.microsoft.com/office/drawing/2014/main" id="{3B29AB1D-1998-4F5C-9E8A-9DCC654350C3}"/>
            </a:ext>
          </a:extLst>
        </xdr:cNvPr>
        <xdr:cNvSpPr txBox="1"/>
      </xdr:nvSpPr>
      <xdr:spPr>
        <a:xfrm>
          <a:off x="1816744" y="700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89" name="n_4mainValue【図書館】&#10;有形固定資産減価償却率">
          <a:extLst>
            <a:ext uri="{FF2B5EF4-FFF2-40B4-BE49-F238E27FC236}">
              <a16:creationId xmlns:a16="http://schemas.microsoft.com/office/drawing/2014/main" id="{7F8DDD25-8404-4EF4-B6F5-B67E2A50F740}"/>
            </a:ext>
          </a:extLst>
        </xdr:cNvPr>
        <xdr:cNvSpPr txBox="1"/>
      </xdr:nvSpPr>
      <xdr:spPr>
        <a:xfrm>
          <a:off x="927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F22E3BE-6F8D-45DB-8725-9F826C882D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C14CD174-8430-4681-A899-2CEDE96EE1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C5FA9464-AE8E-4B64-8B64-CCA47209BEE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55BC2B4D-A691-4330-8754-4590E3A696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7042B85-D73A-4FAA-9EE8-3933DB4BE5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391963DC-165F-4C64-98F5-7C8C48688F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E7DED08-EA67-459D-8716-2952C49111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E6492DB-FF42-4E05-961C-F4B13C14D22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3D652C5-1ADE-46B9-92DB-577FD490742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F7FD74BF-808C-474C-9DAA-2D3DFE3203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148D1728-8877-4C85-8801-EFB2B58B48F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38BE8EE2-3B96-440C-B24D-D1AD7B5A5C8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581ABC5-A59F-481B-8F1E-2C6BD58C065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FA981EC4-A54E-4CC4-8A2D-6057E8D7341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D15BA877-88A2-4C07-8788-1F1FE81D275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F2E6B411-683A-4B05-B44C-B0EAA1F0EFD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64F64224-E182-44B1-A9AB-6F44CB9A37C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2851D674-BD4D-4516-BC2F-F900236972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E42051C3-9A20-49C3-BF4C-387A2B950A9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F65A1887-F537-47F5-8437-94E2A19317B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7329F52-E7EA-492C-AE71-7CD55A357E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D4ED027-F00E-4F77-B32E-22BA7244FC1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DE2C49A-5AE8-490E-B2AD-CD1A2D9967C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591E4123-6263-4B7E-AA62-5E85FCF90606}"/>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5FCF1399-1134-47C9-8205-080808B270B0}"/>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C3E6AAA3-36D8-486D-AA21-C37295DC3997}"/>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D7E0401C-D55D-43B2-941E-FF29C446DD4F}"/>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59DB6FB7-D235-4805-AF0F-F57DC291630C}"/>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a:extLst>
            <a:ext uri="{FF2B5EF4-FFF2-40B4-BE49-F238E27FC236}">
              <a16:creationId xmlns:a16="http://schemas.microsoft.com/office/drawing/2014/main" id="{35AD82E7-7104-40C2-8AD0-8E9704DF132A}"/>
            </a:ext>
          </a:extLst>
        </xdr:cNvPr>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9BBB2460-E43F-4242-A98A-D19B1A104457}"/>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1EB5D27D-29A8-4A34-8FD0-7CD711607B3B}"/>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84AD1864-C05B-41BC-B645-37B33BDB2FA5}"/>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7ACE675A-6092-427F-9E1C-51AD54311802}"/>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68065267-B722-44FA-8DEA-2CA0A913A4F1}"/>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C2EC04-A754-41F8-AE5D-591D5E627A1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55F52F5-42C1-4176-BC4E-48AE388CB8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809CC6-D9DC-4BB1-AF5F-EC487027CB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628065-59AD-4B95-A357-27A445FA05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75DEE12-5CD2-4483-A2BD-0D429347C09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61595</xdr:rowOff>
    </xdr:from>
    <xdr:to>
      <xdr:col>55</xdr:col>
      <xdr:colOff>50800</xdr:colOff>
      <xdr:row>41</xdr:row>
      <xdr:rowOff>163195</xdr:rowOff>
    </xdr:to>
    <xdr:sp macro="" textlink="">
      <xdr:nvSpPr>
        <xdr:cNvPr id="129" name="楕円 128">
          <a:extLst>
            <a:ext uri="{FF2B5EF4-FFF2-40B4-BE49-F238E27FC236}">
              <a16:creationId xmlns:a16="http://schemas.microsoft.com/office/drawing/2014/main" id="{57792F34-6F81-4BE8-B4DE-ECC179416D57}"/>
            </a:ext>
          </a:extLst>
        </xdr:cNvPr>
        <xdr:cNvSpPr/>
      </xdr:nvSpPr>
      <xdr:spPr>
        <a:xfrm>
          <a:off x="104267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147972</xdr:rowOff>
    </xdr:from>
    <xdr:ext cx="469744" cy="259045"/>
    <xdr:sp macro="" textlink="">
      <xdr:nvSpPr>
        <xdr:cNvPr id="130" name="【図書館】&#10;一人当たり面積該当値テキスト">
          <a:extLst>
            <a:ext uri="{FF2B5EF4-FFF2-40B4-BE49-F238E27FC236}">
              <a16:creationId xmlns:a16="http://schemas.microsoft.com/office/drawing/2014/main" id="{55A53E6F-3B45-44D1-BBE0-7BC91BFC8466}"/>
            </a:ext>
          </a:extLst>
        </xdr:cNvPr>
        <xdr:cNvSpPr txBox="1"/>
      </xdr:nvSpPr>
      <xdr:spPr>
        <a:xfrm>
          <a:off x="10515600" y="700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63500</xdr:rowOff>
    </xdr:from>
    <xdr:to>
      <xdr:col>50</xdr:col>
      <xdr:colOff>165100</xdr:colOff>
      <xdr:row>41</xdr:row>
      <xdr:rowOff>165100</xdr:rowOff>
    </xdr:to>
    <xdr:sp macro="" textlink="">
      <xdr:nvSpPr>
        <xdr:cNvPr id="131" name="楕円 130">
          <a:extLst>
            <a:ext uri="{FF2B5EF4-FFF2-40B4-BE49-F238E27FC236}">
              <a16:creationId xmlns:a16="http://schemas.microsoft.com/office/drawing/2014/main" id="{CC352989-7662-4A01-9338-6B496FFB533F}"/>
            </a:ext>
          </a:extLst>
        </xdr:cNvPr>
        <xdr:cNvSpPr/>
      </xdr:nvSpPr>
      <xdr:spPr>
        <a:xfrm>
          <a:off x="9588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112395</xdr:rowOff>
    </xdr:from>
    <xdr:to>
      <xdr:col>55</xdr:col>
      <xdr:colOff>0</xdr:colOff>
      <xdr:row>41</xdr:row>
      <xdr:rowOff>114300</xdr:rowOff>
    </xdr:to>
    <xdr:cxnSp macro="">
      <xdr:nvCxnSpPr>
        <xdr:cNvPr id="132" name="直線コネクタ 131">
          <a:extLst>
            <a:ext uri="{FF2B5EF4-FFF2-40B4-BE49-F238E27FC236}">
              <a16:creationId xmlns:a16="http://schemas.microsoft.com/office/drawing/2014/main" id="{323C6216-9CDF-4A14-B768-59632F85198B}"/>
            </a:ext>
          </a:extLst>
        </xdr:cNvPr>
        <xdr:cNvCxnSpPr/>
      </xdr:nvCxnSpPr>
      <xdr:spPr>
        <a:xfrm flipV="1">
          <a:off x="9639300" y="71418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65405</xdr:rowOff>
    </xdr:from>
    <xdr:to>
      <xdr:col>46</xdr:col>
      <xdr:colOff>38100</xdr:colOff>
      <xdr:row>41</xdr:row>
      <xdr:rowOff>167005</xdr:rowOff>
    </xdr:to>
    <xdr:sp macro="" textlink="">
      <xdr:nvSpPr>
        <xdr:cNvPr id="133" name="楕円 132">
          <a:extLst>
            <a:ext uri="{FF2B5EF4-FFF2-40B4-BE49-F238E27FC236}">
              <a16:creationId xmlns:a16="http://schemas.microsoft.com/office/drawing/2014/main" id="{6E8945EA-CEDD-4AAA-9CD1-B9A23CFFDE6C}"/>
            </a:ext>
          </a:extLst>
        </xdr:cNvPr>
        <xdr:cNvSpPr/>
      </xdr:nvSpPr>
      <xdr:spPr>
        <a:xfrm>
          <a:off x="86995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114300</xdr:rowOff>
    </xdr:from>
    <xdr:to>
      <xdr:col>50</xdr:col>
      <xdr:colOff>114300</xdr:colOff>
      <xdr:row>41</xdr:row>
      <xdr:rowOff>116205</xdr:rowOff>
    </xdr:to>
    <xdr:cxnSp macro="">
      <xdr:nvCxnSpPr>
        <xdr:cNvPr id="134" name="直線コネクタ 133">
          <a:extLst>
            <a:ext uri="{FF2B5EF4-FFF2-40B4-BE49-F238E27FC236}">
              <a16:creationId xmlns:a16="http://schemas.microsoft.com/office/drawing/2014/main" id="{646AFAE2-A0E3-44F3-8D8E-7BDA868B960C}"/>
            </a:ext>
          </a:extLst>
        </xdr:cNvPr>
        <xdr:cNvCxnSpPr/>
      </xdr:nvCxnSpPr>
      <xdr:spPr>
        <a:xfrm flipV="1">
          <a:off x="8750300" y="714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67310</xdr:rowOff>
    </xdr:from>
    <xdr:to>
      <xdr:col>41</xdr:col>
      <xdr:colOff>101600</xdr:colOff>
      <xdr:row>41</xdr:row>
      <xdr:rowOff>168910</xdr:rowOff>
    </xdr:to>
    <xdr:sp macro="" textlink="">
      <xdr:nvSpPr>
        <xdr:cNvPr id="135" name="楕円 134">
          <a:extLst>
            <a:ext uri="{FF2B5EF4-FFF2-40B4-BE49-F238E27FC236}">
              <a16:creationId xmlns:a16="http://schemas.microsoft.com/office/drawing/2014/main" id="{86D6E186-E988-414A-8BFA-295C92F39B20}"/>
            </a:ext>
          </a:extLst>
        </xdr:cNvPr>
        <xdr:cNvSpPr/>
      </xdr:nvSpPr>
      <xdr:spPr>
        <a:xfrm>
          <a:off x="781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116205</xdr:rowOff>
    </xdr:from>
    <xdr:to>
      <xdr:col>45</xdr:col>
      <xdr:colOff>177800</xdr:colOff>
      <xdr:row>41</xdr:row>
      <xdr:rowOff>118110</xdr:rowOff>
    </xdr:to>
    <xdr:cxnSp macro="">
      <xdr:nvCxnSpPr>
        <xdr:cNvPr id="136" name="直線コネクタ 135">
          <a:extLst>
            <a:ext uri="{FF2B5EF4-FFF2-40B4-BE49-F238E27FC236}">
              <a16:creationId xmlns:a16="http://schemas.microsoft.com/office/drawing/2014/main" id="{E415A7BA-A933-4942-879C-6854CF5B1602}"/>
            </a:ext>
          </a:extLst>
        </xdr:cNvPr>
        <xdr:cNvCxnSpPr/>
      </xdr:nvCxnSpPr>
      <xdr:spPr>
        <a:xfrm flipV="1">
          <a:off x="7861300" y="71456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69215</xdr:rowOff>
    </xdr:from>
    <xdr:to>
      <xdr:col>36</xdr:col>
      <xdr:colOff>165100</xdr:colOff>
      <xdr:row>41</xdr:row>
      <xdr:rowOff>170815</xdr:rowOff>
    </xdr:to>
    <xdr:sp macro="" textlink="">
      <xdr:nvSpPr>
        <xdr:cNvPr id="137" name="楕円 136">
          <a:extLst>
            <a:ext uri="{FF2B5EF4-FFF2-40B4-BE49-F238E27FC236}">
              <a16:creationId xmlns:a16="http://schemas.microsoft.com/office/drawing/2014/main" id="{6D4CD641-05AF-4272-91A3-88E79E43196F}"/>
            </a:ext>
          </a:extLst>
        </xdr:cNvPr>
        <xdr:cNvSpPr/>
      </xdr:nvSpPr>
      <xdr:spPr>
        <a:xfrm>
          <a:off x="6921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118110</xdr:rowOff>
    </xdr:from>
    <xdr:to>
      <xdr:col>41</xdr:col>
      <xdr:colOff>50800</xdr:colOff>
      <xdr:row>41</xdr:row>
      <xdr:rowOff>120015</xdr:rowOff>
    </xdr:to>
    <xdr:cxnSp macro="">
      <xdr:nvCxnSpPr>
        <xdr:cNvPr id="138" name="直線コネクタ 137">
          <a:extLst>
            <a:ext uri="{FF2B5EF4-FFF2-40B4-BE49-F238E27FC236}">
              <a16:creationId xmlns:a16="http://schemas.microsoft.com/office/drawing/2014/main" id="{2F39167E-C968-403D-81C0-EE93695FB205}"/>
            </a:ext>
          </a:extLst>
        </xdr:cNvPr>
        <xdr:cNvCxnSpPr/>
      </xdr:nvCxnSpPr>
      <xdr:spPr>
        <a:xfrm flipV="1">
          <a:off x="6972300" y="71475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a:extLst>
            <a:ext uri="{FF2B5EF4-FFF2-40B4-BE49-F238E27FC236}">
              <a16:creationId xmlns:a16="http://schemas.microsoft.com/office/drawing/2014/main" id="{B1753072-0D2D-40C6-A469-7E0DDB111BAA}"/>
            </a:ext>
          </a:extLst>
        </xdr:cNvPr>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a:extLst>
            <a:ext uri="{FF2B5EF4-FFF2-40B4-BE49-F238E27FC236}">
              <a16:creationId xmlns:a16="http://schemas.microsoft.com/office/drawing/2014/main" id="{1C60060E-0A7D-4ED9-A54D-44A371519485}"/>
            </a:ext>
          </a:extLst>
        </xdr:cNvPr>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a:extLst>
            <a:ext uri="{FF2B5EF4-FFF2-40B4-BE49-F238E27FC236}">
              <a16:creationId xmlns:a16="http://schemas.microsoft.com/office/drawing/2014/main" id="{7F4C2C47-540E-4957-967A-DCB4518CC8A1}"/>
            </a:ext>
          </a:extLst>
        </xdr:cNvPr>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a:extLst>
            <a:ext uri="{FF2B5EF4-FFF2-40B4-BE49-F238E27FC236}">
              <a16:creationId xmlns:a16="http://schemas.microsoft.com/office/drawing/2014/main" id="{B1C378F7-68CD-4084-A9E5-097A99313994}"/>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156227</xdr:rowOff>
    </xdr:from>
    <xdr:ext cx="469744" cy="259045"/>
    <xdr:sp macro="" textlink="">
      <xdr:nvSpPr>
        <xdr:cNvPr id="143" name="n_1mainValue【図書館】&#10;一人当たり面積">
          <a:extLst>
            <a:ext uri="{FF2B5EF4-FFF2-40B4-BE49-F238E27FC236}">
              <a16:creationId xmlns:a16="http://schemas.microsoft.com/office/drawing/2014/main" id="{51873F05-4512-4F15-A096-7786AB5D7B09}"/>
            </a:ext>
          </a:extLst>
        </xdr:cNvPr>
        <xdr:cNvSpPr txBox="1"/>
      </xdr:nvSpPr>
      <xdr:spPr>
        <a:xfrm>
          <a:off x="93917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158132</xdr:rowOff>
    </xdr:from>
    <xdr:ext cx="469744" cy="259045"/>
    <xdr:sp macro="" textlink="">
      <xdr:nvSpPr>
        <xdr:cNvPr id="144" name="n_2mainValue【図書館】&#10;一人当たり面積">
          <a:extLst>
            <a:ext uri="{FF2B5EF4-FFF2-40B4-BE49-F238E27FC236}">
              <a16:creationId xmlns:a16="http://schemas.microsoft.com/office/drawing/2014/main" id="{6F05C688-88DB-43B7-879C-13807FCA6BCB}"/>
            </a:ext>
          </a:extLst>
        </xdr:cNvPr>
        <xdr:cNvSpPr txBox="1"/>
      </xdr:nvSpPr>
      <xdr:spPr>
        <a:xfrm>
          <a:off x="8515427" y="718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160037</xdr:rowOff>
    </xdr:from>
    <xdr:ext cx="469744" cy="259045"/>
    <xdr:sp macro="" textlink="">
      <xdr:nvSpPr>
        <xdr:cNvPr id="145" name="n_3mainValue【図書館】&#10;一人当たり面積">
          <a:extLst>
            <a:ext uri="{FF2B5EF4-FFF2-40B4-BE49-F238E27FC236}">
              <a16:creationId xmlns:a16="http://schemas.microsoft.com/office/drawing/2014/main" id="{240B9049-C563-4013-B694-B6CDF71BCAC0}"/>
            </a:ext>
          </a:extLst>
        </xdr:cNvPr>
        <xdr:cNvSpPr txBox="1"/>
      </xdr:nvSpPr>
      <xdr:spPr>
        <a:xfrm>
          <a:off x="7626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161942</xdr:rowOff>
    </xdr:from>
    <xdr:ext cx="469744" cy="259045"/>
    <xdr:sp macro="" textlink="">
      <xdr:nvSpPr>
        <xdr:cNvPr id="146" name="n_4mainValue【図書館】&#10;一人当たり面積">
          <a:extLst>
            <a:ext uri="{FF2B5EF4-FFF2-40B4-BE49-F238E27FC236}">
              <a16:creationId xmlns:a16="http://schemas.microsoft.com/office/drawing/2014/main" id="{FAAD8D81-4F0C-4E30-9E97-4730ECF2525B}"/>
            </a:ext>
          </a:extLst>
        </xdr:cNvPr>
        <xdr:cNvSpPr txBox="1"/>
      </xdr:nvSpPr>
      <xdr:spPr>
        <a:xfrm>
          <a:off x="6737427"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73AF1F4-B595-4602-9082-FEF6D0FA12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67D07DE-3EFB-4377-8189-D5B3F6F2EF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402B316-FE06-44B5-BFE6-0F58B19A1C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2CBBF3B-079B-4056-9F58-1D08A32220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3B1AB44-6CE7-44C6-92D4-616D3BD012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9D95E14-FE62-4E55-80C0-9C51FD470F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9DCD921-9588-48E9-80AE-A6DF6CF330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AF2D213-9085-4F91-A74C-D00490FC60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F9D4583-10ED-4EA0-9EF8-79909BEA30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4C8BA9A-DFCE-480D-9669-E891CEC2D9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2501B65-C259-43B0-9EE0-6AE3019EDB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4ECA9FB-EE34-41E8-A303-F608B23D61F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0635C48-3FE1-4550-84C3-E4B080CECF1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E87B8D7-7940-4B49-885A-05CB1C53A30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88C6CA6-733F-4D5C-B431-588085C693C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841E3C3-4963-4E5D-BC05-53DC2C47E48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932C07F-104D-45A8-9B6F-288E1CCEA7B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60B6BB8-FE52-482E-AA0A-B00EAB40E54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3729642-16C6-4531-B027-4D0A58B9846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E019080-6C9F-43F5-A77C-A9FEAD811B3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8C3BE02-388F-492B-9436-71EA2CDEBA6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D480AD0-55B9-44CA-8AE4-DAB8F4E3802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FB3EF42-9DB7-4D5A-8BC2-41896465401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9BDE094-BDA0-4A06-9768-93D511FCA3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608DAF6-21BC-4B0A-9555-7D8B37C10C82}"/>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BA41115-A2AB-44FE-AE1E-0288093871E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825ED19-9935-4789-B678-B4D2EA998AF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AC65464-149C-41F0-9C47-34C52CC9241C}"/>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8731929-3AA6-44BF-BE77-1CD3BA080E28}"/>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0B80C15-271F-4466-BAE3-013BC5E14620}"/>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60B86F8E-B21E-4132-A76D-949B15AAC11F}"/>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297B685D-7C51-48D5-B995-216AD7282188}"/>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E7DDC8FA-DC15-4845-8497-728CA7C86929}"/>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1FB7577E-7393-4A25-96D8-A29339998701}"/>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54AE944B-9864-4692-9901-62C1349AAD19}"/>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4979D4A-C49E-431F-BC82-F5C1C56EB0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8E779BF-8B7D-469B-BFBC-43E4D491B3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D21BE4-8B52-4261-A3F1-B6E76D54F3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2EA903-D613-4D21-9AFC-20B0BD5EAD8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52D9EB-D0F5-4567-BE50-353AB727E3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19685</xdr:rowOff>
    </xdr:from>
    <xdr:to>
      <xdr:col>24</xdr:col>
      <xdr:colOff>114300</xdr:colOff>
      <xdr:row>63</xdr:row>
      <xdr:rowOff>121285</xdr:rowOff>
    </xdr:to>
    <xdr:sp macro="" textlink="">
      <xdr:nvSpPr>
        <xdr:cNvPr id="187" name="楕円 186">
          <a:extLst>
            <a:ext uri="{FF2B5EF4-FFF2-40B4-BE49-F238E27FC236}">
              <a16:creationId xmlns:a16="http://schemas.microsoft.com/office/drawing/2014/main" id="{9AAD7A46-C21F-4E11-A985-DB3945D656CF}"/>
            </a:ext>
          </a:extLst>
        </xdr:cNvPr>
        <xdr:cNvSpPr/>
      </xdr:nvSpPr>
      <xdr:spPr>
        <a:xfrm>
          <a:off x="45847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169562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E748A53-A2EA-43CF-835C-814370AC8847}"/>
            </a:ext>
          </a:extLst>
        </xdr:cNvPr>
        <xdr:cNvSpPr txBox="1"/>
      </xdr:nvSpPr>
      <xdr:spPr>
        <a:xfrm>
          <a:off x="46736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90170</xdr:rowOff>
    </xdr:from>
    <xdr:to>
      <xdr:col>20</xdr:col>
      <xdr:colOff>38100</xdr:colOff>
      <xdr:row>63</xdr:row>
      <xdr:rowOff>20320</xdr:rowOff>
    </xdr:to>
    <xdr:sp macro="" textlink="">
      <xdr:nvSpPr>
        <xdr:cNvPr id="189" name="楕円 188">
          <a:extLst>
            <a:ext uri="{FF2B5EF4-FFF2-40B4-BE49-F238E27FC236}">
              <a16:creationId xmlns:a16="http://schemas.microsoft.com/office/drawing/2014/main" id="{CD192FB3-3DB9-44DB-84FA-4843C6500B0D}"/>
            </a:ext>
          </a:extLst>
        </xdr:cNvPr>
        <xdr:cNvSpPr/>
      </xdr:nvSpPr>
      <xdr:spPr>
        <a:xfrm>
          <a:off x="3746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140970</xdr:rowOff>
    </xdr:from>
    <xdr:to>
      <xdr:col>24</xdr:col>
      <xdr:colOff>63500</xdr:colOff>
      <xdr:row>63</xdr:row>
      <xdr:rowOff>70485</xdr:rowOff>
    </xdr:to>
    <xdr:cxnSp macro="">
      <xdr:nvCxnSpPr>
        <xdr:cNvPr id="190" name="直線コネクタ 189">
          <a:extLst>
            <a:ext uri="{FF2B5EF4-FFF2-40B4-BE49-F238E27FC236}">
              <a16:creationId xmlns:a16="http://schemas.microsoft.com/office/drawing/2014/main" id="{8230D244-AB80-4F86-8DD7-855DDF3D9E69}"/>
            </a:ext>
          </a:extLst>
        </xdr:cNvPr>
        <xdr:cNvCxnSpPr/>
      </xdr:nvCxnSpPr>
      <xdr:spPr>
        <a:xfrm>
          <a:off x="3797300" y="10770870"/>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1" name="楕円 190">
          <a:extLst>
            <a:ext uri="{FF2B5EF4-FFF2-40B4-BE49-F238E27FC236}">
              <a16:creationId xmlns:a16="http://schemas.microsoft.com/office/drawing/2014/main" id="{D9BC8AE4-E4CB-49F1-9F94-F67B499882A6}"/>
            </a:ext>
          </a:extLst>
        </xdr:cNvPr>
        <xdr:cNvSpPr/>
      </xdr:nvSpPr>
      <xdr:spPr>
        <a:xfrm>
          <a:off x="2857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140970</xdr:rowOff>
    </xdr:from>
    <xdr:to>
      <xdr:col>19</xdr:col>
      <xdr:colOff>177800</xdr:colOff>
      <xdr:row>63</xdr:row>
      <xdr:rowOff>34290</xdr:rowOff>
    </xdr:to>
    <xdr:cxnSp macro="">
      <xdr:nvCxnSpPr>
        <xdr:cNvPr id="192" name="直線コネクタ 191">
          <a:extLst>
            <a:ext uri="{FF2B5EF4-FFF2-40B4-BE49-F238E27FC236}">
              <a16:creationId xmlns:a16="http://schemas.microsoft.com/office/drawing/2014/main" id="{51F6347D-315B-489A-BC61-E1E0B48AB64D}"/>
            </a:ext>
          </a:extLst>
        </xdr:cNvPr>
        <xdr:cNvCxnSpPr/>
      </xdr:nvCxnSpPr>
      <xdr:spPr>
        <a:xfrm flipV="1">
          <a:off x="2908300" y="107708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126365</xdr:rowOff>
    </xdr:from>
    <xdr:to>
      <xdr:col>10</xdr:col>
      <xdr:colOff>165100</xdr:colOff>
      <xdr:row>63</xdr:row>
      <xdr:rowOff>56515</xdr:rowOff>
    </xdr:to>
    <xdr:sp macro="" textlink="">
      <xdr:nvSpPr>
        <xdr:cNvPr id="193" name="楕円 192">
          <a:extLst>
            <a:ext uri="{FF2B5EF4-FFF2-40B4-BE49-F238E27FC236}">
              <a16:creationId xmlns:a16="http://schemas.microsoft.com/office/drawing/2014/main" id="{09A693A8-2675-4813-BECA-34AFD325FC85}"/>
            </a:ext>
          </a:extLst>
        </xdr:cNvPr>
        <xdr:cNvSpPr/>
      </xdr:nvSpPr>
      <xdr:spPr>
        <a:xfrm>
          <a:off x="1968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5715</xdr:rowOff>
    </xdr:from>
    <xdr:to>
      <xdr:col>15</xdr:col>
      <xdr:colOff>50800</xdr:colOff>
      <xdr:row>63</xdr:row>
      <xdr:rowOff>34290</xdr:rowOff>
    </xdr:to>
    <xdr:cxnSp macro="">
      <xdr:nvCxnSpPr>
        <xdr:cNvPr id="194" name="直線コネクタ 193">
          <a:extLst>
            <a:ext uri="{FF2B5EF4-FFF2-40B4-BE49-F238E27FC236}">
              <a16:creationId xmlns:a16="http://schemas.microsoft.com/office/drawing/2014/main" id="{237A0488-69F3-4DFC-965D-CBFF1A27F187}"/>
            </a:ext>
          </a:extLst>
        </xdr:cNvPr>
        <xdr:cNvCxnSpPr/>
      </xdr:nvCxnSpPr>
      <xdr:spPr>
        <a:xfrm>
          <a:off x="2019300" y="108070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107315</xdr:rowOff>
    </xdr:from>
    <xdr:to>
      <xdr:col>6</xdr:col>
      <xdr:colOff>38100</xdr:colOff>
      <xdr:row>63</xdr:row>
      <xdr:rowOff>37465</xdr:rowOff>
    </xdr:to>
    <xdr:sp macro="" textlink="">
      <xdr:nvSpPr>
        <xdr:cNvPr id="195" name="楕円 194">
          <a:extLst>
            <a:ext uri="{FF2B5EF4-FFF2-40B4-BE49-F238E27FC236}">
              <a16:creationId xmlns:a16="http://schemas.microsoft.com/office/drawing/2014/main" id="{694454DD-9F4D-4DC3-93AB-09A3D5A7E9AF}"/>
            </a:ext>
          </a:extLst>
        </xdr:cNvPr>
        <xdr:cNvSpPr/>
      </xdr:nvSpPr>
      <xdr:spPr>
        <a:xfrm>
          <a:off x="107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158115</xdr:rowOff>
    </xdr:from>
    <xdr:to>
      <xdr:col>10</xdr:col>
      <xdr:colOff>114300</xdr:colOff>
      <xdr:row>63</xdr:row>
      <xdr:rowOff>5715</xdr:rowOff>
    </xdr:to>
    <xdr:cxnSp macro="">
      <xdr:nvCxnSpPr>
        <xdr:cNvPr id="196" name="直線コネクタ 195">
          <a:extLst>
            <a:ext uri="{FF2B5EF4-FFF2-40B4-BE49-F238E27FC236}">
              <a16:creationId xmlns:a16="http://schemas.microsoft.com/office/drawing/2014/main" id="{986553E9-8827-40FD-9A1D-B9355A2DD41E}"/>
            </a:ext>
          </a:extLst>
        </xdr:cNvPr>
        <xdr:cNvCxnSpPr/>
      </xdr:nvCxnSpPr>
      <xdr:spPr>
        <a:xfrm>
          <a:off x="1130300" y="107880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28B0048B-63E8-4A1A-817A-FE3C3ECCF1AA}"/>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8" name="n_2aveValue【体育館・プール】&#10;有形固定資産減価償却率">
          <a:extLst>
            <a:ext uri="{FF2B5EF4-FFF2-40B4-BE49-F238E27FC236}">
              <a16:creationId xmlns:a16="http://schemas.microsoft.com/office/drawing/2014/main" id="{5ED872B1-A031-4CF0-A696-2D12C6D1C9DE}"/>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99" name="n_3aveValue【体育館・プール】&#10;有形固定資産減価償却率">
          <a:extLst>
            <a:ext uri="{FF2B5EF4-FFF2-40B4-BE49-F238E27FC236}">
              <a16:creationId xmlns:a16="http://schemas.microsoft.com/office/drawing/2014/main" id="{314D7EC9-F9E2-42B5-9365-ADD2D4A516DE}"/>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200" name="n_4aveValue【体育館・プール】&#10;有形固定資産減価償却率">
          <a:extLst>
            <a:ext uri="{FF2B5EF4-FFF2-40B4-BE49-F238E27FC236}">
              <a16:creationId xmlns:a16="http://schemas.microsoft.com/office/drawing/2014/main" id="{67C421AD-C8F5-47D4-9F83-A6314F1C6B26}"/>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11447</xdr:rowOff>
    </xdr:from>
    <xdr:ext cx="405111" cy="259045"/>
    <xdr:sp macro="" textlink="">
      <xdr:nvSpPr>
        <xdr:cNvPr id="201" name="n_1mainValue【体育館・プール】&#10;有形固定資産減価償却率">
          <a:extLst>
            <a:ext uri="{FF2B5EF4-FFF2-40B4-BE49-F238E27FC236}">
              <a16:creationId xmlns:a16="http://schemas.microsoft.com/office/drawing/2014/main" id="{AB5FA0AE-B3B9-48B8-A4A0-B3C5A073498B}"/>
            </a:ext>
          </a:extLst>
        </xdr:cNvPr>
        <xdr:cNvSpPr txBox="1"/>
      </xdr:nvSpPr>
      <xdr:spPr>
        <a:xfrm>
          <a:off x="35820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2" name="n_2mainValue【体育館・プール】&#10;有形固定資産減価償却率">
          <a:extLst>
            <a:ext uri="{FF2B5EF4-FFF2-40B4-BE49-F238E27FC236}">
              <a16:creationId xmlns:a16="http://schemas.microsoft.com/office/drawing/2014/main" id="{7DB8D96D-C16B-40A3-8C85-4AD762BD7758}"/>
            </a:ext>
          </a:extLst>
        </xdr:cNvPr>
        <xdr:cNvSpPr txBox="1"/>
      </xdr:nvSpPr>
      <xdr:spPr>
        <a:xfrm>
          <a:off x="2705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47642</xdr:rowOff>
    </xdr:from>
    <xdr:ext cx="405111" cy="259045"/>
    <xdr:sp macro="" textlink="">
      <xdr:nvSpPr>
        <xdr:cNvPr id="203" name="n_3mainValue【体育館・プール】&#10;有形固定資産減価償却率">
          <a:extLst>
            <a:ext uri="{FF2B5EF4-FFF2-40B4-BE49-F238E27FC236}">
              <a16:creationId xmlns:a16="http://schemas.microsoft.com/office/drawing/2014/main" id="{41DF82A7-604C-4C6B-8A9B-BD4107DFFFB7}"/>
            </a:ext>
          </a:extLst>
        </xdr:cNvPr>
        <xdr:cNvSpPr txBox="1"/>
      </xdr:nvSpPr>
      <xdr:spPr>
        <a:xfrm>
          <a:off x="18167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28592</xdr:rowOff>
    </xdr:from>
    <xdr:ext cx="405111" cy="259045"/>
    <xdr:sp macro="" textlink="">
      <xdr:nvSpPr>
        <xdr:cNvPr id="204" name="n_4mainValue【体育館・プール】&#10;有形固定資産減価償却率">
          <a:extLst>
            <a:ext uri="{FF2B5EF4-FFF2-40B4-BE49-F238E27FC236}">
              <a16:creationId xmlns:a16="http://schemas.microsoft.com/office/drawing/2014/main" id="{50242E10-3721-43F6-875E-89C99987EEF3}"/>
            </a:ext>
          </a:extLst>
        </xdr:cNvPr>
        <xdr:cNvSpPr txBox="1"/>
      </xdr:nvSpPr>
      <xdr:spPr>
        <a:xfrm>
          <a:off x="927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4883332-CA25-4239-9FC2-2AF262B8BA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71CDF5D-6DD6-4AAE-8DD5-54225039C1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F7851EE-281E-4BC9-A742-31739410A36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46E6C13-06D7-4935-B713-B1C1F828CF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259397B-ECBD-4279-899E-036EEE7F542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BF66170-56A7-4582-9B0C-F274161F4D0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8FF26DE-E27B-4CD1-B7CD-550FB747F9D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57745AD-112A-4081-BF15-410E1ED999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5F265BA-3256-4B84-98A5-8211E88C8C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62208E3-7800-4CFC-A007-D5463A6702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B5A5AA2-1A0C-4711-9B7C-EC29256C3CE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F25EB11D-57CA-40AD-B6CB-5B6D5832F60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274964E-327A-4AC9-B8B2-FBB93180CDA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E8769171-52F6-4E77-9655-B6FFC05B94D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21105949-4F47-48FE-95E2-F0548BE4ADE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DC08714-DC6F-412B-8253-291388FDC9A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DA8534B-3135-4A81-8044-ECA5B892974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BFF40D3A-0AA8-49C0-A51B-3E1C4887409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DC701FE-3C59-4F25-9AD0-7955BB22FAF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127BBC5A-D2F7-4A96-B238-53B0875F782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C4E9699-097C-4596-BD18-A113E185E28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46D79B09-31FE-47DE-AD4B-83C2FBA28F8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E985068-69C9-4B83-AA18-3331566F08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B3A10D3-F797-4F14-91B4-E04B44371A7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97D82561-5A48-492F-AE83-DD48765FFC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B6D22104-8C4B-4817-8CE8-92A366A52D95}"/>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72379A9B-AD8E-4ED2-A244-FC191747E703}"/>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6C61E2E4-512D-424A-BC13-9453EB7816EA}"/>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4376F97A-DADE-457F-8CA6-ED95A7661135}"/>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728E23BA-1D04-4441-9324-48A1F2A15A45}"/>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35" name="【体育館・プール】&#10;一人当たり面積平均値テキスト">
          <a:extLst>
            <a:ext uri="{FF2B5EF4-FFF2-40B4-BE49-F238E27FC236}">
              <a16:creationId xmlns:a16="http://schemas.microsoft.com/office/drawing/2014/main" id="{A8D9E33C-FD67-4FEF-913C-553EAFEF7C9B}"/>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61A4977B-D344-41E6-8379-A5B0A340674A}"/>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69F072C6-B8BE-4A5A-8349-4863FB47491B}"/>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9E5F80C6-CA3A-4E0F-8DC1-AED59675BC05}"/>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FED83F6F-C724-44B4-809A-47E1DCD763EA}"/>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723D3428-45F7-4199-A8E3-113F95B0675A}"/>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09738F8-D910-4EE6-8E0D-023096432D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223502-5A1B-4F06-90BF-84E8ED66E78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BA989A4-9A77-4035-94AA-0A8605CA09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65667A1-CC2F-49B9-AF9A-3340DACD1C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1184F95-7FF9-4A02-8629-00433EB5E8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66439</xdr:rowOff>
    </xdr:from>
    <xdr:to>
      <xdr:col>55</xdr:col>
      <xdr:colOff>50800</xdr:colOff>
      <xdr:row>61</xdr:row>
      <xdr:rowOff>168039</xdr:rowOff>
    </xdr:to>
    <xdr:sp macro="" textlink="">
      <xdr:nvSpPr>
        <xdr:cNvPr id="246" name="楕円 245">
          <a:extLst>
            <a:ext uri="{FF2B5EF4-FFF2-40B4-BE49-F238E27FC236}">
              <a16:creationId xmlns:a16="http://schemas.microsoft.com/office/drawing/2014/main" id="{C3536C24-BA5D-4563-9BF1-FED766D38CA3}"/>
            </a:ext>
          </a:extLst>
        </xdr:cNvPr>
        <xdr:cNvSpPr/>
      </xdr:nvSpPr>
      <xdr:spPr>
        <a:xfrm>
          <a:off x="10426700" y="105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89316</xdr:rowOff>
    </xdr:from>
    <xdr:ext cx="469744" cy="259045"/>
    <xdr:sp macro="" textlink="">
      <xdr:nvSpPr>
        <xdr:cNvPr id="247" name="【体育館・プール】&#10;一人当たり面積該当値テキスト">
          <a:extLst>
            <a:ext uri="{FF2B5EF4-FFF2-40B4-BE49-F238E27FC236}">
              <a16:creationId xmlns:a16="http://schemas.microsoft.com/office/drawing/2014/main" id="{7C47BD95-80EF-4156-9EA4-69126CE2315A}"/>
            </a:ext>
          </a:extLst>
        </xdr:cNvPr>
        <xdr:cNvSpPr txBox="1"/>
      </xdr:nvSpPr>
      <xdr:spPr>
        <a:xfrm>
          <a:off x="10515600" y="1037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152654</xdr:rowOff>
    </xdr:from>
    <xdr:to>
      <xdr:col>50</xdr:col>
      <xdr:colOff>165100</xdr:colOff>
      <xdr:row>62</xdr:row>
      <xdr:rowOff>82804</xdr:rowOff>
    </xdr:to>
    <xdr:sp macro="" textlink="">
      <xdr:nvSpPr>
        <xdr:cNvPr id="248" name="楕円 247">
          <a:extLst>
            <a:ext uri="{FF2B5EF4-FFF2-40B4-BE49-F238E27FC236}">
              <a16:creationId xmlns:a16="http://schemas.microsoft.com/office/drawing/2014/main" id="{57D2A64D-0E5A-46DE-91CD-7B0DE50C1D93}"/>
            </a:ext>
          </a:extLst>
        </xdr:cNvPr>
        <xdr:cNvSpPr/>
      </xdr:nvSpPr>
      <xdr:spPr>
        <a:xfrm>
          <a:off x="9588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117239</xdr:rowOff>
    </xdr:from>
    <xdr:to>
      <xdr:col>55</xdr:col>
      <xdr:colOff>0</xdr:colOff>
      <xdr:row>62</xdr:row>
      <xdr:rowOff>32004</xdr:rowOff>
    </xdr:to>
    <xdr:cxnSp macro="">
      <xdr:nvCxnSpPr>
        <xdr:cNvPr id="249" name="直線コネクタ 248">
          <a:extLst>
            <a:ext uri="{FF2B5EF4-FFF2-40B4-BE49-F238E27FC236}">
              <a16:creationId xmlns:a16="http://schemas.microsoft.com/office/drawing/2014/main" id="{4C301C33-A9F4-4965-819A-2AA4F056CF9B}"/>
            </a:ext>
          </a:extLst>
        </xdr:cNvPr>
        <xdr:cNvCxnSpPr/>
      </xdr:nvCxnSpPr>
      <xdr:spPr>
        <a:xfrm flipV="1">
          <a:off x="9639300" y="10575689"/>
          <a:ext cx="8382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91911</xdr:rowOff>
    </xdr:from>
    <xdr:to>
      <xdr:col>46</xdr:col>
      <xdr:colOff>38100</xdr:colOff>
      <xdr:row>62</xdr:row>
      <xdr:rowOff>22061</xdr:rowOff>
    </xdr:to>
    <xdr:sp macro="" textlink="">
      <xdr:nvSpPr>
        <xdr:cNvPr id="250" name="楕円 249">
          <a:extLst>
            <a:ext uri="{FF2B5EF4-FFF2-40B4-BE49-F238E27FC236}">
              <a16:creationId xmlns:a16="http://schemas.microsoft.com/office/drawing/2014/main" id="{7241FA7D-45F6-4335-8020-AA69A71DA3AD}"/>
            </a:ext>
          </a:extLst>
        </xdr:cNvPr>
        <xdr:cNvSpPr/>
      </xdr:nvSpPr>
      <xdr:spPr>
        <a:xfrm>
          <a:off x="8699500" y="105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142711</xdr:rowOff>
    </xdr:from>
    <xdr:to>
      <xdr:col>50</xdr:col>
      <xdr:colOff>114300</xdr:colOff>
      <xdr:row>62</xdr:row>
      <xdr:rowOff>32004</xdr:rowOff>
    </xdr:to>
    <xdr:cxnSp macro="">
      <xdr:nvCxnSpPr>
        <xdr:cNvPr id="251" name="直線コネクタ 250">
          <a:extLst>
            <a:ext uri="{FF2B5EF4-FFF2-40B4-BE49-F238E27FC236}">
              <a16:creationId xmlns:a16="http://schemas.microsoft.com/office/drawing/2014/main" id="{92964515-8A5D-406D-994B-988616B2760F}"/>
            </a:ext>
          </a:extLst>
        </xdr:cNvPr>
        <xdr:cNvCxnSpPr/>
      </xdr:nvCxnSpPr>
      <xdr:spPr>
        <a:xfrm>
          <a:off x="8750300" y="10601161"/>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76889</xdr:rowOff>
    </xdr:from>
    <xdr:to>
      <xdr:col>41</xdr:col>
      <xdr:colOff>101600</xdr:colOff>
      <xdr:row>62</xdr:row>
      <xdr:rowOff>7039</xdr:rowOff>
    </xdr:to>
    <xdr:sp macro="" textlink="">
      <xdr:nvSpPr>
        <xdr:cNvPr id="252" name="楕円 251">
          <a:extLst>
            <a:ext uri="{FF2B5EF4-FFF2-40B4-BE49-F238E27FC236}">
              <a16:creationId xmlns:a16="http://schemas.microsoft.com/office/drawing/2014/main" id="{F1496B7D-04EE-468D-A9DC-4A64966AC4FE}"/>
            </a:ext>
          </a:extLst>
        </xdr:cNvPr>
        <xdr:cNvSpPr/>
      </xdr:nvSpPr>
      <xdr:spPr>
        <a:xfrm>
          <a:off x="7810500" y="105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127689</xdr:rowOff>
    </xdr:from>
    <xdr:to>
      <xdr:col>45</xdr:col>
      <xdr:colOff>177800</xdr:colOff>
      <xdr:row>61</xdr:row>
      <xdr:rowOff>142711</xdr:rowOff>
    </xdr:to>
    <xdr:cxnSp macro="">
      <xdr:nvCxnSpPr>
        <xdr:cNvPr id="253" name="直線コネクタ 252">
          <a:extLst>
            <a:ext uri="{FF2B5EF4-FFF2-40B4-BE49-F238E27FC236}">
              <a16:creationId xmlns:a16="http://schemas.microsoft.com/office/drawing/2014/main" id="{F57846A2-46F5-489A-9F66-0854A20D502B}"/>
            </a:ext>
          </a:extLst>
        </xdr:cNvPr>
        <xdr:cNvCxnSpPr/>
      </xdr:nvCxnSpPr>
      <xdr:spPr>
        <a:xfrm>
          <a:off x="7861300" y="1058613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79828</xdr:rowOff>
    </xdr:from>
    <xdr:to>
      <xdr:col>36</xdr:col>
      <xdr:colOff>165100</xdr:colOff>
      <xdr:row>62</xdr:row>
      <xdr:rowOff>9978</xdr:rowOff>
    </xdr:to>
    <xdr:sp macro="" textlink="">
      <xdr:nvSpPr>
        <xdr:cNvPr id="254" name="楕円 253">
          <a:extLst>
            <a:ext uri="{FF2B5EF4-FFF2-40B4-BE49-F238E27FC236}">
              <a16:creationId xmlns:a16="http://schemas.microsoft.com/office/drawing/2014/main" id="{1582F23E-EAAE-4F4C-9632-B52C248B2C60}"/>
            </a:ext>
          </a:extLst>
        </xdr:cNvPr>
        <xdr:cNvSpPr/>
      </xdr:nvSpPr>
      <xdr:spPr>
        <a:xfrm>
          <a:off x="6921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127689</xdr:rowOff>
    </xdr:from>
    <xdr:to>
      <xdr:col>41</xdr:col>
      <xdr:colOff>50800</xdr:colOff>
      <xdr:row>61</xdr:row>
      <xdr:rowOff>130628</xdr:rowOff>
    </xdr:to>
    <xdr:cxnSp macro="">
      <xdr:nvCxnSpPr>
        <xdr:cNvPr id="255" name="直線コネクタ 254">
          <a:extLst>
            <a:ext uri="{FF2B5EF4-FFF2-40B4-BE49-F238E27FC236}">
              <a16:creationId xmlns:a16="http://schemas.microsoft.com/office/drawing/2014/main" id="{E4292E0A-DF59-49F6-806A-1BCE532CACF4}"/>
            </a:ext>
          </a:extLst>
        </xdr:cNvPr>
        <xdr:cNvCxnSpPr/>
      </xdr:nvCxnSpPr>
      <xdr:spPr>
        <a:xfrm flipV="1">
          <a:off x="6972300" y="1058613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56" name="n_1aveValue【体育館・プール】&#10;一人当たり面積">
          <a:extLst>
            <a:ext uri="{FF2B5EF4-FFF2-40B4-BE49-F238E27FC236}">
              <a16:creationId xmlns:a16="http://schemas.microsoft.com/office/drawing/2014/main" id="{2783B386-329F-4FE1-B461-2CBB31AF888E}"/>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7" name="n_2aveValue【体育館・プール】&#10;一人当たり面積">
          <a:extLst>
            <a:ext uri="{FF2B5EF4-FFF2-40B4-BE49-F238E27FC236}">
              <a16:creationId xmlns:a16="http://schemas.microsoft.com/office/drawing/2014/main" id="{3F4214FC-A72B-483B-93A2-E6E2444D2C80}"/>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8" name="n_3aveValue【体育館・プール】&#10;一人当たり面積">
          <a:extLst>
            <a:ext uri="{FF2B5EF4-FFF2-40B4-BE49-F238E27FC236}">
              <a16:creationId xmlns:a16="http://schemas.microsoft.com/office/drawing/2014/main" id="{FF421CBD-7CF7-425E-A8F7-91012378C438}"/>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59" name="n_4aveValue【体育館・プール】&#10;一人当たり面積">
          <a:extLst>
            <a:ext uri="{FF2B5EF4-FFF2-40B4-BE49-F238E27FC236}">
              <a16:creationId xmlns:a16="http://schemas.microsoft.com/office/drawing/2014/main" id="{D7A19807-12A3-4920-98EC-8381EE66DFBD}"/>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99331</xdr:rowOff>
    </xdr:from>
    <xdr:ext cx="469744" cy="259045"/>
    <xdr:sp macro="" textlink="">
      <xdr:nvSpPr>
        <xdr:cNvPr id="260" name="n_1mainValue【体育館・プール】&#10;一人当たり面積">
          <a:extLst>
            <a:ext uri="{FF2B5EF4-FFF2-40B4-BE49-F238E27FC236}">
              <a16:creationId xmlns:a16="http://schemas.microsoft.com/office/drawing/2014/main" id="{2B3D0A89-9E73-463C-8085-4FA4D1838CEB}"/>
            </a:ext>
          </a:extLst>
        </xdr:cNvPr>
        <xdr:cNvSpPr txBox="1"/>
      </xdr:nvSpPr>
      <xdr:spPr>
        <a:xfrm>
          <a:off x="9391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38588</xdr:rowOff>
    </xdr:from>
    <xdr:ext cx="469744" cy="259045"/>
    <xdr:sp macro="" textlink="">
      <xdr:nvSpPr>
        <xdr:cNvPr id="261" name="n_2mainValue【体育館・プール】&#10;一人当たり面積">
          <a:extLst>
            <a:ext uri="{FF2B5EF4-FFF2-40B4-BE49-F238E27FC236}">
              <a16:creationId xmlns:a16="http://schemas.microsoft.com/office/drawing/2014/main" id="{F8231405-56DD-4DF5-BFE8-3DC9AFB0FB7A}"/>
            </a:ext>
          </a:extLst>
        </xdr:cNvPr>
        <xdr:cNvSpPr txBox="1"/>
      </xdr:nvSpPr>
      <xdr:spPr>
        <a:xfrm>
          <a:off x="8515427" y="1032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23566</xdr:rowOff>
    </xdr:from>
    <xdr:ext cx="469744" cy="259045"/>
    <xdr:sp macro="" textlink="">
      <xdr:nvSpPr>
        <xdr:cNvPr id="262" name="n_3mainValue【体育館・プール】&#10;一人当たり面積">
          <a:extLst>
            <a:ext uri="{FF2B5EF4-FFF2-40B4-BE49-F238E27FC236}">
              <a16:creationId xmlns:a16="http://schemas.microsoft.com/office/drawing/2014/main" id="{54A187DA-D701-44B1-84DC-481AB0E87378}"/>
            </a:ext>
          </a:extLst>
        </xdr:cNvPr>
        <xdr:cNvSpPr txBox="1"/>
      </xdr:nvSpPr>
      <xdr:spPr>
        <a:xfrm>
          <a:off x="7626427" y="1031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26505</xdr:rowOff>
    </xdr:from>
    <xdr:ext cx="469744" cy="259045"/>
    <xdr:sp macro="" textlink="">
      <xdr:nvSpPr>
        <xdr:cNvPr id="263" name="n_4mainValue【体育館・プール】&#10;一人当たり面積">
          <a:extLst>
            <a:ext uri="{FF2B5EF4-FFF2-40B4-BE49-F238E27FC236}">
              <a16:creationId xmlns:a16="http://schemas.microsoft.com/office/drawing/2014/main" id="{FA57ABCD-B592-4BD9-A870-BAAA6CD5C05B}"/>
            </a:ext>
          </a:extLst>
        </xdr:cNvPr>
        <xdr:cNvSpPr txBox="1"/>
      </xdr:nvSpPr>
      <xdr:spPr>
        <a:xfrm>
          <a:off x="6737427" y="1031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E779B59-5211-4E38-BC51-5BAD88C754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212DF16-FA68-49C6-BE15-B2A74A1C6A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D29144C-548A-410D-8252-9AB34873AF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596E8D0-1EDD-44E7-B82C-ADC2A53DCB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9B25AA6-C1C6-48C5-BAF3-5D1A9D5233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3C6EBCB-D4A6-46E3-B527-D1215C6FF0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3CBA3D9-D090-4E95-BC07-2A9C3B0794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1B8319F-D01A-4B9B-9430-5CE3D53F89A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AD533749-97AF-499E-BFD9-3C9D9C7323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246C6BF-1316-4215-91F2-CB8E96E12E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298A0755-E172-4730-9CCB-685BE154599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CF3DDB6E-119F-4ED2-B814-347892A463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603760DA-3D07-4EAE-9CA1-F2A4E86728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C83CED99-0892-427F-9151-9CB367340F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BFD08D2B-E890-40B1-A32F-3D956808C0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2B4684BB-1845-4DB4-85CB-C9120E06472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281C723-8E57-4EE8-B236-B1FD8717F83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83EBF8A1-9A45-4ACE-8077-81B5C92A72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81E86FF-5410-43DA-AE1E-A15C3A255C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6158454A-3D88-43BC-9B27-2B90237614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B405654E-BF73-48AC-82B8-B9B4A0D56D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F33CA72-AB7F-4263-9049-E35A8986E66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957ACAAF-7109-4D72-A794-DC1CB6A15A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8632C4E5-DAD2-4374-ACE8-97C9BBD012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2B113385-6345-41B8-8A26-6790D64B8E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76BF9C5E-7237-42D5-8EC8-246E7712F6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B94D4AED-ED7B-4604-A956-38BE9B5D9B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1ABC9012-6CD4-40F8-991A-7C27627B7F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59097282-F178-40C1-9A03-E84A6ADD84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7E04874A-CF93-4A0A-9D89-77CA27C27D2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3EB6968C-683A-46DE-B7C3-886BFEC180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6826DC2A-EF15-42B2-B024-7CABA9A5402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597AF466-E6B6-4369-A07F-9E63C1A92F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DC8E37A7-376D-4EC4-BACE-8782380858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4E1ACCE4-EA74-4FC6-B78D-C233650D7F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9BAD411D-568B-41A7-9C5D-18C431A894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FAAFE04B-1077-4E1F-AB97-5A5883CDA0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4F5B3233-82E6-4FC2-A0B5-2018E947BC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C053D9EB-CAE2-4D51-93C2-4C9CFF635E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608FCE66-E13F-4AD7-BE7B-F8FCB5559B4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2F6ADEB1-847E-4180-8423-2F081F8779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B52CA456-DDF6-437E-A0C9-73570308C5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FF9441A4-B6FE-4DB0-B6E5-AFC4935831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FE28356D-95E5-4541-88EC-1A10566C501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AEFC877C-8FFE-4567-ACAA-62F77A2EA7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9342BFD2-9D86-4C28-8A0A-01791A4727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0BE6E679-2CAD-4A5C-A7D1-93626CABBD9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B3D3A20A-2009-4AE2-940F-DD47CF25EB7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56CBC628-7309-42E4-BD7F-649384DB8C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61A07FB6-EA44-470B-B148-B210A768D1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F738D179-A509-4B64-961E-C8C97924AE2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9A1CE736-C30A-499F-BA96-416F7F8851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8C61D37C-A87C-484C-9AD5-1AF89AC5DB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E28B9446-774F-45D3-9F18-2270348B12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20A8D70F-D494-4B3C-BE1C-74BAF170A9B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33FE89A0-763E-4AE1-B788-4C71396EA2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FF606732-C0AE-4477-AF30-D2E5E63D8C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DAEB900F-03CA-42C1-964D-FF7F48F3CC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0237BE62-CA30-44ED-A6CF-86AB05CC754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a:extLst>
            <a:ext uri="{FF2B5EF4-FFF2-40B4-BE49-F238E27FC236}">
              <a16:creationId xmlns:a16="http://schemas.microsoft.com/office/drawing/2014/main" id="{E1C0E029-8E46-42C2-AFD5-043C84CD742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a:extLst>
            <a:ext uri="{FF2B5EF4-FFF2-40B4-BE49-F238E27FC236}">
              <a16:creationId xmlns:a16="http://schemas.microsoft.com/office/drawing/2014/main" id="{D8ADCB81-CFB8-423A-80F3-8641B81C6DD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a:extLst>
            <a:ext uri="{FF2B5EF4-FFF2-40B4-BE49-F238E27FC236}">
              <a16:creationId xmlns:a16="http://schemas.microsoft.com/office/drawing/2014/main" id="{6B40C0B9-FDE3-4311-8087-6CA66BB9FB5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a:extLst>
            <a:ext uri="{FF2B5EF4-FFF2-40B4-BE49-F238E27FC236}">
              <a16:creationId xmlns:a16="http://schemas.microsoft.com/office/drawing/2014/main" id="{0952ADF0-C324-407E-9ED0-BFD9646B1A2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a:extLst>
            <a:ext uri="{FF2B5EF4-FFF2-40B4-BE49-F238E27FC236}">
              <a16:creationId xmlns:a16="http://schemas.microsoft.com/office/drawing/2014/main" id="{65FC367D-D99C-40F2-966D-C67502103D3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a:extLst>
            <a:ext uri="{FF2B5EF4-FFF2-40B4-BE49-F238E27FC236}">
              <a16:creationId xmlns:a16="http://schemas.microsoft.com/office/drawing/2014/main" id="{B2BE01D9-2676-46EE-B4A4-464CFE90878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a:extLst>
            <a:ext uri="{FF2B5EF4-FFF2-40B4-BE49-F238E27FC236}">
              <a16:creationId xmlns:a16="http://schemas.microsoft.com/office/drawing/2014/main" id="{9BB57B9D-5C75-46CB-BFCE-87A74E19F4E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a:extLst>
            <a:ext uri="{FF2B5EF4-FFF2-40B4-BE49-F238E27FC236}">
              <a16:creationId xmlns:a16="http://schemas.microsoft.com/office/drawing/2014/main" id="{93AF9753-3105-41CB-A02E-9184B4D533C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a:extLst>
            <a:ext uri="{FF2B5EF4-FFF2-40B4-BE49-F238E27FC236}">
              <a16:creationId xmlns:a16="http://schemas.microsoft.com/office/drawing/2014/main" id="{7062272C-AFCA-4EED-942E-9E553FC5FE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a:extLst>
            <a:ext uri="{FF2B5EF4-FFF2-40B4-BE49-F238E27FC236}">
              <a16:creationId xmlns:a16="http://schemas.microsoft.com/office/drawing/2014/main" id="{C8A58F6A-3AC9-4F4F-AB91-98D97B5916B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F58269FC-7998-40FF-AD29-F941E08BCE3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a:extLst>
            <a:ext uri="{FF2B5EF4-FFF2-40B4-BE49-F238E27FC236}">
              <a16:creationId xmlns:a16="http://schemas.microsoft.com/office/drawing/2014/main" id="{7F094240-938B-4A8F-8291-AD058AF523D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5AB0381C-B50F-4136-B6A0-D045017899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336" name="直線コネクタ 335">
          <a:extLst>
            <a:ext uri="{FF2B5EF4-FFF2-40B4-BE49-F238E27FC236}">
              <a16:creationId xmlns:a16="http://schemas.microsoft.com/office/drawing/2014/main" id="{946A84C6-B131-44F6-B5D6-762EBE0AD387}"/>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5C8B139B-66DD-4FEF-8CCD-8BD6B104EDCD}"/>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8" name="直線コネクタ 337">
          <a:extLst>
            <a:ext uri="{FF2B5EF4-FFF2-40B4-BE49-F238E27FC236}">
              <a16:creationId xmlns:a16="http://schemas.microsoft.com/office/drawing/2014/main" id="{C7C1A781-C386-46AF-B68C-594178A0FBA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E51F4D7F-67EC-4CD2-B236-57B0362D15CB}"/>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340" name="直線コネクタ 339">
          <a:extLst>
            <a:ext uri="{FF2B5EF4-FFF2-40B4-BE49-F238E27FC236}">
              <a16:creationId xmlns:a16="http://schemas.microsoft.com/office/drawing/2014/main" id="{D61BA1CC-BBE6-4F24-9521-E8628DC51AC8}"/>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D7CD9C2E-F40F-41D6-880D-7405292E5E72}"/>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342" name="フローチャート: 判断 341">
          <a:extLst>
            <a:ext uri="{FF2B5EF4-FFF2-40B4-BE49-F238E27FC236}">
              <a16:creationId xmlns:a16="http://schemas.microsoft.com/office/drawing/2014/main" id="{119D496A-43E3-42E6-9C0A-68B529538E2A}"/>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343" name="フローチャート: 判断 342">
          <a:extLst>
            <a:ext uri="{FF2B5EF4-FFF2-40B4-BE49-F238E27FC236}">
              <a16:creationId xmlns:a16="http://schemas.microsoft.com/office/drawing/2014/main" id="{9150B8C9-74BF-4A30-86B1-5F084BE66C8C}"/>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344" name="フローチャート: 判断 343">
          <a:extLst>
            <a:ext uri="{FF2B5EF4-FFF2-40B4-BE49-F238E27FC236}">
              <a16:creationId xmlns:a16="http://schemas.microsoft.com/office/drawing/2014/main" id="{7EE8DCDC-CBEC-4C9F-8063-9CB558CE8C3F}"/>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345" name="フローチャート: 判断 344">
          <a:extLst>
            <a:ext uri="{FF2B5EF4-FFF2-40B4-BE49-F238E27FC236}">
              <a16:creationId xmlns:a16="http://schemas.microsoft.com/office/drawing/2014/main" id="{AFAF20E2-9833-4829-BFDD-E26F054CDFF8}"/>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346" name="フローチャート: 判断 345">
          <a:extLst>
            <a:ext uri="{FF2B5EF4-FFF2-40B4-BE49-F238E27FC236}">
              <a16:creationId xmlns:a16="http://schemas.microsoft.com/office/drawing/2014/main" id="{9D104F6C-3DFA-46FB-A954-B01C504259EB}"/>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62BC2C32-C0C9-4D0F-A3FF-9D8EB4D92C9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C8EA5518-3515-4C1B-8C37-C26851D0FBC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B830D45F-DA70-4266-A6A1-1FB54D7EAF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B689CFD1-B5F6-44D4-9927-E82ABB2FC9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B72189B4-9CD3-438F-9ECA-8D1B5F9C139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67310</xdr:rowOff>
    </xdr:from>
    <xdr:to>
      <xdr:col>85</xdr:col>
      <xdr:colOff>177800</xdr:colOff>
      <xdr:row>59</xdr:row>
      <xdr:rowOff>168910</xdr:rowOff>
    </xdr:to>
    <xdr:sp macro="" textlink="">
      <xdr:nvSpPr>
        <xdr:cNvPr id="352" name="楕円 351">
          <a:extLst>
            <a:ext uri="{FF2B5EF4-FFF2-40B4-BE49-F238E27FC236}">
              <a16:creationId xmlns:a16="http://schemas.microsoft.com/office/drawing/2014/main" id="{18EA920F-9FA1-4786-9957-1C53E95C6B64}"/>
            </a:ext>
          </a:extLst>
        </xdr:cNvPr>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45737</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E55A02B3-1C15-4CEF-89C3-8898694BB1AD}"/>
            </a:ext>
          </a:extLst>
        </xdr:cNvPr>
        <xdr:cNvSpPr txBox="1"/>
      </xdr:nvSpPr>
      <xdr:spPr>
        <a:xfrm>
          <a:off x="16357600"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25400</xdr:rowOff>
    </xdr:from>
    <xdr:to>
      <xdr:col>81</xdr:col>
      <xdr:colOff>101600</xdr:colOff>
      <xdr:row>59</xdr:row>
      <xdr:rowOff>127000</xdr:rowOff>
    </xdr:to>
    <xdr:sp macro="" textlink="">
      <xdr:nvSpPr>
        <xdr:cNvPr id="354" name="楕円 353">
          <a:extLst>
            <a:ext uri="{FF2B5EF4-FFF2-40B4-BE49-F238E27FC236}">
              <a16:creationId xmlns:a16="http://schemas.microsoft.com/office/drawing/2014/main" id="{E632DE44-B60C-40DD-BC50-E1B2455DD65B}"/>
            </a:ext>
          </a:extLst>
        </xdr:cNvPr>
        <xdr:cNvSpPr/>
      </xdr:nvSpPr>
      <xdr:spPr>
        <a:xfrm>
          <a:off x="15430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76200</xdr:rowOff>
    </xdr:from>
    <xdr:to>
      <xdr:col>85</xdr:col>
      <xdr:colOff>127000</xdr:colOff>
      <xdr:row>59</xdr:row>
      <xdr:rowOff>118110</xdr:rowOff>
    </xdr:to>
    <xdr:cxnSp macro="">
      <xdr:nvCxnSpPr>
        <xdr:cNvPr id="355" name="直線コネクタ 354">
          <a:extLst>
            <a:ext uri="{FF2B5EF4-FFF2-40B4-BE49-F238E27FC236}">
              <a16:creationId xmlns:a16="http://schemas.microsoft.com/office/drawing/2014/main" id="{AD87F8C7-7D3D-4556-B333-E90F642E1CE8}"/>
            </a:ext>
          </a:extLst>
        </xdr:cNvPr>
        <xdr:cNvCxnSpPr/>
      </xdr:nvCxnSpPr>
      <xdr:spPr>
        <a:xfrm>
          <a:off x="15481300" y="101917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356" name="楕円 355">
          <a:extLst>
            <a:ext uri="{FF2B5EF4-FFF2-40B4-BE49-F238E27FC236}">
              <a16:creationId xmlns:a16="http://schemas.microsoft.com/office/drawing/2014/main" id="{22C35320-3937-4D0D-85F7-759C356B9BB7}"/>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76200</xdr:rowOff>
    </xdr:to>
    <xdr:cxnSp macro="">
      <xdr:nvCxnSpPr>
        <xdr:cNvPr id="357" name="直線コネクタ 356">
          <a:extLst>
            <a:ext uri="{FF2B5EF4-FFF2-40B4-BE49-F238E27FC236}">
              <a16:creationId xmlns:a16="http://schemas.microsoft.com/office/drawing/2014/main" id="{F76F94F4-8043-46AA-8A84-55E9334A6F7F}"/>
            </a:ext>
          </a:extLst>
        </xdr:cNvPr>
        <xdr:cNvCxnSpPr/>
      </xdr:nvCxnSpPr>
      <xdr:spPr>
        <a:xfrm>
          <a:off x="14592300" y="10149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113030</xdr:rowOff>
    </xdr:from>
    <xdr:to>
      <xdr:col>72</xdr:col>
      <xdr:colOff>38100</xdr:colOff>
      <xdr:row>59</xdr:row>
      <xdr:rowOff>43180</xdr:rowOff>
    </xdr:to>
    <xdr:sp macro="" textlink="">
      <xdr:nvSpPr>
        <xdr:cNvPr id="358" name="楕円 357">
          <a:extLst>
            <a:ext uri="{FF2B5EF4-FFF2-40B4-BE49-F238E27FC236}">
              <a16:creationId xmlns:a16="http://schemas.microsoft.com/office/drawing/2014/main" id="{92A422FF-0B43-47D0-8D5A-86122D09FBB9}"/>
            </a:ext>
          </a:extLst>
        </xdr:cNvPr>
        <xdr:cNvSpPr/>
      </xdr:nvSpPr>
      <xdr:spPr>
        <a:xfrm>
          <a:off x="13652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163830</xdr:rowOff>
    </xdr:from>
    <xdr:to>
      <xdr:col>76</xdr:col>
      <xdr:colOff>114300</xdr:colOff>
      <xdr:row>59</xdr:row>
      <xdr:rowOff>34290</xdr:rowOff>
    </xdr:to>
    <xdr:cxnSp macro="">
      <xdr:nvCxnSpPr>
        <xdr:cNvPr id="359" name="直線コネクタ 358">
          <a:extLst>
            <a:ext uri="{FF2B5EF4-FFF2-40B4-BE49-F238E27FC236}">
              <a16:creationId xmlns:a16="http://schemas.microsoft.com/office/drawing/2014/main" id="{5DE1C1C6-028C-44DD-908B-AE600C8F5FF4}"/>
            </a:ext>
          </a:extLst>
        </xdr:cNvPr>
        <xdr:cNvCxnSpPr/>
      </xdr:nvCxnSpPr>
      <xdr:spPr>
        <a:xfrm>
          <a:off x="13703300" y="10107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71120</xdr:rowOff>
    </xdr:from>
    <xdr:to>
      <xdr:col>67</xdr:col>
      <xdr:colOff>101600</xdr:colOff>
      <xdr:row>59</xdr:row>
      <xdr:rowOff>1270</xdr:rowOff>
    </xdr:to>
    <xdr:sp macro="" textlink="">
      <xdr:nvSpPr>
        <xdr:cNvPr id="360" name="楕円 359">
          <a:extLst>
            <a:ext uri="{FF2B5EF4-FFF2-40B4-BE49-F238E27FC236}">
              <a16:creationId xmlns:a16="http://schemas.microsoft.com/office/drawing/2014/main" id="{172EC7FF-DB2C-496A-95FA-018EEF5B2C14}"/>
            </a:ext>
          </a:extLst>
        </xdr:cNvPr>
        <xdr:cNvSpPr/>
      </xdr:nvSpPr>
      <xdr:spPr>
        <a:xfrm>
          <a:off x="12763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121920</xdr:rowOff>
    </xdr:from>
    <xdr:to>
      <xdr:col>71</xdr:col>
      <xdr:colOff>177800</xdr:colOff>
      <xdr:row>58</xdr:row>
      <xdr:rowOff>163830</xdr:rowOff>
    </xdr:to>
    <xdr:cxnSp macro="">
      <xdr:nvCxnSpPr>
        <xdr:cNvPr id="361" name="直線コネクタ 360">
          <a:extLst>
            <a:ext uri="{FF2B5EF4-FFF2-40B4-BE49-F238E27FC236}">
              <a16:creationId xmlns:a16="http://schemas.microsoft.com/office/drawing/2014/main" id="{613BC1CD-2E5D-4990-B2A0-40FFD34A0EC9}"/>
            </a:ext>
          </a:extLst>
        </xdr:cNvPr>
        <xdr:cNvCxnSpPr/>
      </xdr:nvCxnSpPr>
      <xdr:spPr>
        <a:xfrm>
          <a:off x="12814300" y="10066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80532916-6496-4C3A-8267-7C7809D6E8FA}"/>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4A58BE75-2B9D-4F0D-984A-C4184515F66D}"/>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2CD3900C-B084-42CA-8F6B-5D597F92D5B5}"/>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9B3D3E97-7EB5-49DA-829D-C9BC913E0416}"/>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118127</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B6FF1ED0-A1B0-418F-A98E-4D2E5FF02C1A}"/>
            </a:ext>
          </a:extLst>
        </xdr:cNvPr>
        <xdr:cNvSpPr txBox="1"/>
      </xdr:nvSpPr>
      <xdr:spPr>
        <a:xfrm>
          <a:off x="152660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13E8DFA5-B9D1-4262-983D-4975EE2805DD}"/>
            </a:ext>
          </a:extLst>
        </xdr:cNvPr>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59707</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7D1AF3C0-1384-43FB-8A80-8776A7FAD8F0}"/>
            </a:ext>
          </a:extLst>
        </xdr:cNvPr>
        <xdr:cNvSpPr txBox="1"/>
      </xdr:nvSpPr>
      <xdr:spPr>
        <a:xfrm>
          <a:off x="13500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8453E408-C6C4-4047-B808-2CF2A4A429D9}"/>
            </a:ext>
          </a:extLst>
        </xdr:cNvPr>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E38E53EC-031F-46A4-B97A-18F0DDA026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F197C38D-FC71-45B2-8CC9-EA3BCB8430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4941E01D-8167-43B7-BCDE-0A84E21142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5216A061-2B53-44CB-AAAA-632274112D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DE9F2364-F01D-4871-9D5B-1C2D27ADDB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9A541970-5E1C-44CB-9C00-7054C2C327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6E157B36-22D4-4E31-B6EC-577FA71F4B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56F90599-3218-47F1-82A4-83DFFB1C346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9B5FA45F-7CAC-40F1-A63D-F224ACD4F9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95D540D3-1F3D-4ECB-8A70-4B5718A94B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0" name="直線コネクタ 379">
          <a:extLst>
            <a:ext uri="{FF2B5EF4-FFF2-40B4-BE49-F238E27FC236}">
              <a16:creationId xmlns:a16="http://schemas.microsoft.com/office/drawing/2014/main" id="{BE9251CD-AD17-4B61-9728-A0BA363B23A7}"/>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1" name="テキスト ボックス 380">
          <a:extLst>
            <a:ext uri="{FF2B5EF4-FFF2-40B4-BE49-F238E27FC236}">
              <a16:creationId xmlns:a16="http://schemas.microsoft.com/office/drawing/2014/main" id="{65B48C9E-A16D-4375-B002-40257D869E7E}"/>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a:extLst>
            <a:ext uri="{FF2B5EF4-FFF2-40B4-BE49-F238E27FC236}">
              <a16:creationId xmlns:a16="http://schemas.microsoft.com/office/drawing/2014/main" id="{EAD38193-64BB-417E-8E63-192179E4475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3" name="テキスト ボックス 382">
          <a:extLst>
            <a:ext uri="{FF2B5EF4-FFF2-40B4-BE49-F238E27FC236}">
              <a16:creationId xmlns:a16="http://schemas.microsoft.com/office/drawing/2014/main" id="{0AE93C98-23E9-4909-9080-399AA2085F8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4" name="直線コネクタ 383">
          <a:extLst>
            <a:ext uri="{FF2B5EF4-FFF2-40B4-BE49-F238E27FC236}">
              <a16:creationId xmlns:a16="http://schemas.microsoft.com/office/drawing/2014/main" id="{082980B8-4451-408B-8180-B7D877B3795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5" name="テキスト ボックス 384">
          <a:extLst>
            <a:ext uri="{FF2B5EF4-FFF2-40B4-BE49-F238E27FC236}">
              <a16:creationId xmlns:a16="http://schemas.microsoft.com/office/drawing/2014/main" id="{4815D120-0633-4FB3-A589-0D77FD1A7CC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a:extLst>
            <a:ext uri="{FF2B5EF4-FFF2-40B4-BE49-F238E27FC236}">
              <a16:creationId xmlns:a16="http://schemas.microsoft.com/office/drawing/2014/main" id="{C3640E33-A613-47B9-BA21-2B460AD130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7" name="テキスト ボックス 386">
          <a:extLst>
            <a:ext uri="{FF2B5EF4-FFF2-40B4-BE49-F238E27FC236}">
              <a16:creationId xmlns:a16="http://schemas.microsoft.com/office/drawing/2014/main" id="{FC729605-191D-4755-A982-75115E21242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保健センター・保健所】&#10;一人当たり面積グラフ枠">
          <a:extLst>
            <a:ext uri="{FF2B5EF4-FFF2-40B4-BE49-F238E27FC236}">
              <a16:creationId xmlns:a16="http://schemas.microsoft.com/office/drawing/2014/main" id="{491EFD83-2CAD-4B5C-A2A5-53045A0E88A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389" name="直線コネクタ 388">
          <a:extLst>
            <a:ext uri="{FF2B5EF4-FFF2-40B4-BE49-F238E27FC236}">
              <a16:creationId xmlns:a16="http://schemas.microsoft.com/office/drawing/2014/main" id="{C542D999-9B5D-4F3B-A050-FFD28DA6FF3D}"/>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0" name="【保健センター・保健所】&#10;一人当たり面積最小値テキスト">
          <a:extLst>
            <a:ext uri="{FF2B5EF4-FFF2-40B4-BE49-F238E27FC236}">
              <a16:creationId xmlns:a16="http://schemas.microsoft.com/office/drawing/2014/main" id="{A301CAC9-06B6-47E1-9A79-AD3797670206}"/>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1" name="直線コネクタ 390">
          <a:extLst>
            <a:ext uri="{FF2B5EF4-FFF2-40B4-BE49-F238E27FC236}">
              <a16:creationId xmlns:a16="http://schemas.microsoft.com/office/drawing/2014/main" id="{6489B1CE-253A-4D7F-9482-8E1E210E6BD8}"/>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392" name="【保健センター・保健所】&#10;一人当たり面積最大値テキスト">
          <a:extLst>
            <a:ext uri="{FF2B5EF4-FFF2-40B4-BE49-F238E27FC236}">
              <a16:creationId xmlns:a16="http://schemas.microsoft.com/office/drawing/2014/main" id="{7BE80E79-62D2-4A6C-A5E8-74A1BF7F7814}"/>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393" name="直線コネクタ 392">
          <a:extLst>
            <a:ext uri="{FF2B5EF4-FFF2-40B4-BE49-F238E27FC236}">
              <a16:creationId xmlns:a16="http://schemas.microsoft.com/office/drawing/2014/main" id="{A489B6D6-6BE7-48A4-AADD-3A872A17E340}"/>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394" name="【保健センター・保健所】&#10;一人当たり面積平均値テキスト">
          <a:extLst>
            <a:ext uri="{FF2B5EF4-FFF2-40B4-BE49-F238E27FC236}">
              <a16:creationId xmlns:a16="http://schemas.microsoft.com/office/drawing/2014/main" id="{BF1C8D55-9B1B-467C-B62E-54B91D3CA710}"/>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395" name="フローチャート: 判断 394">
          <a:extLst>
            <a:ext uri="{FF2B5EF4-FFF2-40B4-BE49-F238E27FC236}">
              <a16:creationId xmlns:a16="http://schemas.microsoft.com/office/drawing/2014/main" id="{0CD64D3D-FBD4-4858-AFC5-D1596D108999}"/>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396" name="フローチャート: 判断 395">
          <a:extLst>
            <a:ext uri="{FF2B5EF4-FFF2-40B4-BE49-F238E27FC236}">
              <a16:creationId xmlns:a16="http://schemas.microsoft.com/office/drawing/2014/main" id="{07276CE4-D699-491C-A3DE-68F0988F9F71}"/>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397" name="フローチャート: 判断 396">
          <a:extLst>
            <a:ext uri="{FF2B5EF4-FFF2-40B4-BE49-F238E27FC236}">
              <a16:creationId xmlns:a16="http://schemas.microsoft.com/office/drawing/2014/main" id="{8CE6DC3D-34AB-40AD-B282-56448C8F9C15}"/>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398" name="フローチャート: 判断 397">
          <a:extLst>
            <a:ext uri="{FF2B5EF4-FFF2-40B4-BE49-F238E27FC236}">
              <a16:creationId xmlns:a16="http://schemas.microsoft.com/office/drawing/2014/main" id="{C3234C78-AC1A-4189-B6A4-A0ADBFAE7992}"/>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399" name="フローチャート: 判断 398">
          <a:extLst>
            <a:ext uri="{FF2B5EF4-FFF2-40B4-BE49-F238E27FC236}">
              <a16:creationId xmlns:a16="http://schemas.microsoft.com/office/drawing/2014/main" id="{6B7F5EC4-C008-40DE-8042-4E8E020820C4}"/>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744F6FCD-16C3-4A68-972A-539E96C6BB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A223CB34-2C96-463D-B103-5C9E6FE903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F04C558F-4B04-48F4-AFD1-3FCCB07054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B160F7B2-A76B-4A45-A008-D99EF6838D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CF698CBA-6BA1-4D10-A3E0-34F2D01993A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163513</xdr:rowOff>
    </xdr:from>
    <xdr:to>
      <xdr:col>116</xdr:col>
      <xdr:colOff>114300</xdr:colOff>
      <xdr:row>61</xdr:row>
      <xdr:rowOff>93663</xdr:rowOff>
    </xdr:to>
    <xdr:sp macro="" textlink="">
      <xdr:nvSpPr>
        <xdr:cNvPr id="405" name="楕円 404">
          <a:extLst>
            <a:ext uri="{FF2B5EF4-FFF2-40B4-BE49-F238E27FC236}">
              <a16:creationId xmlns:a16="http://schemas.microsoft.com/office/drawing/2014/main" id="{157CBFD6-58F8-4E4E-A315-D3299FCB486F}"/>
            </a:ext>
          </a:extLst>
        </xdr:cNvPr>
        <xdr:cNvSpPr/>
      </xdr:nvSpPr>
      <xdr:spPr>
        <a:xfrm>
          <a:off x="22110700" y="1045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14940</xdr:rowOff>
    </xdr:from>
    <xdr:ext cx="469744" cy="259045"/>
    <xdr:sp macro="" textlink="">
      <xdr:nvSpPr>
        <xdr:cNvPr id="406" name="【保健センター・保健所】&#10;一人当たり面積該当値テキスト">
          <a:extLst>
            <a:ext uri="{FF2B5EF4-FFF2-40B4-BE49-F238E27FC236}">
              <a16:creationId xmlns:a16="http://schemas.microsoft.com/office/drawing/2014/main" id="{E6F5F1AC-4A6D-4ACE-B929-529DD8C3ABE6}"/>
            </a:ext>
          </a:extLst>
        </xdr:cNvPr>
        <xdr:cNvSpPr txBox="1"/>
      </xdr:nvSpPr>
      <xdr:spPr>
        <a:xfrm>
          <a:off x="22199600" y="1030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2349</xdr:rowOff>
    </xdr:from>
    <xdr:to>
      <xdr:col>112</xdr:col>
      <xdr:colOff>38100</xdr:colOff>
      <xdr:row>61</xdr:row>
      <xdr:rowOff>103949</xdr:rowOff>
    </xdr:to>
    <xdr:sp macro="" textlink="">
      <xdr:nvSpPr>
        <xdr:cNvPr id="407" name="楕円 406">
          <a:extLst>
            <a:ext uri="{FF2B5EF4-FFF2-40B4-BE49-F238E27FC236}">
              <a16:creationId xmlns:a16="http://schemas.microsoft.com/office/drawing/2014/main" id="{7EF6F777-E9E0-4D0E-97D5-CB4B7D0782BF}"/>
            </a:ext>
          </a:extLst>
        </xdr:cNvPr>
        <xdr:cNvSpPr/>
      </xdr:nvSpPr>
      <xdr:spPr>
        <a:xfrm>
          <a:off x="21272500" y="1046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42863</xdr:rowOff>
    </xdr:from>
    <xdr:to>
      <xdr:col>116</xdr:col>
      <xdr:colOff>63500</xdr:colOff>
      <xdr:row>61</xdr:row>
      <xdr:rowOff>53149</xdr:rowOff>
    </xdr:to>
    <xdr:cxnSp macro="">
      <xdr:nvCxnSpPr>
        <xdr:cNvPr id="408" name="直線コネクタ 407">
          <a:extLst>
            <a:ext uri="{FF2B5EF4-FFF2-40B4-BE49-F238E27FC236}">
              <a16:creationId xmlns:a16="http://schemas.microsoft.com/office/drawing/2014/main" id="{E10AB783-5B7B-419D-9BD4-A89BC0A39E08}"/>
            </a:ext>
          </a:extLst>
        </xdr:cNvPr>
        <xdr:cNvCxnSpPr/>
      </xdr:nvCxnSpPr>
      <xdr:spPr>
        <a:xfrm flipV="1">
          <a:off x="21323300" y="10501313"/>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xdr:rowOff>
    </xdr:from>
    <xdr:to>
      <xdr:col>107</xdr:col>
      <xdr:colOff>101600</xdr:colOff>
      <xdr:row>61</xdr:row>
      <xdr:rowOff>111379</xdr:rowOff>
    </xdr:to>
    <xdr:sp macro="" textlink="">
      <xdr:nvSpPr>
        <xdr:cNvPr id="409" name="楕円 408">
          <a:extLst>
            <a:ext uri="{FF2B5EF4-FFF2-40B4-BE49-F238E27FC236}">
              <a16:creationId xmlns:a16="http://schemas.microsoft.com/office/drawing/2014/main" id="{BAC890D1-B678-4C9D-A078-0523EEEBCC80}"/>
            </a:ext>
          </a:extLst>
        </xdr:cNvPr>
        <xdr:cNvSpPr/>
      </xdr:nvSpPr>
      <xdr:spPr>
        <a:xfrm>
          <a:off x="20383500" y="104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53149</xdr:rowOff>
    </xdr:from>
    <xdr:to>
      <xdr:col>111</xdr:col>
      <xdr:colOff>177800</xdr:colOff>
      <xdr:row>61</xdr:row>
      <xdr:rowOff>60579</xdr:rowOff>
    </xdr:to>
    <xdr:cxnSp macro="">
      <xdr:nvCxnSpPr>
        <xdr:cNvPr id="410" name="直線コネクタ 409">
          <a:extLst>
            <a:ext uri="{FF2B5EF4-FFF2-40B4-BE49-F238E27FC236}">
              <a16:creationId xmlns:a16="http://schemas.microsoft.com/office/drawing/2014/main" id="{06BF34BF-E0E7-475D-8AD6-9B6F9E7B431A}"/>
            </a:ext>
          </a:extLst>
        </xdr:cNvPr>
        <xdr:cNvCxnSpPr/>
      </xdr:nvCxnSpPr>
      <xdr:spPr>
        <a:xfrm flipV="1">
          <a:off x="20434300" y="10511599"/>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xdr:rowOff>
    </xdr:from>
    <xdr:to>
      <xdr:col>102</xdr:col>
      <xdr:colOff>165100</xdr:colOff>
      <xdr:row>61</xdr:row>
      <xdr:rowOff>118237</xdr:rowOff>
    </xdr:to>
    <xdr:sp macro="" textlink="">
      <xdr:nvSpPr>
        <xdr:cNvPr id="411" name="楕円 410">
          <a:extLst>
            <a:ext uri="{FF2B5EF4-FFF2-40B4-BE49-F238E27FC236}">
              <a16:creationId xmlns:a16="http://schemas.microsoft.com/office/drawing/2014/main" id="{B40A3B91-8D9C-4A92-829C-FA4B0D849BF5}"/>
            </a:ext>
          </a:extLst>
        </xdr:cNvPr>
        <xdr:cNvSpPr/>
      </xdr:nvSpPr>
      <xdr:spPr>
        <a:xfrm>
          <a:off x="19494500" y="1047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60579</xdr:rowOff>
    </xdr:from>
    <xdr:to>
      <xdr:col>107</xdr:col>
      <xdr:colOff>50800</xdr:colOff>
      <xdr:row>61</xdr:row>
      <xdr:rowOff>67437</xdr:rowOff>
    </xdr:to>
    <xdr:cxnSp macro="">
      <xdr:nvCxnSpPr>
        <xdr:cNvPr id="412" name="直線コネクタ 411">
          <a:extLst>
            <a:ext uri="{FF2B5EF4-FFF2-40B4-BE49-F238E27FC236}">
              <a16:creationId xmlns:a16="http://schemas.microsoft.com/office/drawing/2014/main" id="{99632E35-0926-4D4F-95E9-AE2671690270}"/>
            </a:ext>
          </a:extLst>
        </xdr:cNvPr>
        <xdr:cNvCxnSpPr/>
      </xdr:nvCxnSpPr>
      <xdr:spPr>
        <a:xfrm flipV="1">
          <a:off x="19545300" y="1051902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13" name="楕円 412">
          <a:extLst>
            <a:ext uri="{FF2B5EF4-FFF2-40B4-BE49-F238E27FC236}">
              <a16:creationId xmlns:a16="http://schemas.microsoft.com/office/drawing/2014/main" id="{9FB1C66F-762D-48B5-A06D-3EF53D6AC86C}"/>
            </a:ext>
          </a:extLst>
        </xdr:cNvPr>
        <xdr:cNvSpPr/>
      </xdr:nvSpPr>
      <xdr:spPr>
        <a:xfrm>
          <a:off x="18605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67437</xdr:rowOff>
    </xdr:from>
    <xdr:to>
      <xdr:col>102</xdr:col>
      <xdr:colOff>114300</xdr:colOff>
      <xdr:row>61</xdr:row>
      <xdr:rowOff>70866</xdr:rowOff>
    </xdr:to>
    <xdr:cxnSp macro="">
      <xdr:nvCxnSpPr>
        <xdr:cNvPr id="414" name="直線コネクタ 413">
          <a:extLst>
            <a:ext uri="{FF2B5EF4-FFF2-40B4-BE49-F238E27FC236}">
              <a16:creationId xmlns:a16="http://schemas.microsoft.com/office/drawing/2014/main" id="{0970DD64-5E23-4CD0-A5BA-B550D4386565}"/>
            </a:ext>
          </a:extLst>
        </xdr:cNvPr>
        <xdr:cNvCxnSpPr/>
      </xdr:nvCxnSpPr>
      <xdr:spPr>
        <a:xfrm flipV="1">
          <a:off x="18656300" y="1052588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415" name="n_1aveValue【保健センター・保健所】&#10;一人当たり面積">
          <a:extLst>
            <a:ext uri="{FF2B5EF4-FFF2-40B4-BE49-F238E27FC236}">
              <a16:creationId xmlns:a16="http://schemas.microsoft.com/office/drawing/2014/main" id="{A913B9B7-E390-4508-9094-0394D0A8CB76}"/>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416" name="n_2aveValue【保健センター・保健所】&#10;一人当たり面積">
          <a:extLst>
            <a:ext uri="{FF2B5EF4-FFF2-40B4-BE49-F238E27FC236}">
              <a16:creationId xmlns:a16="http://schemas.microsoft.com/office/drawing/2014/main" id="{BD8967DE-48D0-476A-8531-7F47E3B3BED6}"/>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417" name="n_3aveValue【保健センター・保健所】&#10;一人当たり面積">
          <a:extLst>
            <a:ext uri="{FF2B5EF4-FFF2-40B4-BE49-F238E27FC236}">
              <a16:creationId xmlns:a16="http://schemas.microsoft.com/office/drawing/2014/main" id="{71E51F3D-9B92-4648-9E24-DBC99BFDF735}"/>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418" name="n_4aveValue【保健センター・保健所】&#10;一人当たり面積">
          <a:extLst>
            <a:ext uri="{FF2B5EF4-FFF2-40B4-BE49-F238E27FC236}">
              <a16:creationId xmlns:a16="http://schemas.microsoft.com/office/drawing/2014/main" id="{A1316EA6-F412-44E5-BFFF-2B0E5B91AD97}"/>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120476</xdr:rowOff>
    </xdr:from>
    <xdr:ext cx="469744" cy="259045"/>
    <xdr:sp macro="" textlink="">
      <xdr:nvSpPr>
        <xdr:cNvPr id="419" name="n_1mainValue【保健センター・保健所】&#10;一人当たり面積">
          <a:extLst>
            <a:ext uri="{FF2B5EF4-FFF2-40B4-BE49-F238E27FC236}">
              <a16:creationId xmlns:a16="http://schemas.microsoft.com/office/drawing/2014/main" id="{8280D639-D3F8-4B5D-A9A3-EA9D90B6CAAC}"/>
            </a:ext>
          </a:extLst>
        </xdr:cNvPr>
        <xdr:cNvSpPr txBox="1"/>
      </xdr:nvSpPr>
      <xdr:spPr>
        <a:xfrm>
          <a:off x="21075727" y="102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127906</xdr:rowOff>
    </xdr:from>
    <xdr:ext cx="469744" cy="259045"/>
    <xdr:sp macro="" textlink="">
      <xdr:nvSpPr>
        <xdr:cNvPr id="420" name="n_2mainValue【保健センター・保健所】&#10;一人当たり面積">
          <a:extLst>
            <a:ext uri="{FF2B5EF4-FFF2-40B4-BE49-F238E27FC236}">
              <a16:creationId xmlns:a16="http://schemas.microsoft.com/office/drawing/2014/main" id="{FD93E059-A52A-4BF1-818F-B9AF5D14442E}"/>
            </a:ext>
          </a:extLst>
        </xdr:cNvPr>
        <xdr:cNvSpPr txBox="1"/>
      </xdr:nvSpPr>
      <xdr:spPr>
        <a:xfrm>
          <a:off x="20199427" y="1024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134764</xdr:rowOff>
    </xdr:from>
    <xdr:ext cx="469744" cy="259045"/>
    <xdr:sp macro="" textlink="">
      <xdr:nvSpPr>
        <xdr:cNvPr id="421" name="n_3mainValue【保健センター・保健所】&#10;一人当たり面積">
          <a:extLst>
            <a:ext uri="{FF2B5EF4-FFF2-40B4-BE49-F238E27FC236}">
              <a16:creationId xmlns:a16="http://schemas.microsoft.com/office/drawing/2014/main" id="{19F866C8-6BCD-485C-B7B9-83F47DDB9F8E}"/>
            </a:ext>
          </a:extLst>
        </xdr:cNvPr>
        <xdr:cNvSpPr txBox="1"/>
      </xdr:nvSpPr>
      <xdr:spPr>
        <a:xfrm>
          <a:off x="19310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422" name="n_4mainValue【保健センター・保健所】&#10;一人当たり面積">
          <a:extLst>
            <a:ext uri="{FF2B5EF4-FFF2-40B4-BE49-F238E27FC236}">
              <a16:creationId xmlns:a16="http://schemas.microsoft.com/office/drawing/2014/main" id="{9BE96D7A-7A70-495B-AA09-33DF5CA727B5}"/>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BF727D00-1B75-4BBC-915D-AE18457A9C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65CE5E18-FA46-49AE-92EE-35D04A1F15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76FA7016-9172-4834-B8DB-90F34D318F6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3911415C-1E4F-4D95-B035-4D5C1255D2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3A40696D-8B5B-4962-97EC-08FD69A94D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00CBFA30-AFD0-4762-A959-00F5098E05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8AB16282-4D07-417E-86B1-430597F4802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13121128-B6C4-4227-A172-4953565D132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6BACBC60-5C3A-41BA-8A7E-25193A03083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8AAB9B79-F51B-46F3-A9BE-1381815BC9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8A16CE73-D344-4392-B878-104B26B719B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a16="http://schemas.microsoft.com/office/drawing/2014/main" id="{3635FB3A-7076-42EC-8836-5C5BB53BE26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a:extLst>
            <a:ext uri="{FF2B5EF4-FFF2-40B4-BE49-F238E27FC236}">
              <a16:creationId xmlns:a16="http://schemas.microsoft.com/office/drawing/2014/main" id="{329E6BC4-19B4-4444-A9EC-A5691B4C5B9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a16="http://schemas.microsoft.com/office/drawing/2014/main" id="{58514116-A3E8-4242-892E-4F1DFD2DC27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a16="http://schemas.microsoft.com/office/drawing/2014/main" id="{B2D251A9-77B8-47C3-9A86-AE444C0BABA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a16="http://schemas.microsoft.com/office/drawing/2014/main" id="{6068E86C-DAE3-4EFD-97AB-A2A2FA8D341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a16="http://schemas.microsoft.com/office/drawing/2014/main" id="{7A6F1A6B-D4C9-45F7-AA83-6CC5EE77CA5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a16="http://schemas.microsoft.com/office/drawing/2014/main" id="{E9E908EF-5C89-4E80-91A6-6B4459BBA85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a16="http://schemas.microsoft.com/office/drawing/2014/main" id="{B1EDA396-F696-4135-ADEB-54E021D144E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a16="http://schemas.microsoft.com/office/drawing/2014/main" id="{5305FFA3-0CF4-4C8F-AA0C-8A12999A9E5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a16="http://schemas.microsoft.com/office/drawing/2014/main" id="{ACA02DEA-3531-4588-BA12-FECDFFE7526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a16="http://schemas.microsoft.com/office/drawing/2014/main" id="{49B309BD-B9B1-4961-989E-E9315B2E4DF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a:extLst>
            <a:ext uri="{FF2B5EF4-FFF2-40B4-BE49-F238E27FC236}">
              <a16:creationId xmlns:a16="http://schemas.microsoft.com/office/drawing/2014/main" id="{65F88BED-72F8-4EC7-B307-A03383B1AD3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4CBDCB37-9D37-42B5-B892-19170115458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D917E004-E925-4224-9771-47C4F5F1D99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48" name="直線コネクタ 447">
          <a:extLst>
            <a:ext uri="{FF2B5EF4-FFF2-40B4-BE49-F238E27FC236}">
              <a16:creationId xmlns:a16="http://schemas.microsoft.com/office/drawing/2014/main" id="{AE94CC72-3B8E-4772-A367-A6A2667BA581}"/>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95CBB747-1AA6-4B68-8D2D-1684FAE5C85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a:extLst>
            <a:ext uri="{FF2B5EF4-FFF2-40B4-BE49-F238E27FC236}">
              <a16:creationId xmlns:a16="http://schemas.microsoft.com/office/drawing/2014/main" id="{5183DFBC-ECD0-46A3-862A-BE7DA0CF142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87E982CF-C8B7-4AC1-8330-9615AF92370F}"/>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2" name="直線コネクタ 451">
          <a:extLst>
            <a:ext uri="{FF2B5EF4-FFF2-40B4-BE49-F238E27FC236}">
              <a16:creationId xmlns:a16="http://schemas.microsoft.com/office/drawing/2014/main" id="{27764CE0-6099-4E77-9A48-F4CC93144641}"/>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102B2626-A6E9-4BAB-AE3E-EA2DDAF1DA2E}"/>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54" name="フローチャート: 判断 453">
          <a:extLst>
            <a:ext uri="{FF2B5EF4-FFF2-40B4-BE49-F238E27FC236}">
              <a16:creationId xmlns:a16="http://schemas.microsoft.com/office/drawing/2014/main" id="{402AAE34-4B6F-4BC2-8CB9-CFCF06AA4677}"/>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55" name="フローチャート: 判断 454">
          <a:extLst>
            <a:ext uri="{FF2B5EF4-FFF2-40B4-BE49-F238E27FC236}">
              <a16:creationId xmlns:a16="http://schemas.microsoft.com/office/drawing/2014/main" id="{93AF5048-1CE9-4488-A487-4EB54DE43C76}"/>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56" name="フローチャート: 判断 455">
          <a:extLst>
            <a:ext uri="{FF2B5EF4-FFF2-40B4-BE49-F238E27FC236}">
              <a16:creationId xmlns:a16="http://schemas.microsoft.com/office/drawing/2014/main" id="{E5EBF8FB-286D-4BA2-85DF-6621EFB56F30}"/>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57" name="フローチャート: 判断 456">
          <a:extLst>
            <a:ext uri="{FF2B5EF4-FFF2-40B4-BE49-F238E27FC236}">
              <a16:creationId xmlns:a16="http://schemas.microsoft.com/office/drawing/2014/main" id="{1838B71B-D124-401A-B2E6-0F510D819F82}"/>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58" name="フローチャート: 判断 457">
          <a:extLst>
            <a:ext uri="{FF2B5EF4-FFF2-40B4-BE49-F238E27FC236}">
              <a16:creationId xmlns:a16="http://schemas.microsoft.com/office/drawing/2014/main" id="{F306EF4E-457E-4E1D-BC26-ED41548E178C}"/>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74490C56-E420-4C13-97BC-A52A77E7B9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9270BFF8-0DC2-4218-A6AA-E1930568A8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F4888599-C0EE-4F6B-AF92-7C6E9998C68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7742F13A-146E-4782-B86F-7EED79516C9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873AB3C0-EDDF-42B9-9C87-1E42D53A40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137523</xdr:rowOff>
    </xdr:from>
    <xdr:to>
      <xdr:col>85</xdr:col>
      <xdr:colOff>177800</xdr:colOff>
      <xdr:row>84</xdr:row>
      <xdr:rowOff>67673</xdr:rowOff>
    </xdr:to>
    <xdr:sp macro="" textlink="">
      <xdr:nvSpPr>
        <xdr:cNvPr id="464" name="楕円 463">
          <a:extLst>
            <a:ext uri="{FF2B5EF4-FFF2-40B4-BE49-F238E27FC236}">
              <a16:creationId xmlns:a16="http://schemas.microsoft.com/office/drawing/2014/main" id="{BCFF6EC9-CC81-48F1-A2AE-976B1CFCBAEB}"/>
            </a:ext>
          </a:extLst>
        </xdr:cNvPr>
        <xdr:cNvSpPr/>
      </xdr:nvSpPr>
      <xdr:spPr>
        <a:xfrm>
          <a:off x="162687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115950</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6ED7489A-8889-4EA2-8EF5-0AEEA8C92622}"/>
            </a:ext>
          </a:extLst>
        </xdr:cNvPr>
        <xdr:cNvSpPr txBox="1"/>
      </xdr:nvSpPr>
      <xdr:spPr>
        <a:xfrm>
          <a:off x="16357600"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103232</xdr:rowOff>
    </xdr:from>
    <xdr:to>
      <xdr:col>81</xdr:col>
      <xdr:colOff>101600</xdr:colOff>
      <xdr:row>84</xdr:row>
      <xdr:rowOff>33382</xdr:rowOff>
    </xdr:to>
    <xdr:sp macro="" textlink="">
      <xdr:nvSpPr>
        <xdr:cNvPr id="466" name="楕円 465">
          <a:extLst>
            <a:ext uri="{FF2B5EF4-FFF2-40B4-BE49-F238E27FC236}">
              <a16:creationId xmlns:a16="http://schemas.microsoft.com/office/drawing/2014/main" id="{3DCB2931-7074-40BF-81AE-4DB25D8C1C59}"/>
            </a:ext>
          </a:extLst>
        </xdr:cNvPr>
        <xdr:cNvSpPr/>
      </xdr:nvSpPr>
      <xdr:spPr>
        <a:xfrm>
          <a:off x="15430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154032</xdr:rowOff>
    </xdr:from>
    <xdr:to>
      <xdr:col>85</xdr:col>
      <xdr:colOff>127000</xdr:colOff>
      <xdr:row>84</xdr:row>
      <xdr:rowOff>16873</xdr:rowOff>
    </xdr:to>
    <xdr:cxnSp macro="">
      <xdr:nvCxnSpPr>
        <xdr:cNvPr id="467" name="直線コネクタ 466">
          <a:extLst>
            <a:ext uri="{FF2B5EF4-FFF2-40B4-BE49-F238E27FC236}">
              <a16:creationId xmlns:a16="http://schemas.microsoft.com/office/drawing/2014/main" id="{30454903-5FD4-4B85-A8C4-3AB837A1CC37}"/>
            </a:ext>
          </a:extLst>
        </xdr:cNvPr>
        <xdr:cNvCxnSpPr/>
      </xdr:nvCxnSpPr>
      <xdr:spPr>
        <a:xfrm>
          <a:off x="15481300" y="1438438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68943</xdr:rowOff>
    </xdr:from>
    <xdr:to>
      <xdr:col>76</xdr:col>
      <xdr:colOff>165100</xdr:colOff>
      <xdr:row>83</xdr:row>
      <xdr:rowOff>170543</xdr:rowOff>
    </xdr:to>
    <xdr:sp macro="" textlink="">
      <xdr:nvSpPr>
        <xdr:cNvPr id="468" name="楕円 467">
          <a:extLst>
            <a:ext uri="{FF2B5EF4-FFF2-40B4-BE49-F238E27FC236}">
              <a16:creationId xmlns:a16="http://schemas.microsoft.com/office/drawing/2014/main" id="{25C46CBC-8476-4D5D-8F93-4ED8FBBD36CF}"/>
            </a:ext>
          </a:extLst>
        </xdr:cNvPr>
        <xdr:cNvSpPr/>
      </xdr:nvSpPr>
      <xdr:spPr>
        <a:xfrm>
          <a:off x="14541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119743</xdr:rowOff>
    </xdr:from>
    <xdr:to>
      <xdr:col>81</xdr:col>
      <xdr:colOff>50800</xdr:colOff>
      <xdr:row>83</xdr:row>
      <xdr:rowOff>154032</xdr:rowOff>
    </xdr:to>
    <xdr:cxnSp macro="">
      <xdr:nvCxnSpPr>
        <xdr:cNvPr id="469" name="直線コネクタ 468">
          <a:extLst>
            <a:ext uri="{FF2B5EF4-FFF2-40B4-BE49-F238E27FC236}">
              <a16:creationId xmlns:a16="http://schemas.microsoft.com/office/drawing/2014/main" id="{6A827720-CB29-4809-B7D8-C8B6CB7EE1A4}"/>
            </a:ext>
          </a:extLst>
        </xdr:cNvPr>
        <xdr:cNvCxnSpPr/>
      </xdr:nvCxnSpPr>
      <xdr:spPr>
        <a:xfrm>
          <a:off x="14592300" y="143500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34652</xdr:rowOff>
    </xdr:from>
    <xdr:to>
      <xdr:col>72</xdr:col>
      <xdr:colOff>38100</xdr:colOff>
      <xdr:row>83</xdr:row>
      <xdr:rowOff>136252</xdr:rowOff>
    </xdr:to>
    <xdr:sp macro="" textlink="">
      <xdr:nvSpPr>
        <xdr:cNvPr id="470" name="楕円 469">
          <a:extLst>
            <a:ext uri="{FF2B5EF4-FFF2-40B4-BE49-F238E27FC236}">
              <a16:creationId xmlns:a16="http://schemas.microsoft.com/office/drawing/2014/main" id="{046678A0-299C-4F76-BD00-6605253E17E5}"/>
            </a:ext>
          </a:extLst>
        </xdr:cNvPr>
        <xdr:cNvSpPr/>
      </xdr:nvSpPr>
      <xdr:spPr>
        <a:xfrm>
          <a:off x="13652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85452</xdr:rowOff>
    </xdr:from>
    <xdr:to>
      <xdr:col>76</xdr:col>
      <xdr:colOff>114300</xdr:colOff>
      <xdr:row>83</xdr:row>
      <xdr:rowOff>119743</xdr:rowOff>
    </xdr:to>
    <xdr:cxnSp macro="">
      <xdr:nvCxnSpPr>
        <xdr:cNvPr id="471" name="直線コネクタ 470">
          <a:extLst>
            <a:ext uri="{FF2B5EF4-FFF2-40B4-BE49-F238E27FC236}">
              <a16:creationId xmlns:a16="http://schemas.microsoft.com/office/drawing/2014/main" id="{579C432E-3844-4EEA-980A-AD095EABB84D}"/>
            </a:ext>
          </a:extLst>
        </xdr:cNvPr>
        <xdr:cNvCxnSpPr/>
      </xdr:nvCxnSpPr>
      <xdr:spPr>
        <a:xfrm>
          <a:off x="13703300" y="143158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xdr:rowOff>
    </xdr:from>
    <xdr:to>
      <xdr:col>67</xdr:col>
      <xdr:colOff>101600</xdr:colOff>
      <xdr:row>83</xdr:row>
      <xdr:rowOff>103595</xdr:rowOff>
    </xdr:to>
    <xdr:sp macro="" textlink="">
      <xdr:nvSpPr>
        <xdr:cNvPr id="472" name="楕円 471">
          <a:extLst>
            <a:ext uri="{FF2B5EF4-FFF2-40B4-BE49-F238E27FC236}">
              <a16:creationId xmlns:a16="http://schemas.microsoft.com/office/drawing/2014/main" id="{599BD903-4B02-4A7A-934A-A14961292475}"/>
            </a:ext>
          </a:extLst>
        </xdr:cNvPr>
        <xdr:cNvSpPr/>
      </xdr:nvSpPr>
      <xdr:spPr>
        <a:xfrm>
          <a:off x="12763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52795</xdr:rowOff>
    </xdr:from>
    <xdr:to>
      <xdr:col>71</xdr:col>
      <xdr:colOff>177800</xdr:colOff>
      <xdr:row>83</xdr:row>
      <xdr:rowOff>85452</xdr:rowOff>
    </xdr:to>
    <xdr:cxnSp macro="">
      <xdr:nvCxnSpPr>
        <xdr:cNvPr id="473" name="直線コネクタ 472">
          <a:extLst>
            <a:ext uri="{FF2B5EF4-FFF2-40B4-BE49-F238E27FC236}">
              <a16:creationId xmlns:a16="http://schemas.microsoft.com/office/drawing/2014/main" id="{94C50852-8932-41F8-A488-050F5B083A54}"/>
            </a:ext>
          </a:extLst>
        </xdr:cNvPr>
        <xdr:cNvCxnSpPr/>
      </xdr:nvCxnSpPr>
      <xdr:spPr>
        <a:xfrm>
          <a:off x="12814300" y="1428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474" name="n_1aveValue【消防施設】&#10;有形固定資産減価償却率">
          <a:extLst>
            <a:ext uri="{FF2B5EF4-FFF2-40B4-BE49-F238E27FC236}">
              <a16:creationId xmlns:a16="http://schemas.microsoft.com/office/drawing/2014/main" id="{EC2311CD-8E08-400E-A95A-F9D786F75B06}"/>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75" name="n_2aveValue【消防施設】&#10;有形固定資産減価償却率">
          <a:extLst>
            <a:ext uri="{FF2B5EF4-FFF2-40B4-BE49-F238E27FC236}">
              <a16:creationId xmlns:a16="http://schemas.microsoft.com/office/drawing/2014/main" id="{47A4D7BA-3010-4B19-BCB1-06E69F971F10}"/>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76" name="n_3aveValue【消防施設】&#10;有形固定資産減価償却率">
          <a:extLst>
            <a:ext uri="{FF2B5EF4-FFF2-40B4-BE49-F238E27FC236}">
              <a16:creationId xmlns:a16="http://schemas.microsoft.com/office/drawing/2014/main" id="{AD71A3FD-16CA-4BBB-A360-FF440DF1E8A8}"/>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477" name="n_4aveValue【消防施設】&#10;有形固定資産減価償却率">
          <a:extLst>
            <a:ext uri="{FF2B5EF4-FFF2-40B4-BE49-F238E27FC236}">
              <a16:creationId xmlns:a16="http://schemas.microsoft.com/office/drawing/2014/main" id="{1377A2D4-2368-48B6-BFCA-96A3C6ED97B6}"/>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24509</xdr:rowOff>
    </xdr:from>
    <xdr:ext cx="405111" cy="259045"/>
    <xdr:sp macro="" textlink="">
      <xdr:nvSpPr>
        <xdr:cNvPr id="478" name="n_1mainValue【消防施設】&#10;有形固定資産減価償却率">
          <a:extLst>
            <a:ext uri="{FF2B5EF4-FFF2-40B4-BE49-F238E27FC236}">
              <a16:creationId xmlns:a16="http://schemas.microsoft.com/office/drawing/2014/main" id="{8F396405-CE5A-460C-BA84-085A7E694136}"/>
            </a:ext>
          </a:extLst>
        </xdr:cNvPr>
        <xdr:cNvSpPr txBox="1"/>
      </xdr:nvSpPr>
      <xdr:spPr>
        <a:xfrm>
          <a:off x="152660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161670</xdr:rowOff>
    </xdr:from>
    <xdr:ext cx="405111" cy="259045"/>
    <xdr:sp macro="" textlink="">
      <xdr:nvSpPr>
        <xdr:cNvPr id="479" name="n_2mainValue【消防施設】&#10;有形固定資産減価償却率">
          <a:extLst>
            <a:ext uri="{FF2B5EF4-FFF2-40B4-BE49-F238E27FC236}">
              <a16:creationId xmlns:a16="http://schemas.microsoft.com/office/drawing/2014/main" id="{842E8B09-6766-48B8-8B0E-10BC68386985}"/>
            </a:ext>
          </a:extLst>
        </xdr:cNvPr>
        <xdr:cNvSpPr txBox="1"/>
      </xdr:nvSpPr>
      <xdr:spPr>
        <a:xfrm>
          <a:off x="14389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127379</xdr:rowOff>
    </xdr:from>
    <xdr:ext cx="405111" cy="259045"/>
    <xdr:sp macro="" textlink="">
      <xdr:nvSpPr>
        <xdr:cNvPr id="480" name="n_3mainValue【消防施設】&#10;有形固定資産減価償却率">
          <a:extLst>
            <a:ext uri="{FF2B5EF4-FFF2-40B4-BE49-F238E27FC236}">
              <a16:creationId xmlns:a16="http://schemas.microsoft.com/office/drawing/2014/main" id="{9FB14BC4-F105-4885-AABC-642962FA5F75}"/>
            </a:ext>
          </a:extLst>
        </xdr:cNvPr>
        <xdr:cNvSpPr txBox="1"/>
      </xdr:nvSpPr>
      <xdr:spPr>
        <a:xfrm>
          <a:off x="13500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120122</xdr:rowOff>
    </xdr:from>
    <xdr:ext cx="405111" cy="259045"/>
    <xdr:sp macro="" textlink="">
      <xdr:nvSpPr>
        <xdr:cNvPr id="481" name="n_4mainValue【消防施設】&#10;有形固定資産減価償却率">
          <a:extLst>
            <a:ext uri="{FF2B5EF4-FFF2-40B4-BE49-F238E27FC236}">
              <a16:creationId xmlns:a16="http://schemas.microsoft.com/office/drawing/2014/main" id="{4E01664D-2121-434E-B5E7-923BD2E7A272}"/>
            </a:ext>
          </a:extLst>
        </xdr:cNvPr>
        <xdr:cNvSpPr txBox="1"/>
      </xdr:nvSpPr>
      <xdr:spPr>
        <a:xfrm>
          <a:off x="12611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D7DC0C83-C8FF-44C1-9FEF-C85C721485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DB7963D2-B0B9-40F3-A96D-62EBFBC25B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A5562D2D-1BFA-45B2-8766-CB919785DD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655DDD28-B591-44B1-A7EB-E9FCB8065A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57C01CBC-8245-4853-B5DF-46E970967C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2C829D5B-2EC1-4612-A929-F54130DF27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2EEA832D-1E7D-49B8-983F-D1CF2DD3CA5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BAF899F3-3114-482F-AB60-B47A686727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59538A50-7755-49A7-8B16-8442715A71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26D452F5-E364-4634-B6BC-2D18790A11D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8BC2685B-A969-4D95-AFD0-DECD0F0BBE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DEB333F0-984A-4A00-B395-75097F2313B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42DDFF43-3F16-4E51-9213-90B54BB790F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ED19E6A1-DF90-4B06-AA8C-7782DFE9FCF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A3BDAF92-03F0-411A-BECE-44FD44DDF74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13EF62A0-830F-4371-8ADC-07B108BFDA0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590992EA-6EFB-4E3B-B495-3BE7E744184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09689EC6-3AB9-4B32-AC9E-5B9875976B4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CB8CCD6B-8256-4325-BA2C-37A3467CBED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C723F150-73FC-462A-B46F-3048F985A39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2F83D13A-23C6-4D23-B120-9E72A6B419E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03" name="テキスト ボックス 502">
          <a:extLst>
            <a:ext uri="{FF2B5EF4-FFF2-40B4-BE49-F238E27FC236}">
              <a16:creationId xmlns:a16="http://schemas.microsoft.com/office/drawing/2014/main" id="{666CBAB1-CB1B-48A0-969C-25A9E388ACE5}"/>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7D341ED2-7E11-4FB3-9955-1B82A6EBDA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05" name="直線コネクタ 504">
          <a:extLst>
            <a:ext uri="{FF2B5EF4-FFF2-40B4-BE49-F238E27FC236}">
              <a16:creationId xmlns:a16="http://schemas.microsoft.com/office/drawing/2014/main" id="{83FB339F-AD62-4AC3-8E37-2A4E8C35FAF6}"/>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06" name="【消防施設】&#10;一人当たり面積最小値テキスト">
          <a:extLst>
            <a:ext uri="{FF2B5EF4-FFF2-40B4-BE49-F238E27FC236}">
              <a16:creationId xmlns:a16="http://schemas.microsoft.com/office/drawing/2014/main" id="{3BD36530-0EF9-4DC3-8465-7EADE5A1B3D9}"/>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07" name="直線コネクタ 506">
          <a:extLst>
            <a:ext uri="{FF2B5EF4-FFF2-40B4-BE49-F238E27FC236}">
              <a16:creationId xmlns:a16="http://schemas.microsoft.com/office/drawing/2014/main" id="{15DF3D82-5DCA-450F-A5D2-10150592F80B}"/>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08" name="【消防施設】&#10;一人当たり面積最大値テキスト">
          <a:extLst>
            <a:ext uri="{FF2B5EF4-FFF2-40B4-BE49-F238E27FC236}">
              <a16:creationId xmlns:a16="http://schemas.microsoft.com/office/drawing/2014/main" id="{DACAAE16-9CCC-4B9F-9CB8-09037FAC842D}"/>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09" name="直線コネクタ 508">
          <a:extLst>
            <a:ext uri="{FF2B5EF4-FFF2-40B4-BE49-F238E27FC236}">
              <a16:creationId xmlns:a16="http://schemas.microsoft.com/office/drawing/2014/main" id="{28E2CD44-94F3-4DA7-91CF-B609176036D8}"/>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510" name="【消防施設】&#10;一人当たり面積平均値テキスト">
          <a:extLst>
            <a:ext uri="{FF2B5EF4-FFF2-40B4-BE49-F238E27FC236}">
              <a16:creationId xmlns:a16="http://schemas.microsoft.com/office/drawing/2014/main" id="{C14742BB-8AF1-4575-A359-66E19558051D}"/>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11" name="フローチャート: 判断 510">
          <a:extLst>
            <a:ext uri="{FF2B5EF4-FFF2-40B4-BE49-F238E27FC236}">
              <a16:creationId xmlns:a16="http://schemas.microsoft.com/office/drawing/2014/main" id="{64920066-8EA4-4AC9-8897-E3F86A98702B}"/>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12" name="フローチャート: 判断 511">
          <a:extLst>
            <a:ext uri="{FF2B5EF4-FFF2-40B4-BE49-F238E27FC236}">
              <a16:creationId xmlns:a16="http://schemas.microsoft.com/office/drawing/2014/main" id="{BF5429AD-46E9-478C-B389-245331353013}"/>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13" name="フローチャート: 判断 512">
          <a:extLst>
            <a:ext uri="{FF2B5EF4-FFF2-40B4-BE49-F238E27FC236}">
              <a16:creationId xmlns:a16="http://schemas.microsoft.com/office/drawing/2014/main" id="{4F866225-D1B8-4CE1-B9B1-6EB372DA9C43}"/>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14" name="フローチャート: 判断 513">
          <a:extLst>
            <a:ext uri="{FF2B5EF4-FFF2-40B4-BE49-F238E27FC236}">
              <a16:creationId xmlns:a16="http://schemas.microsoft.com/office/drawing/2014/main" id="{1DD822F5-04E6-4083-9554-11ED322E5F87}"/>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15" name="フローチャート: 判断 514">
          <a:extLst>
            <a:ext uri="{FF2B5EF4-FFF2-40B4-BE49-F238E27FC236}">
              <a16:creationId xmlns:a16="http://schemas.microsoft.com/office/drawing/2014/main" id="{A85C290E-A54F-4C47-BBAB-A37E3506F65D}"/>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C5EAA450-D6AF-4094-8E8F-C0EF64BBE4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206DDE6F-70D9-4CD2-8A59-F38B2E0A23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2E042AD-9102-444D-BA71-A601C2E358F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9DD75E7D-A17C-431D-B78E-0F5E375C035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AF786C4D-8452-434E-ADB6-5D3C782C1A6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50164</xdr:rowOff>
    </xdr:from>
    <xdr:to>
      <xdr:col>116</xdr:col>
      <xdr:colOff>114300</xdr:colOff>
      <xdr:row>84</xdr:row>
      <xdr:rowOff>151764</xdr:rowOff>
    </xdr:to>
    <xdr:sp macro="" textlink="">
      <xdr:nvSpPr>
        <xdr:cNvPr id="521" name="楕円 520">
          <a:extLst>
            <a:ext uri="{FF2B5EF4-FFF2-40B4-BE49-F238E27FC236}">
              <a16:creationId xmlns:a16="http://schemas.microsoft.com/office/drawing/2014/main" id="{347B15E8-5BF2-4ED9-A639-4D964BFC682A}"/>
            </a:ext>
          </a:extLst>
        </xdr:cNvPr>
        <xdr:cNvSpPr/>
      </xdr:nvSpPr>
      <xdr:spPr>
        <a:xfrm>
          <a:off x="22110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73041</xdr:rowOff>
    </xdr:from>
    <xdr:ext cx="469744" cy="259045"/>
    <xdr:sp macro="" textlink="">
      <xdr:nvSpPr>
        <xdr:cNvPr id="522" name="【消防施設】&#10;一人当たり面積該当値テキスト">
          <a:extLst>
            <a:ext uri="{FF2B5EF4-FFF2-40B4-BE49-F238E27FC236}">
              <a16:creationId xmlns:a16="http://schemas.microsoft.com/office/drawing/2014/main" id="{AC67645A-D04A-4BCE-8FAA-DC1F40DB981D}"/>
            </a:ext>
          </a:extLst>
        </xdr:cNvPr>
        <xdr:cNvSpPr txBox="1"/>
      </xdr:nvSpPr>
      <xdr:spPr>
        <a:xfrm>
          <a:off x="22199600"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523" name="楕円 522">
          <a:extLst>
            <a:ext uri="{FF2B5EF4-FFF2-40B4-BE49-F238E27FC236}">
              <a16:creationId xmlns:a16="http://schemas.microsoft.com/office/drawing/2014/main" id="{9FFF05D8-80D6-4999-81C9-DDA41C571B6A}"/>
            </a:ext>
          </a:extLst>
        </xdr:cNvPr>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100964</xdr:rowOff>
    </xdr:from>
    <xdr:to>
      <xdr:col>116</xdr:col>
      <xdr:colOff>63500</xdr:colOff>
      <xdr:row>84</xdr:row>
      <xdr:rowOff>111252</xdr:rowOff>
    </xdr:to>
    <xdr:cxnSp macro="">
      <xdr:nvCxnSpPr>
        <xdr:cNvPr id="524" name="直線コネクタ 523">
          <a:extLst>
            <a:ext uri="{FF2B5EF4-FFF2-40B4-BE49-F238E27FC236}">
              <a16:creationId xmlns:a16="http://schemas.microsoft.com/office/drawing/2014/main" id="{54A48BCE-1B83-4C28-99FA-5F9DBD8FFD12}"/>
            </a:ext>
          </a:extLst>
        </xdr:cNvPr>
        <xdr:cNvCxnSpPr/>
      </xdr:nvCxnSpPr>
      <xdr:spPr>
        <a:xfrm flipV="1">
          <a:off x="21323300" y="14502764"/>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67690</xdr:rowOff>
    </xdr:from>
    <xdr:to>
      <xdr:col>107</xdr:col>
      <xdr:colOff>101600</xdr:colOff>
      <xdr:row>84</xdr:row>
      <xdr:rowOff>169290</xdr:rowOff>
    </xdr:to>
    <xdr:sp macro="" textlink="">
      <xdr:nvSpPr>
        <xdr:cNvPr id="525" name="楕円 524">
          <a:extLst>
            <a:ext uri="{FF2B5EF4-FFF2-40B4-BE49-F238E27FC236}">
              <a16:creationId xmlns:a16="http://schemas.microsoft.com/office/drawing/2014/main" id="{B159BCAE-33E0-4C2D-837E-C7B0DBBBB6A6}"/>
            </a:ext>
          </a:extLst>
        </xdr:cNvPr>
        <xdr:cNvSpPr/>
      </xdr:nvSpPr>
      <xdr:spPr>
        <a:xfrm>
          <a:off x="20383500" y="144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118490</xdr:rowOff>
    </xdr:to>
    <xdr:cxnSp macro="">
      <xdr:nvCxnSpPr>
        <xdr:cNvPr id="526" name="直線コネクタ 525">
          <a:extLst>
            <a:ext uri="{FF2B5EF4-FFF2-40B4-BE49-F238E27FC236}">
              <a16:creationId xmlns:a16="http://schemas.microsoft.com/office/drawing/2014/main" id="{F52C265F-AB8C-419A-A2BD-2BE9955480DC}"/>
            </a:ext>
          </a:extLst>
        </xdr:cNvPr>
        <xdr:cNvCxnSpPr/>
      </xdr:nvCxnSpPr>
      <xdr:spPr>
        <a:xfrm flipV="1">
          <a:off x="20434300" y="1451305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74930</xdr:rowOff>
    </xdr:from>
    <xdr:to>
      <xdr:col>102</xdr:col>
      <xdr:colOff>165100</xdr:colOff>
      <xdr:row>85</xdr:row>
      <xdr:rowOff>5080</xdr:rowOff>
    </xdr:to>
    <xdr:sp macro="" textlink="">
      <xdr:nvSpPr>
        <xdr:cNvPr id="527" name="楕円 526">
          <a:extLst>
            <a:ext uri="{FF2B5EF4-FFF2-40B4-BE49-F238E27FC236}">
              <a16:creationId xmlns:a16="http://schemas.microsoft.com/office/drawing/2014/main" id="{97A8833B-CA66-48C3-8A68-68E21C8BFCF7}"/>
            </a:ext>
          </a:extLst>
        </xdr:cNvPr>
        <xdr:cNvSpPr/>
      </xdr:nvSpPr>
      <xdr:spPr>
        <a:xfrm>
          <a:off x="19494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118490</xdr:rowOff>
    </xdr:from>
    <xdr:to>
      <xdr:col>107</xdr:col>
      <xdr:colOff>50800</xdr:colOff>
      <xdr:row>84</xdr:row>
      <xdr:rowOff>125730</xdr:rowOff>
    </xdr:to>
    <xdr:cxnSp macro="">
      <xdr:nvCxnSpPr>
        <xdr:cNvPr id="528" name="直線コネクタ 527">
          <a:extLst>
            <a:ext uri="{FF2B5EF4-FFF2-40B4-BE49-F238E27FC236}">
              <a16:creationId xmlns:a16="http://schemas.microsoft.com/office/drawing/2014/main" id="{DC44FE58-61B5-4D65-B770-517C183CE4F8}"/>
            </a:ext>
          </a:extLst>
        </xdr:cNvPr>
        <xdr:cNvCxnSpPr/>
      </xdr:nvCxnSpPr>
      <xdr:spPr>
        <a:xfrm flipV="1">
          <a:off x="19545300" y="14520290"/>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78550</xdr:rowOff>
    </xdr:from>
    <xdr:to>
      <xdr:col>98</xdr:col>
      <xdr:colOff>38100</xdr:colOff>
      <xdr:row>85</xdr:row>
      <xdr:rowOff>8700</xdr:rowOff>
    </xdr:to>
    <xdr:sp macro="" textlink="">
      <xdr:nvSpPr>
        <xdr:cNvPr id="529" name="楕円 528">
          <a:extLst>
            <a:ext uri="{FF2B5EF4-FFF2-40B4-BE49-F238E27FC236}">
              <a16:creationId xmlns:a16="http://schemas.microsoft.com/office/drawing/2014/main" id="{D293995C-0BEA-424D-ADFC-82634C5987D5}"/>
            </a:ext>
          </a:extLst>
        </xdr:cNvPr>
        <xdr:cNvSpPr/>
      </xdr:nvSpPr>
      <xdr:spPr>
        <a:xfrm>
          <a:off x="18605500" y="1448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125730</xdr:rowOff>
    </xdr:from>
    <xdr:to>
      <xdr:col>102</xdr:col>
      <xdr:colOff>114300</xdr:colOff>
      <xdr:row>84</xdr:row>
      <xdr:rowOff>129350</xdr:rowOff>
    </xdr:to>
    <xdr:cxnSp macro="">
      <xdr:nvCxnSpPr>
        <xdr:cNvPr id="530" name="直線コネクタ 529">
          <a:extLst>
            <a:ext uri="{FF2B5EF4-FFF2-40B4-BE49-F238E27FC236}">
              <a16:creationId xmlns:a16="http://schemas.microsoft.com/office/drawing/2014/main" id="{7414F5A3-AEF5-4805-81F8-6E1491B96DAA}"/>
            </a:ext>
          </a:extLst>
        </xdr:cNvPr>
        <xdr:cNvCxnSpPr/>
      </xdr:nvCxnSpPr>
      <xdr:spPr>
        <a:xfrm flipV="1">
          <a:off x="18656300" y="1452753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531" name="n_1aveValue【消防施設】&#10;一人当たり面積">
          <a:extLst>
            <a:ext uri="{FF2B5EF4-FFF2-40B4-BE49-F238E27FC236}">
              <a16:creationId xmlns:a16="http://schemas.microsoft.com/office/drawing/2014/main" id="{B6962EB5-8BF8-4081-87C4-6C157AF2E00D}"/>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532" name="n_2aveValue【消防施設】&#10;一人当たり面積">
          <a:extLst>
            <a:ext uri="{FF2B5EF4-FFF2-40B4-BE49-F238E27FC236}">
              <a16:creationId xmlns:a16="http://schemas.microsoft.com/office/drawing/2014/main" id="{CE99D96E-F064-452A-9E28-D687C70EEFFA}"/>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533" name="n_3aveValue【消防施設】&#10;一人当たり面積">
          <a:extLst>
            <a:ext uri="{FF2B5EF4-FFF2-40B4-BE49-F238E27FC236}">
              <a16:creationId xmlns:a16="http://schemas.microsoft.com/office/drawing/2014/main" id="{9F4CA826-5B4C-4620-911E-8E2EFA7B2CF8}"/>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534" name="n_4aveValue【消防施設】&#10;一人当たり面積">
          <a:extLst>
            <a:ext uri="{FF2B5EF4-FFF2-40B4-BE49-F238E27FC236}">
              <a16:creationId xmlns:a16="http://schemas.microsoft.com/office/drawing/2014/main" id="{C83C1241-3199-4680-A328-E514594F4C4D}"/>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7129</xdr:rowOff>
    </xdr:from>
    <xdr:ext cx="469744" cy="259045"/>
    <xdr:sp macro="" textlink="">
      <xdr:nvSpPr>
        <xdr:cNvPr id="535" name="n_1mainValue【消防施設】&#10;一人当たり面積">
          <a:extLst>
            <a:ext uri="{FF2B5EF4-FFF2-40B4-BE49-F238E27FC236}">
              <a16:creationId xmlns:a16="http://schemas.microsoft.com/office/drawing/2014/main" id="{D8D34723-4CCD-45CC-AB22-C71F56C8A64C}"/>
            </a:ext>
          </a:extLst>
        </xdr:cNvPr>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14367</xdr:rowOff>
    </xdr:from>
    <xdr:ext cx="469744" cy="259045"/>
    <xdr:sp macro="" textlink="">
      <xdr:nvSpPr>
        <xdr:cNvPr id="536" name="n_2mainValue【消防施設】&#10;一人当たり面積">
          <a:extLst>
            <a:ext uri="{FF2B5EF4-FFF2-40B4-BE49-F238E27FC236}">
              <a16:creationId xmlns:a16="http://schemas.microsoft.com/office/drawing/2014/main" id="{FDC13A9F-DF85-4070-954E-BA3CB30A7D43}"/>
            </a:ext>
          </a:extLst>
        </xdr:cNvPr>
        <xdr:cNvSpPr txBox="1"/>
      </xdr:nvSpPr>
      <xdr:spPr>
        <a:xfrm>
          <a:off x="20199427" y="142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537" name="n_3mainValue【消防施設】&#10;一人当たり面積">
          <a:extLst>
            <a:ext uri="{FF2B5EF4-FFF2-40B4-BE49-F238E27FC236}">
              <a16:creationId xmlns:a16="http://schemas.microsoft.com/office/drawing/2014/main" id="{735C4311-6509-425C-993A-28484E3660CE}"/>
            </a:ext>
          </a:extLst>
        </xdr:cNvPr>
        <xdr:cNvSpPr txBox="1"/>
      </xdr:nvSpPr>
      <xdr:spPr>
        <a:xfrm>
          <a:off x="19310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25227</xdr:rowOff>
    </xdr:from>
    <xdr:ext cx="469744" cy="259045"/>
    <xdr:sp macro="" textlink="">
      <xdr:nvSpPr>
        <xdr:cNvPr id="538" name="n_4mainValue【消防施設】&#10;一人当たり面積">
          <a:extLst>
            <a:ext uri="{FF2B5EF4-FFF2-40B4-BE49-F238E27FC236}">
              <a16:creationId xmlns:a16="http://schemas.microsoft.com/office/drawing/2014/main" id="{8E48D660-8EB2-4869-A599-9DE574B0979A}"/>
            </a:ext>
          </a:extLst>
        </xdr:cNvPr>
        <xdr:cNvSpPr txBox="1"/>
      </xdr:nvSpPr>
      <xdr:spPr>
        <a:xfrm>
          <a:off x="18421427" y="1425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C9B6D36D-9B88-4118-8414-8B0473D48B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26ABD2F6-2E35-42B3-9DD8-678A991A410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D5101977-8CD2-4B6D-904A-09CE091A35E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2BA745AF-157A-46DA-A07B-F514AE1181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E2EB6875-571D-4186-8135-81EDA3D960D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870282BB-0C8F-47D3-97DA-674652469E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A2511C41-A6EF-42DA-AA7C-94AA58A4E1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295C790D-7EA5-4647-AA53-4D5AADFA31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971BFF51-796B-4424-95E3-9696138036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CF76F10A-49C2-478B-A0BC-4C6AF0E9BA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4E01905A-FF9B-4AD7-A1A7-B05DCBF5B38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15CCBADB-39C8-4AE4-8995-8B4FA0565F6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8400C34B-9BDC-4C18-8EDD-8715E1E64E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223A8A88-2A17-4F34-9C1A-603D55F8D7E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3D5E37B8-20C2-4CE0-BB7F-FB6C980F3BD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289025AD-B8F4-472E-9564-EE95891FF90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EA006B5A-FB91-4D7F-B223-D199B12563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2BEC5A89-4BF0-4BE6-982F-BB05B67D3E9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9307EEBA-66B6-49BB-B099-5A746229F13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CAE90A1F-8EA5-4230-9C02-C81F26F8CA4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A4CB91E3-AF94-4875-913B-CFD6969D3B7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E57DF26C-199A-4707-A0A0-7AFDB9DEC5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3A96AD98-1248-4DF0-95E7-134E26B82A9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E6D0BAFB-4E92-478C-9744-382B51A65E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C4CEDFCA-28D9-4B07-9BC9-0007EDB17D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2D1A37BE-382A-4EAA-A845-1B753F64781A}"/>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24813A30-5BEA-4DA2-9E4E-AC9890B2E19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A3E19BC0-A9FC-4F71-86AE-C3EFEBBAF50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67" name="【庁舎】&#10;有形固定資産減価償却率最大値テキスト">
          <a:extLst>
            <a:ext uri="{FF2B5EF4-FFF2-40B4-BE49-F238E27FC236}">
              <a16:creationId xmlns:a16="http://schemas.microsoft.com/office/drawing/2014/main" id="{E9669779-DC82-425E-89B7-582B36A99E70}"/>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68" name="直線コネクタ 567">
          <a:extLst>
            <a:ext uri="{FF2B5EF4-FFF2-40B4-BE49-F238E27FC236}">
              <a16:creationId xmlns:a16="http://schemas.microsoft.com/office/drawing/2014/main" id="{06882489-097F-439E-911D-DBB2632CFBD4}"/>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69" name="【庁舎】&#10;有形固定資産減価償却率平均値テキスト">
          <a:extLst>
            <a:ext uri="{FF2B5EF4-FFF2-40B4-BE49-F238E27FC236}">
              <a16:creationId xmlns:a16="http://schemas.microsoft.com/office/drawing/2014/main" id="{5FB4ECF2-BE09-43B2-8538-DE464A92E14E}"/>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0" name="フローチャート: 判断 569">
          <a:extLst>
            <a:ext uri="{FF2B5EF4-FFF2-40B4-BE49-F238E27FC236}">
              <a16:creationId xmlns:a16="http://schemas.microsoft.com/office/drawing/2014/main" id="{1C597C5F-D84F-49DA-A130-9A8DFE294875}"/>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1" name="フローチャート: 判断 570">
          <a:extLst>
            <a:ext uri="{FF2B5EF4-FFF2-40B4-BE49-F238E27FC236}">
              <a16:creationId xmlns:a16="http://schemas.microsoft.com/office/drawing/2014/main" id="{01763B97-0F27-4BFF-9DC0-03A50244988B}"/>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2" name="フローチャート: 判断 571">
          <a:extLst>
            <a:ext uri="{FF2B5EF4-FFF2-40B4-BE49-F238E27FC236}">
              <a16:creationId xmlns:a16="http://schemas.microsoft.com/office/drawing/2014/main" id="{F9D07F10-81C4-4458-B460-6A7964E4A9CC}"/>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3" name="フローチャート: 判断 572">
          <a:extLst>
            <a:ext uri="{FF2B5EF4-FFF2-40B4-BE49-F238E27FC236}">
              <a16:creationId xmlns:a16="http://schemas.microsoft.com/office/drawing/2014/main" id="{59A80C83-6D12-4B66-AEBB-0D4F01A7A955}"/>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4" name="フローチャート: 判断 573">
          <a:extLst>
            <a:ext uri="{FF2B5EF4-FFF2-40B4-BE49-F238E27FC236}">
              <a16:creationId xmlns:a16="http://schemas.microsoft.com/office/drawing/2014/main" id="{B9084AF1-1545-47CC-839E-D5B7241E2FEF}"/>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EA01C3BF-81B4-4208-A003-C3A0EEDA244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33CE9EA4-CECB-46FA-BE85-4459340356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BFDD5C6B-1791-437F-AA1D-3AF041C7522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F52D7F61-5DF3-41E6-B890-82EE973010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3CCC2D74-976E-4254-B2D1-D48F8C55BB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580" name="楕円 579">
          <a:extLst>
            <a:ext uri="{FF2B5EF4-FFF2-40B4-BE49-F238E27FC236}">
              <a16:creationId xmlns:a16="http://schemas.microsoft.com/office/drawing/2014/main" id="{B540A86C-9D5D-4349-82A2-917DE76FA52F}"/>
            </a:ext>
          </a:extLst>
        </xdr:cNvPr>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581" name="【庁舎】&#10;有形固定資産減価償却率該当値テキスト">
          <a:extLst>
            <a:ext uri="{FF2B5EF4-FFF2-40B4-BE49-F238E27FC236}">
              <a16:creationId xmlns:a16="http://schemas.microsoft.com/office/drawing/2014/main" id="{A4D40464-AC94-4F34-9F3D-0DF06A95B728}"/>
            </a:ext>
          </a:extLst>
        </xdr:cNvPr>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582" name="楕円 581">
          <a:extLst>
            <a:ext uri="{FF2B5EF4-FFF2-40B4-BE49-F238E27FC236}">
              <a16:creationId xmlns:a16="http://schemas.microsoft.com/office/drawing/2014/main" id="{392FCBC9-B615-4720-A215-FB4C334656D9}"/>
            </a:ext>
          </a:extLst>
        </xdr:cNvPr>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105</xdr:row>
      <xdr:rowOff>159476</xdr:rowOff>
    </xdr:to>
    <xdr:cxnSp macro="">
      <xdr:nvCxnSpPr>
        <xdr:cNvPr id="583" name="直線コネクタ 582">
          <a:extLst>
            <a:ext uri="{FF2B5EF4-FFF2-40B4-BE49-F238E27FC236}">
              <a16:creationId xmlns:a16="http://schemas.microsoft.com/office/drawing/2014/main" id="{4E25F9C0-6AA2-436D-8EBD-090D3765A531}"/>
            </a:ext>
          </a:extLst>
        </xdr:cNvPr>
        <xdr:cNvCxnSpPr/>
      </xdr:nvCxnSpPr>
      <xdr:spPr>
        <a:xfrm>
          <a:off x="15481300" y="1815682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584" name="楕円 583">
          <a:extLst>
            <a:ext uri="{FF2B5EF4-FFF2-40B4-BE49-F238E27FC236}">
              <a16:creationId xmlns:a16="http://schemas.microsoft.com/office/drawing/2014/main" id="{58061AA3-C302-43FC-AF56-0C2F00EDB1AF}"/>
            </a:ext>
          </a:extLst>
        </xdr:cNvPr>
        <xdr:cNvSpPr/>
      </xdr:nvSpPr>
      <xdr:spPr>
        <a:xfrm>
          <a:off x="14541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58238</xdr:rowOff>
    </xdr:from>
    <xdr:to>
      <xdr:col>81</xdr:col>
      <xdr:colOff>50800</xdr:colOff>
      <xdr:row>105</xdr:row>
      <xdr:rowOff>154577</xdr:rowOff>
    </xdr:to>
    <xdr:cxnSp macro="">
      <xdr:nvCxnSpPr>
        <xdr:cNvPr id="585" name="直線コネクタ 584">
          <a:extLst>
            <a:ext uri="{FF2B5EF4-FFF2-40B4-BE49-F238E27FC236}">
              <a16:creationId xmlns:a16="http://schemas.microsoft.com/office/drawing/2014/main" id="{5A683985-4B76-421F-BCB7-62093878396E}"/>
            </a:ext>
          </a:extLst>
        </xdr:cNvPr>
        <xdr:cNvCxnSpPr/>
      </xdr:nvCxnSpPr>
      <xdr:spPr>
        <a:xfrm>
          <a:off x="14592300" y="17889038"/>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586" name="楕円 585">
          <a:extLst>
            <a:ext uri="{FF2B5EF4-FFF2-40B4-BE49-F238E27FC236}">
              <a16:creationId xmlns:a16="http://schemas.microsoft.com/office/drawing/2014/main" id="{FD2C05BC-5E84-4F5A-A502-6125802F9AF5}"/>
            </a:ext>
          </a:extLst>
        </xdr:cNvPr>
        <xdr:cNvSpPr/>
      </xdr:nvSpPr>
      <xdr:spPr>
        <a:xfrm>
          <a:off x="1365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58238</xdr:rowOff>
    </xdr:from>
    <xdr:to>
      <xdr:col>76</xdr:col>
      <xdr:colOff>114300</xdr:colOff>
      <xdr:row>105</xdr:row>
      <xdr:rowOff>97427</xdr:rowOff>
    </xdr:to>
    <xdr:cxnSp macro="">
      <xdr:nvCxnSpPr>
        <xdr:cNvPr id="587" name="直線コネクタ 586">
          <a:extLst>
            <a:ext uri="{FF2B5EF4-FFF2-40B4-BE49-F238E27FC236}">
              <a16:creationId xmlns:a16="http://schemas.microsoft.com/office/drawing/2014/main" id="{3B6527B5-456D-4E27-92C2-B33AE2C7BDDA}"/>
            </a:ext>
          </a:extLst>
        </xdr:cNvPr>
        <xdr:cNvCxnSpPr/>
      </xdr:nvCxnSpPr>
      <xdr:spPr>
        <a:xfrm flipV="1">
          <a:off x="13703300" y="17889038"/>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10705</xdr:rowOff>
    </xdr:from>
    <xdr:to>
      <xdr:col>67</xdr:col>
      <xdr:colOff>101600</xdr:colOff>
      <xdr:row>105</xdr:row>
      <xdr:rowOff>112305</xdr:rowOff>
    </xdr:to>
    <xdr:sp macro="" textlink="">
      <xdr:nvSpPr>
        <xdr:cNvPr id="588" name="楕円 587">
          <a:extLst>
            <a:ext uri="{FF2B5EF4-FFF2-40B4-BE49-F238E27FC236}">
              <a16:creationId xmlns:a16="http://schemas.microsoft.com/office/drawing/2014/main" id="{DB8AB869-2960-4AE0-BD6C-9B50286E4AF3}"/>
            </a:ext>
          </a:extLst>
        </xdr:cNvPr>
        <xdr:cNvSpPr/>
      </xdr:nvSpPr>
      <xdr:spPr>
        <a:xfrm>
          <a:off x="12763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61505</xdr:rowOff>
    </xdr:from>
    <xdr:to>
      <xdr:col>71</xdr:col>
      <xdr:colOff>177800</xdr:colOff>
      <xdr:row>105</xdr:row>
      <xdr:rowOff>97427</xdr:rowOff>
    </xdr:to>
    <xdr:cxnSp macro="">
      <xdr:nvCxnSpPr>
        <xdr:cNvPr id="589" name="直線コネクタ 588">
          <a:extLst>
            <a:ext uri="{FF2B5EF4-FFF2-40B4-BE49-F238E27FC236}">
              <a16:creationId xmlns:a16="http://schemas.microsoft.com/office/drawing/2014/main" id="{8DEEC0F7-7BF1-4463-BB55-3CFFD96F2048}"/>
            </a:ext>
          </a:extLst>
        </xdr:cNvPr>
        <xdr:cNvCxnSpPr/>
      </xdr:nvCxnSpPr>
      <xdr:spPr>
        <a:xfrm>
          <a:off x="12814300" y="180637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590" name="n_1aveValue【庁舎】&#10;有形固定資産減価償却率">
          <a:extLst>
            <a:ext uri="{FF2B5EF4-FFF2-40B4-BE49-F238E27FC236}">
              <a16:creationId xmlns:a16="http://schemas.microsoft.com/office/drawing/2014/main" id="{2ACC1F1D-34AE-4AAC-8F39-32E7BA58145D}"/>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591" name="n_2aveValue【庁舎】&#10;有形固定資産減価償却率">
          <a:extLst>
            <a:ext uri="{FF2B5EF4-FFF2-40B4-BE49-F238E27FC236}">
              <a16:creationId xmlns:a16="http://schemas.microsoft.com/office/drawing/2014/main" id="{182B7F67-00BD-4627-9438-EE9FE9C82261}"/>
            </a:ext>
          </a:extLst>
        </xdr:cNvPr>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92" name="n_3aveValue【庁舎】&#10;有形固定資産減価償却率">
          <a:extLst>
            <a:ext uri="{FF2B5EF4-FFF2-40B4-BE49-F238E27FC236}">
              <a16:creationId xmlns:a16="http://schemas.microsoft.com/office/drawing/2014/main" id="{97D2B122-0A1E-43C3-B43A-9E2541829CBD}"/>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593" name="n_4aveValue【庁舎】&#10;有形固定資産減価償却率">
          <a:extLst>
            <a:ext uri="{FF2B5EF4-FFF2-40B4-BE49-F238E27FC236}">
              <a16:creationId xmlns:a16="http://schemas.microsoft.com/office/drawing/2014/main" id="{5DB98473-C8B0-4BE4-956E-C246B41FBFE5}"/>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594" name="n_1mainValue【庁舎】&#10;有形固定資産減価償却率">
          <a:extLst>
            <a:ext uri="{FF2B5EF4-FFF2-40B4-BE49-F238E27FC236}">
              <a16:creationId xmlns:a16="http://schemas.microsoft.com/office/drawing/2014/main" id="{1B1EB7B3-A5A5-4CBC-8265-894510CB1163}"/>
            </a:ext>
          </a:extLst>
        </xdr:cNvPr>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125565</xdr:rowOff>
    </xdr:from>
    <xdr:ext cx="405111" cy="259045"/>
    <xdr:sp macro="" textlink="">
      <xdr:nvSpPr>
        <xdr:cNvPr id="595" name="n_2mainValue【庁舎】&#10;有形固定資産減価償却率">
          <a:extLst>
            <a:ext uri="{FF2B5EF4-FFF2-40B4-BE49-F238E27FC236}">
              <a16:creationId xmlns:a16="http://schemas.microsoft.com/office/drawing/2014/main" id="{9D19CB8D-24AD-4F8F-A3FF-F238EA1EF006}"/>
            </a:ext>
          </a:extLst>
        </xdr:cNvPr>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139354</xdr:rowOff>
    </xdr:from>
    <xdr:ext cx="405111" cy="259045"/>
    <xdr:sp macro="" textlink="">
      <xdr:nvSpPr>
        <xdr:cNvPr id="596" name="n_3mainValue【庁舎】&#10;有形固定資産減価償却率">
          <a:extLst>
            <a:ext uri="{FF2B5EF4-FFF2-40B4-BE49-F238E27FC236}">
              <a16:creationId xmlns:a16="http://schemas.microsoft.com/office/drawing/2014/main" id="{B5EA9D57-8A0F-4EEA-9608-06145633FE8E}"/>
            </a:ext>
          </a:extLst>
        </xdr:cNvPr>
        <xdr:cNvSpPr txBox="1"/>
      </xdr:nvSpPr>
      <xdr:spPr>
        <a:xfrm>
          <a:off x="13500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597" name="n_4mainValue【庁舎】&#10;有形固定資産減価償却率">
          <a:extLst>
            <a:ext uri="{FF2B5EF4-FFF2-40B4-BE49-F238E27FC236}">
              <a16:creationId xmlns:a16="http://schemas.microsoft.com/office/drawing/2014/main" id="{3D4FDCD4-71A1-453B-8CAA-8FE369C91FE9}"/>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FE4C8D59-470C-4477-8701-F54C8CA402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7F4B3834-4677-4C7C-A385-5B842F7D11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5FB4A4BE-B261-4571-9CE2-F6B11B2EE2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ABDC13ED-8A86-4994-A5F6-3518739C8C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EE75C77F-F434-4031-9829-1349BE8035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08AB1590-56A6-46B4-A8C9-CC7FFDDA98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3F748E88-2D00-498A-A404-F57D1A33C0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F57D9B54-10A7-4247-856F-513118DD25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BA9087EA-AA00-4DE2-9BA8-8FD0CF2F958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B1970190-CBD3-4F9A-8D15-F369B94B5D7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EBC82FB8-B711-4B54-9AF3-B8B7B81A5A4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87EBBC6C-218F-4311-8C79-2EC01657E61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E467E502-6C41-45E6-AB29-9B9C448E2FA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01354B0E-ED84-4F09-915C-18524848E59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7B64676A-D1AF-42A8-A6AC-0D723058548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6A191681-6159-4938-BDAB-E504C9B2748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E11E59E3-10A5-499C-9261-BC4DBC6A58B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643742F4-7FCC-4923-AB0C-80C68BD3C39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F6FD1648-7978-4A72-A60B-203A7D5C28A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7" name="テキスト ボックス 616">
          <a:extLst>
            <a:ext uri="{FF2B5EF4-FFF2-40B4-BE49-F238E27FC236}">
              <a16:creationId xmlns:a16="http://schemas.microsoft.com/office/drawing/2014/main" id="{3619C0D5-D735-4304-886A-A60019EBC26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E30B0900-11E7-4B32-82AB-E895B1B2FC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0AFB8EBD-145C-434B-A6F9-21A6304428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BD7B9BDF-59F4-4601-BF8C-C19867EC04B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1" name="直線コネクタ 620">
          <a:extLst>
            <a:ext uri="{FF2B5EF4-FFF2-40B4-BE49-F238E27FC236}">
              <a16:creationId xmlns:a16="http://schemas.microsoft.com/office/drawing/2014/main" id="{20549844-6985-43AF-9760-63815E4F1704}"/>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2" name="【庁舎】&#10;一人当たり面積最小値テキスト">
          <a:extLst>
            <a:ext uri="{FF2B5EF4-FFF2-40B4-BE49-F238E27FC236}">
              <a16:creationId xmlns:a16="http://schemas.microsoft.com/office/drawing/2014/main" id="{1C8103CE-14E0-423D-9619-6CB37478B704}"/>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3" name="直線コネクタ 622">
          <a:extLst>
            <a:ext uri="{FF2B5EF4-FFF2-40B4-BE49-F238E27FC236}">
              <a16:creationId xmlns:a16="http://schemas.microsoft.com/office/drawing/2014/main" id="{56FC9568-E0AF-4543-A011-C59CBB022BDB}"/>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4" name="【庁舎】&#10;一人当たり面積最大値テキスト">
          <a:extLst>
            <a:ext uri="{FF2B5EF4-FFF2-40B4-BE49-F238E27FC236}">
              <a16:creationId xmlns:a16="http://schemas.microsoft.com/office/drawing/2014/main" id="{38CE0154-791C-47C7-9C2E-059D59AC7767}"/>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5" name="直線コネクタ 624">
          <a:extLst>
            <a:ext uri="{FF2B5EF4-FFF2-40B4-BE49-F238E27FC236}">
              <a16:creationId xmlns:a16="http://schemas.microsoft.com/office/drawing/2014/main" id="{FE2DC8D8-DE8B-45B0-BC2A-BCAD27710D1B}"/>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626" name="【庁舎】&#10;一人当たり面積平均値テキスト">
          <a:extLst>
            <a:ext uri="{FF2B5EF4-FFF2-40B4-BE49-F238E27FC236}">
              <a16:creationId xmlns:a16="http://schemas.microsoft.com/office/drawing/2014/main" id="{D97D2D22-6AF2-4304-AB20-F7879F003DD2}"/>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27" name="フローチャート: 判断 626">
          <a:extLst>
            <a:ext uri="{FF2B5EF4-FFF2-40B4-BE49-F238E27FC236}">
              <a16:creationId xmlns:a16="http://schemas.microsoft.com/office/drawing/2014/main" id="{5F4A542D-3183-4AA4-8C09-15C0D20AF6A6}"/>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28" name="フローチャート: 判断 627">
          <a:extLst>
            <a:ext uri="{FF2B5EF4-FFF2-40B4-BE49-F238E27FC236}">
              <a16:creationId xmlns:a16="http://schemas.microsoft.com/office/drawing/2014/main" id="{91B14C47-50F1-44BC-9C2C-1368CB9632E6}"/>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29" name="フローチャート: 判断 628">
          <a:extLst>
            <a:ext uri="{FF2B5EF4-FFF2-40B4-BE49-F238E27FC236}">
              <a16:creationId xmlns:a16="http://schemas.microsoft.com/office/drawing/2014/main" id="{5A3B3289-6FD4-4F3E-826A-8BAE591CFB92}"/>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0" name="フローチャート: 判断 629">
          <a:extLst>
            <a:ext uri="{FF2B5EF4-FFF2-40B4-BE49-F238E27FC236}">
              <a16:creationId xmlns:a16="http://schemas.microsoft.com/office/drawing/2014/main" id="{65A69341-C01A-4B0D-BBB5-81ADF3C69C48}"/>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1" name="フローチャート: 判断 630">
          <a:extLst>
            <a:ext uri="{FF2B5EF4-FFF2-40B4-BE49-F238E27FC236}">
              <a16:creationId xmlns:a16="http://schemas.microsoft.com/office/drawing/2014/main" id="{AC6B7EC3-A80B-4EEE-9FB9-92C45568FAF5}"/>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FAF67FB5-6576-4AEB-A024-ABB5994799E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A5F572E6-1060-49A5-9CB5-3CB6E946772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8A4CD1A0-3FEE-4EBE-9A5C-7793AFEF07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7CC5ABA-9999-4764-AC77-933DC6DB44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2E3CB3C9-6D82-4E44-93EE-DEA0148324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637" name="楕円 636">
          <a:extLst>
            <a:ext uri="{FF2B5EF4-FFF2-40B4-BE49-F238E27FC236}">
              <a16:creationId xmlns:a16="http://schemas.microsoft.com/office/drawing/2014/main" id="{511DB71F-EF99-46ED-BC81-6CDABC9F98E2}"/>
            </a:ext>
          </a:extLst>
        </xdr:cNvPr>
        <xdr:cNvSpPr/>
      </xdr:nvSpPr>
      <xdr:spPr>
        <a:xfrm>
          <a:off x="221107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652</xdr:rowOff>
    </xdr:from>
    <xdr:ext cx="469744" cy="259045"/>
    <xdr:sp macro="" textlink="">
      <xdr:nvSpPr>
        <xdr:cNvPr id="638" name="【庁舎】&#10;一人当たり面積該当値テキスト">
          <a:extLst>
            <a:ext uri="{FF2B5EF4-FFF2-40B4-BE49-F238E27FC236}">
              <a16:creationId xmlns:a16="http://schemas.microsoft.com/office/drawing/2014/main" id="{0003F254-2484-483E-A365-954F21924F87}"/>
            </a:ext>
          </a:extLst>
        </xdr:cNvPr>
        <xdr:cNvSpPr txBox="1"/>
      </xdr:nvSpPr>
      <xdr:spPr>
        <a:xfrm>
          <a:off x="22199600"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27687</xdr:rowOff>
    </xdr:from>
    <xdr:to>
      <xdr:col>112</xdr:col>
      <xdr:colOff>38100</xdr:colOff>
      <xdr:row>106</xdr:row>
      <xdr:rowOff>129287</xdr:rowOff>
    </xdr:to>
    <xdr:sp macro="" textlink="">
      <xdr:nvSpPr>
        <xdr:cNvPr id="639" name="楕円 638">
          <a:extLst>
            <a:ext uri="{FF2B5EF4-FFF2-40B4-BE49-F238E27FC236}">
              <a16:creationId xmlns:a16="http://schemas.microsoft.com/office/drawing/2014/main" id="{14917267-4E92-4B54-8ADE-2A5AF7CB2B0C}"/>
            </a:ext>
          </a:extLst>
        </xdr:cNvPr>
        <xdr:cNvSpPr/>
      </xdr:nvSpPr>
      <xdr:spPr>
        <a:xfrm>
          <a:off x="212725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28575</xdr:rowOff>
    </xdr:from>
    <xdr:to>
      <xdr:col>116</xdr:col>
      <xdr:colOff>63500</xdr:colOff>
      <xdr:row>106</xdr:row>
      <xdr:rowOff>78487</xdr:rowOff>
    </xdr:to>
    <xdr:cxnSp macro="">
      <xdr:nvCxnSpPr>
        <xdr:cNvPr id="640" name="直線コネクタ 639">
          <a:extLst>
            <a:ext uri="{FF2B5EF4-FFF2-40B4-BE49-F238E27FC236}">
              <a16:creationId xmlns:a16="http://schemas.microsoft.com/office/drawing/2014/main" id="{B68E19A4-861F-4322-800C-7A160D91871F}"/>
            </a:ext>
          </a:extLst>
        </xdr:cNvPr>
        <xdr:cNvCxnSpPr/>
      </xdr:nvCxnSpPr>
      <xdr:spPr>
        <a:xfrm flipV="1">
          <a:off x="21323300" y="18202275"/>
          <a:ext cx="838200" cy="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121793</xdr:rowOff>
    </xdr:from>
    <xdr:to>
      <xdr:col>107</xdr:col>
      <xdr:colOff>101600</xdr:colOff>
      <xdr:row>107</xdr:row>
      <xdr:rowOff>51943</xdr:rowOff>
    </xdr:to>
    <xdr:sp macro="" textlink="">
      <xdr:nvSpPr>
        <xdr:cNvPr id="641" name="楕円 640">
          <a:extLst>
            <a:ext uri="{FF2B5EF4-FFF2-40B4-BE49-F238E27FC236}">
              <a16:creationId xmlns:a16="http://schemas.microsoft.com/office/drawing/2014/main" id="{36DE0A21-5317-4500-8EAA-01CC6ACDF05C}"/>
            </a:ext>
          </a:extLst>
        </xdr:cNvPr>
        <xdr:cNvSpPr/>
      </xdr:nvSpPr>
      <xdr:spPr>
        <a:xfrm>
          <a:off x="20383500" y="182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78487</xdr:rowOff>
    </xdr:from>
    <xdr:to>
      <xdr:col>111</xdr:col>
      <xdr:colOff>177800</xdr:colOff>
      <xdr:row>107</xdr:row>
      <xdr:rowOff>1143</xdr:rowOff>
    </xdr:to>
    <xdr:cxnSp macro="">
      <xdr:nvCxnSpPr>
        <xdr:cNvPr id="642" name="直線コネクタ 641">
          <a:extLst>
            <a:ext uri="{FF2B5EF4-FFF2-40B4-BE49-F238E27FC236}">
              <a16:creationId xmlns:a16="http://schemas.microsoft.com/office/drawing/2014/main" id="{6D52A648-E701-4E48-8E91-7257B60A4C25}"/>
            </a:ext>
          </a:extLst>
        </xdr:cNvPr>
        <xdr:cNvCxnSpPr/>
      </xdr:nvCxnSpPr>
      <xdr:spPr>
        <a:xfrm flipV="1">
          <a:off x="20434300" y="18252187"/>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10161</xdr:rowOff>
    </xdr:from>
    <xdr:to>
      <xdr:col>102</xdr:col>
      <xdr:colOff>165100</xdr:colOff>
      <xdr:row>106</xdr:row>
      <xdr:rowOff>111761</xdr:rowOff>
    </xdr:to>
    <xdr:sp macro="" textlink="">
      <xdr:nvSpPr>
        <xdr:cNvPr id="643" name="楕円 642">
          <a:extLst>
            <a:ext uri="{FF2B5EF4-FFF2-40B4-BE49-F238E27FC236}">
              <a16:creationId xmlns:a16="http://schemas.microsoft.com/office/drawing/2014/main" id="{FACB8BB5-C1E0-4501-8A8F-14A55F58202E}"/>
            </a:ext>
          </a:extLst>
        </xdr:cNvPr>
        <xdr:cNvSpPr/>
      </xdr:nvSpPr>
      <xdr:spPr>
        <a:xfrm>
          <a:off x="19494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107</xdr:row>
      <xdr:rowOff>1143</xdr:rowOff>
    </xdr:to>
    <xdr:cxnSp macro="">
      <xdr:nvCxnSpPr>
        <xdr:cNvPr id="644" name="直線コネクタ 643">
          <a:extLst>
            <a:ext uri="{FF2B5EF4-FFF2-40B4-BE49-F238E27FC236}">
              <a16:creationId xmlns:a16="http://schemas.microsoft.com/office/drawing/2014/main" id="{D55731A0-5DAE-475B-840A-A45C815A415B}"/>
            </a:ext>
          </a:extLst>
        </xdr:cNvPr>
        <xdr:cNvCxnSpPr/>
      </xdr:nvCxnSpPr>
      <xdr:spPr>
        <a:xfrm>
          <a:off x="19545300" y="18234661"/>
          <a:ext cx="889000" cy="1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14732</xdr:rowOff>
    </xdr:from>
    <xdr:to>
      <xdr:col>98</xdr:col>
      <xdr:colOff>38100</xdr:colOff>
      <xdr:row>106</xdr:row>
      <xdr:rowOff>116332</xdr:rowOff>
    </xdr:to>
    <xdr:sp macro="" textlink="">
      <xdr:nvSpPr>
        <xdr:cNvPr id="645" name="楕円 644">
          <a:extLst>
            <a:ext uri="{FF2B5EF4-FFF2-40B4-BE49-F238E27FC236}">
              <a16:creationId xmlns:a16="http://schemas.microsoft.com/office/drawing/2014/main" id="{5E9CF60F-9842-40BD-8E31-450CC4FE9F91}"/>
            </a:ext>
          </a:extLst>
        </xdr:cNvPr>
        <xdr:cNvSpPr/>
      </xdr:nvSpPr>
      <xdr:spPr>
        <a:xfrm>
          <a:off x="18605500" y="181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60961</xdr:rowOff>
    </xdr:from>
    <xdr:to>
      <xdr:col>102</xdr:col>
      <xdr:colOff>114300</xdr:colOff>
      <xdr:row>106</xdr:row>
      <xdr:rowOff>65532</xdr:rowOff>
    </xdr:to>
    <xdr:cxnSp macro="">
      <xdr:nvCxnSpPr>
        <xdr:cNvPr id="646" name="直線コネクタ 645">
          <a:extLst>
            <a:ext uri="{FF2B5EF4-FFF2-40B4-BE49-F238E27FC236}">
              <a16:creationId xmlns:a16="http://schemas.microsoft.com/office/drawing/2014/main" id="{633C6339-BDB1-4304-8B0B-6BF25FAF59FF}"/>
            </a:ext>
          </a:extLst>
        </xdr:cNvPr>
        <xdr:cNvCxnSpPr/>
      </xdr:nvCxnSpPr>
      <xdr:spPr>
        <a:xfrm flipV="1">
          <a:off x="18656300" y="18234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647" name="n_1aveValue【庁舎】&#10;一人当たり面積">
          <a:extLst>
            <a:ext uri="{FF2B5EF4-FFF2-40B4-BE49-F238E27FC236}">
              <a16:creationId xmlns:a16="http://schemas.microsoft.com/office/drawing/2014/main" id="{F4A71A83-4C92-48CC-9B25-81A52D46CC52}"/>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48" name="n_2aveValue【庁舎】&#10;一人当たり面積">
          <a:extLst>
            <a:ext uri="{FF2B5EF4-FFF2-40B4-BE49-F238E27FC236}">
              <a16:creationId xmlns:a16="http://schemas.microsoft.com/office/drawing/2014/main" id="{0EAA2B56-60C2-409E-AF3B-0F784D1D3C2B}"/>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649" name="n_3aveValue【庁舎】&#10;一人当たり面積">
          <a:extLst>
            <a:ext uri="{FF2B5EF4-FFF2-40B4-BE49-F238E27FC236}">
              <a16:creationId xmlns:a16="http://schemas.microsoft.com/office/drawing/2014/main" id="{720353F9-F0C3-4EDE-89BE-3110873271C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650" name="n_4aveValue【庁舎】&#10;一人当たり面積">
          <a:extLst>
            <a:ext uri="{FF2B5EF4-FFF2-40B4-BE49-F238E27FC236}">
              <a16:creationId xmlns:a16="http://schemas.microsoft.com/office/drawing/2014/main" id="{AB6DD9A7-7873-47F0-BBDD-18D0E4CD281F}"/>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145814</xdr:rowOff>
    </xdr:from>
    <xdr:ext cx="469744" cy="259045"/>
    <xdr:sp macro="" textlink="">
      <xdr:nvSpPr>
        <xdr:cNvPr id="651" name="n_1mainValue【庁舎】&#10;一人当たり面積">
          <a:extLst>
            <a:ext uri="{FF2B5EF4-FFF2-40B4-BE49-F238E27FC236}">
              <a16:creationId xmlns:a16="http://schemas.microsoft.com/office/drawing/2014/main" id="{5889BA74-C920-4F51-8ED8-1A9529A93AB1}"/>
            </a:ext>
          </a:extLst>
        </xdr:cNvPr>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43070</xdr:rowOff>
    </xdr:from>
    <xdr:ext cx="469744" cy="259045"/>
    <xdr:sp macro="" textlink="">
      <xdr:nvSpPr>
        <xdr:cNvPr id="652" name="n_2mainValue【庁舎】&#10;一人当たり面積">
          <a:extLst>
            <a:ext uri="{FF2B5EF4-FFF2-40B4-BE49-F238E27FC236}">
              <a16:creationId xmlns:a16="http://schemas.microsoft.com/office/drawing/2014/main" id="{275420FD-B8C5-4C71-A52E-76C97724ABD6}"/>
            </a:ext>
          </a:extLst>
        </xdr:cNvPr>
        <xdr:cNvSpPr txBox="1"/>
      </xdr:nvSpPr>
      <xdr:spPr>
        <a:xfrm>
          <a:off x="20199427" y="1838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128288</xdr:rowOff>
    </xdr:from>
    <xdr:ext cx="469744" cy="259045"/>
    <xdr:sp macro="" textlink="">
      <xdr:nvSpPr>
        <xdr:cNvPr id="653" name="n_3mainValue【庁舎】&#10;一人当たり面積">
          <a:extLst>
            <a:ext uri="{FF2B5EF4-FFF2-40B4-BE49-F238E27FC236}">
              <a16:creationId xmlns:a16="http://schemas.microsoft.com/office/drawing/2014/main" id="{AFBB709F-3D3D-49A0-B878-956DDB875892}"/>
            </a:ext>
          </a:extLst>
        </xdr:cNvPr>
        <xdr:cNvSpPr txBox="1"/>
      </xdr:nvSpPr>
      <xdr:spPr>
        <a:xfrm>
          <a:off x="19310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132859</xdr:rowOff>
    </xdr:from>
    <xdr:ext cx="469744" cy="259045"/>
    <xdr:sp macro="" textlink="">
      <xdr:nvSpPr>
        <xdr:cNvPr id="654" name="n_4mainValue【庁舎】&#10;一人当たり面積">
          <a:extLst>
            <a:ext uri="{FF2B5EF4-FFF2-40B4-BE49-F238E27FC236}">
              <a16:creationId xmlns:a16="http://schemas.microsoft.com/office/drawing/2014/main" id="{5BCA94D9-DCF7-4913-A8EF-3B51C9259F23}"/>
            </a:ext>
          </a:extLst>
        </xdr:cNvPr>
        <xdr:cNvSpPr txBox="1"/>
      </xdr:nvSpPr>
      <xdr:spPr>
        <a:xfrm>
          <a:off x="18421427" y="1796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65E6C80E-7E36-458B-B264-1B65F2DA6D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75DA8EC5-B20C-4F9C-B614-D9583D37A97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E7ABA7AB-EF3E-4CC9-85E9-8D0BEBC1D4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類似団体と比較して特に有形固定資産減価償却率が高くなっている施設は、図書館、体育館・プールであり、庁舎については、平成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年度に新庁舎を建設したため、有形固定資産減価償却率が低くなっている。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今後個別施設計画に基づいて老朽化対策に取り組んでいくこととしている。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3,488
212.13
4,778,615
4,637,744
19,097
2,733,465
4,133,514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歳出削減や徴収業務の強化など一定の行政改革は行っているが、人口減少や全国平均を上回る高齢化率等による税収の低迷により、類似団体平均程度の財政力指数となっている。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本年度は昨年度</a:t>
          </a:r>
          <a:r>
            <a:rPr kumimoji="1" lang="ja-JP" altLang="en-US" sz="1100">
              <a:solidFill>
                <a:schemeClr val="dk1"/>
              </a:solidFill>
              <a:effectLst/>
              <a:latin typeface="+mn-lt"/>
              <a:ea typeface="+mn-ea"/>
              <a:cs typeface="+mn-cs"/>
            </a:rPr>
            <a:t>から増加しているが</a:t>
          </a:r>
          <a:r>
            <a:rPr kumimoji="1" lang="ja-JP" altLang="ja-JP" sz="1100">
              <a:solidFill>
                <a:schemeClr val="dk1"/>
              </a:solidFill>
              <a:effectLst/>
              <a:latin typeface="+mn-lt"/>
              <a:ea typeface="+mn-ea"/>
              <a:cs typeface="+mn-cs"/>
            </a:rPr>
            <a:t>、類似団体平均を下回っている。この数値は物価高騰対策等の臨時的なものの影響が大きいため、今後も財政改革の取組みを通じて、更なる義務的経費の削減・財政健全化を図り、組織の見直し、民間委託の積極的利用などを含めた行政の効率化を引き続き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122344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7087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668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136948</xdr:rowOff>
    </xdr:from>
    <xdr:to>
      <xdr:col>15</xdr:col>
      <xdr:colOff>82550</xdr:colOff>
      <xdr:row>63</xdr:row>
      <xdr:rowOff>130387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66848"/>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65</xdr:row>
      <xdr:rowOff>48895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31737"/>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88071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86148</xdr:rowOff>
    </xdr:from>
    <xdr:to>
      <xdr:col>15</xdr:col>
      <xdr:colOff>133350</xdr:colOff>
      <xdr:row>63</xdr:row>
      <xdr:rowOff>16298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26475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19914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84472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[447,403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職員数の削減による人件費の縮小、旅費規程の見直し、需用費・役務費等の節減を実施しており、類似団体平均と比較すると若干下回っている。今後も事業の精査等を行い、さらなる経費削減を図っていく。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92825</xdr:rowOff>
    </xdr:from>
    <xdr:to>
      <xdr:col>23</xdr:col>
      <xdr:colOff>133350</xdr:colOff>
      <xdr:row>82</xdr:row>
      <xdr:rowOff>101628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1725"/>
          <a:ext cx="838200" cy="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58398</xdr:rowOff>
    </xdr:from>
    <xdr:to>
      <xdr:col>19</xdr:col>
      <xdr:colOff>133350</xdr:colOff>
      <xdr:row>82</xdr:row>
      <xdr:rowOff>92825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7298"/>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58398</xdr:rowOff>
    </xdr:from>
    <xdr:to>
      <xdr:col>15</xdr:col>
      <xdr:colOff>82550</xdr:colOff>
      <xdr:row>82</xdr:row>
      <xdr:rowOff>68935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17298"/>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68935</xdr:rowOff>
    </xdr:from>
    <xdr:to>
      <xdr:col>11</xdr:col>
      <xdr:colOff>31750</xdr:colOff>
      <xdr:row>82</xdr:row>
      <xdr:rowOff>69772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27835"/>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50828</xdr:rowOff>
    </xdr:from>
    <xdr:to>
      <xdr:col>23</xdr:col>
      <xdr:colOff>184150</xdr:colOff>
      <xdr:row>82</xdr:row>
      <xdr:rowOff>152428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67355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42025</xdr:rowOff>
    </xdr:from>
    <xdr:to>
      <xdr:col>19</xdr:col>
      <xdr:colOff>184150</xdr:colOff>
      <xdr:row>82</xdr:row>
      <xdr:rowOff>143625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153802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9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7598</xdr:rowOff>
    </xdr:from>
    <xdr:to>
      <xdr:col>15</xdr:col>
      <xdr:colOff>133350</xdr:colOff>
      <xdr:row>82</xdr:row>
      <xdr:rowOff>109198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119375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18135</xdr:rowOff>
    </xdr:from>
    <xdr:to>
      <xdr:col>11</xdr:col>
      <xdr:colOff>82550</xdr:colOff>
      <xdr:row>82</xdr:row>
      <xdr:rowOff>119735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129912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18972</xdr:rowOff>
    </xdr:from>
    <xdr:to>
      <xdr:col>7</xdr:col>
      <xdr:colOff>31750</xdr:colOff>
      <xdr:row>82</xdr:row>
      <xdr:rowOff>120572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130749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推移をみると類似団体平均を上回る状態が続いている。現行は旧来からの給与体系により年功的な体系となっているが、職務・職責に応じた構造への転換を図る観点から、職務の級間の給料表水準の重複廃止や昇格抑制措置を講じることにより、人件費抑制を図っている。市町村の職員構成等に違いがあるため、ラスパイレス指数のみの比較は難しいが、今後においても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129223</xdr:rowOff>
    </xdr:from>
    <xdr:to>
      <xdr:col>81</xdr:col>
      <xdr:colOff>44450</xdr:colOff>
      <xdr:row>87</xdr:row>
      <xdr:rowOff>159386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4537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135255</xdr:rowOff>
    </xdr:from>
    <xdr:to>
      <xdr:col>77</xdr:col>
      <xdr:colOff>44450</xdr:colOff>
      <xdr:row>87</xdr:row>
      <xdr:rowOff>159386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5140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129223</xdr:rowOff>
    </xdr:from>
    <xdr:to>
      <xdr:col>72</xdr:col>
      <xdr:colOff>203200</xdr:colOff>
      <xdr:row>87</xdr:row>
      <xdr:rowOff>135255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4537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93027</xdr:rowOff>
    </xdr:from>
    <xdr:to>
      <xdr:col>68</xdr:col>
      <xdr:colOff>152400</xdr:colOff>
      <xdr:row>87</xdr:row>
      <xdr:rowOff>129223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0917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78423</xdr:rowOff>
    </xdr:from>
    <xdr:to>
      <xdr:col>81</xdr:col>
      <xdr:colOff>95250</xdr:colOff>
      <xdr:row>88</xdr:row>
      <xdr:rowOff>8573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50500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6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108586</xdr:rowOff>
    </xdr:from>
    <xdr:to>
      <xdr:col>77</xdr:col>
      <xdr:colOff>95250</xdr:colOff>
      <xdr:row>88</xdr:row>
      <xdr:rowOff>38736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23513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1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84455</xdr:rowOff>
    </xdr:from>
    <xdr:to>
      <xdr:col>73</xdr:col>
      <xdr:colOff>44450</xdr:colOff>
      <xdr:row>88</xdr:row>
      <xdr:rowOff>14605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170832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78423</xdr:rowOff>
    </xdr:from>
    <xdr:to>
      <xdr:col>68</xdr:col>
      <xdr:colOff>203200</xdr:colOff>
      <xdr:row>88</xdr:row>
      <xdr:rowOff>8573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164800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128604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不補充により人員を削減してきた経緯があり、本年度においても類似団体平均より低くなっている。今後においても住民サービスを低下させることなく、定員適正化計画に基づく定年退職者の不補充や民間委託の推進等により、少人数でも対応できる体制づくり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46942</xdr:rowOff>
    </xdr:from>
    <xdr:to>
      <xdr:col>81</xdr:col>
      <xdr:colOff>44450</xdr:colOff>
      <xdr:row>59</xdr:row>
      <xdr:rowOff>72581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62492"/>
          <a:ext cx="838200" cy="2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43021</xdr:rowOff>
    </xdr:from>
    <xdr:to>
      <xdr:col>77</xdr:col>
      <xdr:colOff>44450</xdr:colOff>
      <xdr:row>59</xdr:row>
      <xdr:rowOff>46942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58571"/>
          <a:ext cx="8890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30956</xdr:rowOff>
    </xdr:from>
    <xdr:to>
      <xdr:col>72</xdr:col>
      <xdr:colOff>203200</xdr:colOff>
      <xdr:row>59</xdr:row>
      <xdr:rowOff>43021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465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30956</xdr:rowOff>
    </xdr:from>
    <xdr:to>
      <xdr:col>68</xdr:col>
      <xdr:colOff>152400</xdr:colOff>
      <xdr:row>59</xdr:row>
      <xdr:rowOff>32766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46506"/>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21781</xdr:rowOff>
    </xdr:from>
    <xdr:to>
      <xdr:col>81</xdr:col>
      <xdr:colOff>95250</xdr:colOff>
      <xdr:row>59</xdr:row>
      <xdr:rowOff>123381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38308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8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167592</xdr:rowOff>
    </xdr:from>
    <xdr:to>
      <xdr:col>77</xdr:col>
      <xdr:colOff>95250</xdr:colOff>
      <xdr:row>59</xdr:row>
      <xdr:rowOff>97742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1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107919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80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163671</xdr:rowOff>
    </xdr:from>
    <xdr:to>
      <xdr:col>73</xdr:col>
      <xdr:colOff>44450</xdr:colOff>
      <xdr:row>59</xdr:row>
      <xdr:rowOff>93821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103998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7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151606</xdr:rowOff>
    </xdr:from>
    <xdr:to>
      <xdr:col>68</xdr:col>
      <xdr:colOff>203200</xdr:colOff>
      <xdr:row>59</xdr:row>
      <xdr:rowOff>81756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91933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6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153416</xdr:rowOff>
    </xdr:from>
    <xdr:to>
      <xdr:col>64</xdr:col>
      <xdr:colOff>152400</xdr:colOff>
      <xdr:row>59</xdr:row>
      <xdr:rowOff>83566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93743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一般会計における起債償還額の減少により平成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年度にかけて減少傾向にあったが、令和元年度以降はほぼ横ばいであり、類似団体平均値は下回ってい</a:t>
          </a:r>
          <a:r>
            <a:rPr kumimoji="1" lang="ja-JP" altLang="en-US" sz="1100">
              <a:solidFill>
                <a:schemeClr val="dk1"/>
              </a:solidFill>
              <a:effectLst/>
              <a:latin typeface="+mn-lt"/>
              <a:ea typeface="+mn-ea"/>
              <a:cs typeface="+mn-cs"/>
            </a:rPr>
            <a:t>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年度に類似団体平均値を上回った</a:t>
          </a:r>
          <a:r>
            <a:rPr kumimoji="1" lang="ja-JP" altLang="ja-JP" sz="1100">
              <a:solidFill>
                <a:schemeClr val="dk1"/>
              </a:solidFill>
              <a:effectLst/>
              <a:latin typeface="+mn-lt"/>
              <a:ea typeface="+mn-ea"/>
              <a:cs typeface="+mn-cs"/>
            </a:rPr>
            <a:t>。また、簡易水道事業及び下水道事業の起債償還額に対する繰出金も増加傾向にあり、今後も上下水道事業の維持補修の増大等が予測されることから、今後の事業実施にあたっては普通会計だけでなく他会計との更なる調整を一層行い、比率を上昇させない取り組み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9313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7804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164677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41</xdr:row>
      <xdr:rowOff>164677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860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会計等に係る地方債現在高は、大規模な普通建設事業の実施に影響を受けており、近年実施した観光宿泊施設整備・清掃センター改良・スポーツ拠点施設整備・住宅整備・畜産基地整備・橋梁整備の実施等に伴い地方債現在高が年々増加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3,488
212.13
4,778,615
4,637,744
19,097
2,733,465
4,133,514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不補充により人員を削減してきた経緯があり、歳出削減を実施しているが、数値としてはほぼ横ばいで推移している。また、職員の平均年齢が高くなっているが、今後定年による退職が増加することから数年後には減少する見込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854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1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27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本年度は、前年度に比較して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ポイントの増加となった。今後も、事業の精査等を行い、今後においても引き続き削減努力を継続していく。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37846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113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16</xdr:row>
      <xdr:rowOff>168148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06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16</xdr:row>
      <xdr:rowOff>163576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0220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3573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前年度からポイント数は横ばいとなり、類似団体平均値と比較すると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ポイント下回っている。近年高齢化が進む中で増加傾向にならざるをえない状況であり、また調整や削減が非常に難しい現状がある。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前年度数値からは</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ポイントの減少となっており、</a:t>
          </a:r>
          <a:r>
            <a:rPr kumimoji="1" lang="ja-JP" altLang="en-US" sz="1000">
              <a:solidFill>
                <a:schemeClr val="dk1"/>
              </a:solidFill>
              <a:effectLst/>
              <a:latin typeface="+mn-lt"/>
              <a:ea typeface="+mn-ea"/>
              <a:cs typeface="+mn-cs"/>
            </a:rPr>
            <a:t>上下水道事業法適用移行に伴い繰出金から補助金へ移行したことが主な要因となっている。</a:t>
          </a:r>
          <a:r>
            <a:rPr kumimoji="1" lang="ja-JP" altLang="ja-JP" sz="1000">
              <a:solidFill>
                <a:schemeClr val="dk1"/>
              </a:solidFill>
              <a:effectLst/>
              <a:latin typeface="+mn-lt"/>
              <a:ea typeface="+mn-ea"/>
              <a:cs typeface="+mn-cs"/>
            </a:rPr>
            <a:t>国保・介護保険事業等への繰出金についての削減は非常に難しく、</a:t>
          </a:r>
          <a:r>
            <a:rPr kumimoji="1" lang="ja-JP" altLang="en-US" sz="1000">
              <a:solidFill>
                <a:schemeClr val="dk1"/>
              </a:solidFill>
              <a:effectLst/>
              <a:latin typeface="+mn-lt"/>
              <a:ea typeface="+mn-ea"/>
              <a:cs typeface="+mn-cs"/>
            </a:rPr>
            <a:t>今後は大きな増減はない見込みである。</a:t>
          </a:r>
          <a:endParaRPr kumimoji="1" lang="en-US" altLang="ja-JP" sz="1000">
            <a:solidFill>
              <a:schemeClr val="dk1"/>
            </a:solidFill>
            <a:effectLst/>
            <a:latin typeface="+mn-lt"/>
            <a:ea typeface="+mn-ea"/>
            <a:cs typeface="+mn-cs"/>
          </a:endParaRPr>
        </a:p>
        <a:p>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52705</xdr:rowOff>
    </xdr:from>
    <xdr:to>
      <xdr:col>82</xdr:col>
      <xdr:colOff>107950</xdr:colOff>
      <xdr:row>58</xdr:row>
      <xdr:rowOff>109855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82535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109855</xdr:rowOff>
    </xdr:from>
    <xdr:to>
      <xdr:col>78</xdr:col>
      <xdr:colOff>69850</xdr:colOff>
      <xdr:row>58</xdr:row>
      <xdr:rowOff>167005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100539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167005</xdr:rowOff>
    </xdr:from>
    <xdr:to>
      <xdr:col>73</xdr:col>
      <xdr:colOff>180975</xdr:colOff>
      <xdr:row>59</xdr:row>
      <xdr:rowOff>52705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1111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52705</xdr:rowOff>
    </xdr:from>
    <xdr:to>
      <xdr:col>69</xdr:col>
      <xdr:colOff>92075</xdr:colOff>
      <xdr:row>59</xdr:row>
      <xdr:rowOff>98425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168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xdr:rowOff>
    </xdr:from>
    <xdr:to>
      <xdr:col>82</xdr:col>
      <xdr:colOff>158750</xdr:colOff>
      <xdr:row>57</xdr:row>
      <xdr:rowOff>103505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18432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61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59055</xdr:rowOff>
    </xdr:from>
    <xdr:to>
      <xdr:col>78</xdr:col>
      <xdr:colOff>120650</xdr:colOff>
      <xdr:row>58</xdr:row>
      <xdr:rowOff>160655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116205</xdr:rowOff>
    </xdr:from>
    <xdr:to>
      <xdr:col>74</xdr:col>
      <xdr:colOff>31750</xdr:colOff>
      <xdr:row>59</xdr:row>
      <xdr:rowOff>46355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31132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xdr:rowOff>
    </xdr:from>
    <xdr:to>
      <xdr:col>69</xdr:col>
      <xdr:colOff>142875</xdr:colOff>
      <xdr:row>59</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88282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47625</xdr:rowOff>
    </xdr:from>
    <xdr:to>
      <xdr:col>65</xdr:col>
      <xdr:colOff>53975</xdr:colOff>
      <xdr:row>59</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134002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ポイント増加し、類似団体平均</a:t>
          </a:r>
          <a:r>
            <a:rPr kumimoji="1" lang="ja-JP" altLang="en-US" sz="1100">
              <a:solidFill>
                <a:schemeClr val="dk1"/>
              </a:solidFill>
              <a:effectLst/>
              <a:latin typeface="+mn-lt"/>
              <a:ea typeface="+mn-ea"/>
              <a:cs typeface="+mn-cs"/>
            </a:rPr>
            <a:t>も上回った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上下水道事業法適用移行に伴い繰出金から補助金へ移行したことが主な要因となっている。今後も</a:t>
          </a:r>
          <a:r>
            <a:rPr kumimoji="1" lang="ja-JP" altLang="ja-JP" sz="1100">
              <a:solidFill>
                <a:schemeClr val="dk1"/>
              </a:solidFill>
              <a:effectLst/>
              <a:latin typeface="+mn-lt"/>
              <a:ea typeface="+mn-ea"/>
              <a:cs typeface="+mn-cs"/>
            </a:rPr>
            <a:t>公営企業会計における</a:t>
          </a:r>
          <a:r>
            <a:rPr kumimoji="1" lang="ja-JP" altLang="en-US" sz="1100">
              <a:solidFill>
                <a:schemeClr val="dk1"/>
              </a:solidFill>
              <a:effectLst/>
              <a:latin typeface="+mn-lt"/>
              <a:ea typeface="+mn-ea"/>
              <a:cs typeface="+mn-cs"/>
            </a:rPr>
            <a:t>補助金</a:t>
          </a:r>
          <a:r>
            <a:rPr kumimoji="1" lang="ja-JP" altLang="ja-JP" sz="1100">
              <a:solidFill>
                <a:schemeClr val="dk1"/>
              </a:solidFill>
              <a:effectLst/>
              <a:latin typeface="+mn-lt"/>
              <a:ea typeface="+mn-ea"/>
              <a:cs typeface="+mn-cs"/>
            </a:rPr>
            <a:t>（下水道特別会計・簡易水道事業特別会計）が大きく影響し類似団体平均を大きく上回る</a:t>
          </a:r>
          <a:r>
            <a:rPr kumimoji="1" lang="ja-JP" altLang="en-US" sz="1100">
              <a:solidFill>
                <a:schemeClr val="dk1"/>
              </a:solidFill>
              <a:effectLst/>
              <a:latin typeface="+mn-lt"/>
              <a:ea typeface="+mn-ea"/>
              <a:cs typeface="+mn-cs"/>
            </a:rPr>
            <a:t>見込みであるが、</a:t>
          </a:r>
          <a:r>
            <a:rPr kumimoji="1" lang="ja-JP" altLang="ja-JP" sz="1100">
              <a:solidFill>
                <a:schemeClr val="dk1"/>
              </a:solidFill>
              <a:effectLst/>
              <a:latin typeface="+mn-lt"/>
              <a:ea typeface="+mn-ea"/>
              <a:cs typeface="+mn-cs"/>
            </a:rPr>
            <a:t>一部事務組合が起こした起債の償還額が</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減少していくため、数値</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減少する見込みである。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38</xdr:row>
      <xdr:rowOff>90424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80912"/>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108712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397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償還額は新たな発行に伴いピーク時期がずれ込んでいるが、令和４年度をピークにいったん減少に転じる見込みである。令和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年度においては前年度に比べ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も下</a:t>
          </a:r>
          <a:r>
            <a:rPr kumimoji="1" lang="ja-JP" altLang="ja-JP" sz="1100">
              <a:solidFill>
                <a:schemeClr val="dk1"/>
              </a:solidFill>
              <a:effectLst/>
              <a:latin typeface="+mn-lt"/>
              <a:ea typeface="+mn-ea"/>
              <a:cs typeface="+mn-cs"/>
            </a:rPr>
            <a:t>回っているが、この数値は一般会計のみの数値であるため、公債費を考える場合には増加傾向にある水道事業に係る起債償還も一定加味していく必要があると考える。今後も更なる事業の精選に努め、繰上償還も含め、起債の計画的な発行、償還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77470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069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76</xdr:row>
      <xdr:rowOff>77470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238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2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429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54627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公債費以外については、類似団体平均を</a:t>
          </a:r>
          <a:r>
            <a:rPr kumimoji="1" lang="ja-JP" altLang="en-US" sz="1100">
              <a:solidFill>
                <a:schemeClr val="dk1"/>
              </a:solidFill>
              <a:effectLst/>
              <a:latin typeface="+mn-lt"/>
              <a:ea typeface="+mn-ea"/>
              <a:cs typeface="+mn-cs"/>
            </a:rPr>
            <a:t>上回</a:t>
          </a:r>
          <a:r>
            <a:rPr kumimoji="1" lang="ja-JP" altLang="ja-JP" sz="1100">
              <a:solidFill>
                <a:schemeClr val="dk1"/>
              </a:solidFill>
              <a:effectLst/>
              <a:latin typeface="+mn-lt"/>
              <a:ea typeface="+mn-ea"/>
              <a:cs typeface="+mn-cs"/>
            </a:rPr>
            <a:t>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い状況である。大きな要因としては特別会計への繰出金や、人件費、一部事務組合への補助金等が大きいことによる。今後は特別会計に対する繰出金については、水道・下水道会計については、公営企業会計移行業務に伴う起債額が増加していくことから繰出金を大きく減少させることは困難であると考えているが、人件費、補助費については減少が見込まれていることなどから一定減少していくと考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39370</xdr:rowOff>
    </xdr:from>
    <xdr:to>
      <xdr:col>82</xdr:col>
      <xdr:colOff>107950</xdr:colOff>
      <xdr:row>79</xdr:row>
      <xdr:rowOff>50800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1247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39370</xdr:rowOff>
    </xdr:from>
    <xdr:to>
      <xdr:col>78</xdr:col>
      <xdr:colOff>69850</xdr:colOff>
      <xdr:row>78</xdr:row>
      <xdr:rowOff>119380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4124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119380</xdr:rowOff>
    </xdr:from>
    <xdr:to>
      <xdr:col>73</xdr:col>
      <xdr:colOff>180975</xdr:colOff>
      <xdr:row>79</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924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85089</xdr:rowOff>
    </xdr:from>
    <xdr:to>
      <xdr:col>69</xdr:col>
      <xdr:colOff>92075</xdr:colOff>
      <xdr:row>80</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6296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0</xdr:rowOff>
    </xdr:from>
    <xdr:to>
      <xdr:col>82</xdr:col>
      <xdr:colOff>158750</xdr:colOff>
      <xdr:row>79</xdr:row>
      <xdr:rowOff>101600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143527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160020</xdr:rowOff>
    </xdr:from>
    <xdr:to>
      <xdr:col>78</xdr:col>
      <xdr:colOff>120650</xdr:colOff>
      <xdr:row>78</xdr:row>
      <xdr:rowOff>90170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100347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30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68580</xdr:rowOff>
    </xdr:from>
    <xdr:to>
      <xdr:col>74</xdr:col>
      <xdr:colOff>31750</xdr:colOff>
      <xdr:row>78</xdr:row>
      <xdr:rowOff>170180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154957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34289</xdr:rowOff>
    </xdr:from>
    <xdr:to>
      <xdr:col>69</xdr:col>
      <xdr:colOff>142875</xdr:colOff>
      <xdr:row>79</xdr:row>
      <xdr:rowOff>135889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120666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97530</xdr:rowOff>
    </xdr:from>
    <xdr:to>
      <xdr:col>29</xdr:col>
      <xdr:colOff>127000</xdr:colOff>
      <xdr:row>17</xdr:row>
      <xdr:rowOff>120933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9805"/>
          <a:ext cx="647700" cy="23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120933</xdr:rowOff>
    </xdr:from>
    <xdr:to>
      <xdr:col>26</xdr:col>
      <xdr:colOff>50800</xdr:colOff>
      <xdr:row>17</xdr:row>
      <xdr:rowOff>130044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83208"/>
          <a:ext cx="698500" cy="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130044</xdr:rowOff>
    </xdr:from>
    <xdr:to>
      <xdr:col>22</xdr:col>
      <xdr:colOff>114300</xdr:colOff>
      <xdr:row>17</xdr:row>
      <xdr:rowOff>151173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2319"/>
          <a:ext cx="698500" cy="21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151173</xdr:rowOff>
    </xdr:from>
    <xdr:to>
      <xdr:col>18</xdr:col>
      <xdr:colOff>177800</xdr:colOff>
      <xdr:row>17</xdr:row>
      <xdr:rowOff>164256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3448"/>
          <a:ext cx="698500" cy="13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46730</xdr:rowOff>
    </xdr:from>
    <xdr:to>
      <xdr:col>29</xdr:col>
      <xdr:colOff>177800</xdr:colOff>
      <xdr:row>17</xdr:row>
      <xdr:rowOff>148330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9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18807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8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70133</xdr:rowOff>
    </xdr:from>
    <xdr:to>
      <xdr:col>26</xdr:col>
      <xdr:colOff>101600</xdr:colOff>
      <xdr:row>18</xdr:row>
      <xdr:rowOff>283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156510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1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79244</xdr:rowOff>
    </xdr:from>
    <xdr:to>
      <xdr:col>22</xdr:col>
      <xdr:colOff>165100</xdr:colOff>
      <xdr:row>18</xdr:row>
      <xdr:rowOff>9394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1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165621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2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100373</xdr:rowOff>
    </xdr:from>
    <xdr:to>
      <xdr:col>19</xdr:col>
      <xdr:colOff>38100</xdr:colOff>
      <xdr:row>18</xdr:row>
      <xdr:rowOff>30523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15300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4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113456</xdr:rowOff>
    </xdr:from>
    <xdr:to>
      <xdr:col>15</xdr:col>
      <xdr:colOff>101600</xdr:colOff>
      <xdr:row>18</xdr:row>
      <xdr:rowOff>43606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5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28383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163882</xdr:rowOff>
    </xdr:from>
    <xdr:to>
      <xdr:col>29</xdr:col>
      <xdr:colOff>127000</xdr:colOff>
      <xdr:row>35</xdr:row>
      <xdr:rowOff>178339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74232"/>
          <a:ext cx="647700" cy="14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178339</xdr:rowOff>
    </xdr:from>
    <xdr:to>
      <xdr:col>26</xdr:col>
      <xdr:colOff>50800</xdr:colOff>
      <xdr:row>35</xdr:row>
      <xdr:rowOff>198273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88689"/>
          <a:ext cx="698500" cy="1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198273</xdr:rowOff>
    </xdr:from>
    <xdr:to>
      <xdr:col>22</xdr:col>
      <xdr:colOff>114300</xdr:colOff>
      <xdr:row>35</xdr:row>
      <xdr:rowOff>228128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08623"/>
          <a:ext cx="698500" cy="2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224873</xdr:rowOff>
    </xdr:from>
    <xdr:to>
      <xdr:col>18</xdr:col>
      <xdr:colOff>177800</xdr:colOff>
      <xdr:row>35</xdr:row>
      <xdr:rowOff>228128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35223"/>
          <a:ext cx="698500" cy="3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113082</xdr:rowOff>
    </xdr:from>
    <xdr:to>
      <xdr:col>29</xdr:col>
      <xdr:colOff>177800</xdr:colOff>
      <xdr:row>35</xdr:row>
      <xdr:rowOff>214682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23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85159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9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127539</xdr:rowOff>
    </xdr:from>
    <xdr:to>
      <xdr:col>26</xdr:col>
      <xdr:colOff>101600</xdr:colOff>
      <xdr:row>35</xdr:row>
      <xdr:rowOff>229139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3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213916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2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147473</xdr:rowOff>
    </xdr:from>
    <xdr:to>
      <xdr:col>22</xdr:col>
      <xdr:colOff>165100</xdr:colOff>
      <xdr:row>35</xdr:row>
      <xdr:rowOff>249073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233850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177328</xdr:rowOff>
    </xdr:from>
    <xdr:to>
      <xdr:col>19</xdr:col>
      <xdr:colOff>38100</xdr:colOff>
      <xdr:row>35</xdr:row>
      <xdr:rowOff>278928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87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263705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174073</xdr:rowOff>
    </xdr:from>
    <xdr:to>
      <xdr:col>15</xdr:col>
      <xdr:colOff>101600</xdr:colOff>
      <xdr:row>35</xdr:row>
      <xdr:rowOff>275673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4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260450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7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3,488
212.13
4,778,615
4,637,744
19,097
2,733,465
4,133,514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129784</xdr:rowOff>
    </xdr:from>
    <xdr:to>
      <xdr:col>24</xdr:col>
      <xdr:colOff>63500</xdr:colOff>
      <xdr:row>36</xdr:row>
      <xdr:rowOff>153644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1984"/>
          <a:ext cx="838200" cy="2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145167</xdr:rowOff>
    </xdr:from>
    <xdr:to>
      <xdr:col>19</xdr:col>
      <xdr:colOff>177800</xdr:colOff>
      <xdr:row>36</xdr:row>
      <xdr:rowOff>153644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17367"/>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145167</xdr:rowOff>
    </xdr:from>
    <xdr:to>
      <xdr:col>15</xdr:col>
      <xdr:colOff>50800</xdr:colOff>
      <xdr:row>36</xdr:row>
      <xdr:rowOff>167984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17367"/>
          <a:ext cx="889000" cy="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167984</xdr:rowOff>
    </xdr:from>
    <xdr:to>
      <xdr:col>10</xdr:col>
      <xdr:colOff>114300</xdr:colOff>
      <xdr:row>37</xdr:row>
      <xdr:rowOff>28865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0184"/>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78984</xdr:rowOff>
    </xdr:from>
    <xdr:to>
      <xdr:col>24</xdr:col>
      <xdr:colOff>114300</xdr:colOff>
      <xdr:row>37</xdr:row>
      <xdr:rowOff>9134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57411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2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102844</xdr:rowOff>
    </xdr:from>
    <xdr:to>
      <xdr:col>20</xdr:col>
      <xdr:colOff>38100</xdr:colOff>
      <xdr:row>37</xdr:row>
      <xdr:rowOff>32994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24121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6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94367</xdr:rowOff>
    </xdr:from>
    <xdr:to>
      <xdr:col>15</xdr:col>
      <xdr:colOff>101600</xdr:colOff>
      <xdr:row>37</xdr:row>
      <xdr:rowOff>24517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5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117184</xdr:rowOff>
    </xdr:from>
    <xdr:to>
      <xdr:col>10</xdr:col>
      <xdr:colOff>165100</xdr:colOff>
      <xdr:row>37</xdr:row>
      <xdr:rowOff>47334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38461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8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149515</xdr:rowOff>
    </xdr:from>
    <xdr:to>
      <xdr:col>6</xdr:col>
      <xdr:colOff>38100</xdr:colOff>
      <xdr:row>37</xdr:row>
      <xdr:rowOff>79665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70792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103418</xdr:rowOff>
    </xdr:from>
    <xdr:to>
      <xdr:col>24</xdr:col>
      <xdr:colOff>63500</xdr:colOff>
      <xdr:row>57</xdr:row>
      <xdr:rowOff>111401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76068"/>
          <a:ext cx="83820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103418</xdr:rowOff>
    </xdr:from>
    <xdr:to>
      <xdr:col>19</xdr:col>
      <xdr:colOff>177800</xdr:colOff>
      <xdr:row>57</xdr:row>
      <xdr:rowOff>149760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76068"/>
          <a:ext cx="889000" cy="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121519</xdr:rowOff>
    </xdr:from>
    <xdr:to>
      <xdr:col>15</xdr:col>
      <xdr:colOff>50800</xdr:colOff>
      <xdr:row>57</xdr:row>
      <xdr:rowOff>149760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94169"/>
          <a:ext cx="889000" cy="2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92292</xdr:rowOff>
    </xdr:from>
    <xdr:to>
      <xdr:col>10</xdr:col>
      <xdr:colOff>114300</xdr:colOff>
      <xdr:row>57</xdr:row>
      <xdr:rowOff>121519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64942"/>
          <a:ext cx="889000" cy="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60601</xdr:rowOff>
    </xdr:from>
    <xdr:to>
      <xdr:col>24</xdr:col>
      <xdr:colOff>114300</xdr:colOff>
      <xdr:row>57</xdr:row>
      <xdr:rowOff>162201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39028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52618</xdr:rowOff>
    </xdr:from>
    <xdr:to>
      <xdr:col>20</xdr:col>
      <xdr:colOff>38100</xdr:colOff>
      <xdr:row>57</xdr:row>
      <xdr:rowOff>154218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2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145345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1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98960</xdr:rowOff>
    </xdr:from>
    <xdr:to>
      <xdr:col>15</xdr:col>
      <xdr:colOff>101600</xdr:colOff>
      <xdr:row>58</xdr:row>
      <xdr:rowOff>29110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20237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6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70719</xdr:rowOff>
    </xdr:from>
    <xdr:to>
      <xdr:col>10</xdr:col>
      <xdr:colOff>165100</xdr:colOff>
      <xdr:row>58</xdr:row>
      <xdr:rowOff>869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163446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41492</xdr:rowOff>
    </xdr:from>
    <xdr:to>
      <xdr:col>6</xdr:col>
      <xdr:colOff>38100</xdr:colOff>
      <xdr:row>57</xdr:row>
      <xdr:rowOff>143092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159619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8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67467</xdr:rowOff>
    </xdr:from>
    <xdr:to>
      <xdr:col>24</xdr:col>
      <xdr:colOff>63500</xdr:colOff>
      <xdr:row>78</xdr:row>
      <xdr:rowOff>89695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0567"/>
          <a:ext cx="8382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89695</xdr:rowOff>
    </xdr:from>
    <xdr:to>
      <xdr:col>19</xdr:col>
      <xdr:colOff>177800</xdr:colOff>
      <xdr:row>78</xdr:row>
      <xdr:rowOff>108610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2795"/>
          <a:ext cx="8890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101290</xdr:rowOff>
    </xdr:from>
    <xdr:to>
      <xdr:col>15</xdr:col>
      <xdr:colOff>50800</xdr:colOff>
      <xdr:row>78</xdr:row>
      <xdr:rowOff>108610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74390"/>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101290</xdr:rowOff>
    </xdr:from>
    <xdr:to>
      <xdr:col>10</xdr:col>
      <xdr:colOff>114300</xdr:colOff>
      <xdr:row>78</xdr:row>
      <xdr:rowOff>123205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4390"/>
          <a:ext cx="889000" cy="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16667</xdr:rowOff>
    </xdr:from>
    <xdr:to>
      <xdr:col>24</xdr:col>
      <xdr:colOff>114300</xdr:colOff>
      <xdr:row>78</xdr:row>
      <xdr:rowOff>118267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103044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38895</xdr:rowOff>
    </xdr:from>
    <xdr:to>
      <xdr:col>20</xdr:col>
      <xdr:colOff>38100</xdr:colOff>
      <xdr:row>78</xdr:row>
      <xdr:rowOff>140495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131622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57810</xdr:rowOff>
    </xdr:from>
    <xdr:to>
      <xdr:col>15</xdr:col>
      <xdr:colOff>101600</xdr:colOff>
      <xdr:row>78</xdr:row>
      <xdr:rowOff>159410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150537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50490</xdr:rowOff>
    </xdr:from>
    <xdr:to>
      <xdr:col>10</xdr:col>
      <xdr:colOff>165100</xdr:colOff>
      <xdr:row>78</xdr:row>
      <xdr:rowOff>152090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143217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72405</xdr:rowOff>
    </xdr:from>
    <xdr:to>
      <xdr:col>6</xdr:col>
      <xdr:colOff>38100</xdr:colOff>
      <xdr:row>79</xdr:row>
      <xdr:rowOff>2555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165132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143777</xdr:rowOff>
    </xdr:from>
    <xdr:to>
      <xdr:col>24</xdr:col>
      <xdr:colOff>63500</xdr:colOff>
      <xdr:row>96</xdr:row>
      <xdr:rowOff>4094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31527"/>
          <a:ext cx="8382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121693</xdr:rowOff>
    </xdr:from>
    <xdr:to>
      <xdr:col>19</xdr:col>
      <xdr:colOff>177800</xdr:colOff>
      <xdr:row>96</xdr:row>
      <xdr:rowOff>4094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09443"/>
          <a:ext cx="8890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121693</xdr:rowOff>
    </xdr:from>
    <xdr:to>
      <xdr:col>15</xdr:col>
      <xdr:colOff>50800</xdr:colOff>
      <xdr:row>97</xdr:row>
      <xdr:rowOff>14038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09443"/>
          <a:ext cx="889000" cy="23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14038</xdr:rowOff>
    </xdr:from>
    <xdr:to>
      <xdr:col>10</xdr:col>
      <xdr:colOff>114300</xdr:colOff>
      <xdr:row>97</xdr:row>
      <xdr:rowOff>28395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44688"/>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92977</xdr:rowOff>
    </xdr:from>
    <xdr:to>
      <xdr:col>24</xdr:col>
      <xdr:colOff>114300</xdr:colOff>
      <xdr:row>96</xdr:row>
      <xdr:rowOff>23127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71404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5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124744</xdr:rowOff>
    </xdr:from>
    <xdr:to>
      <xdr:col>20</xdr:col>
      <xdr:colOff>38100</xdr:colOff>
      <xdr:row>96</xdr:row>
      <xdr:rowOff>54894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46021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0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70893</xdr:rowOff>
    </xdr:from>
    <xdr:to>
      <xdr:col>15</xdr:col>
      <xdr:colOff>101600</xdr:colOff>
      <xdr:row>96</xdr:row>
      <xdr:rowOff>1043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163620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134688</xdr:rowOff>
    </xdr:from>
    <xdr:to>
      <xdr:col>10</xdr:col>
      <xdr:colOff>165100</xdr:colOff>
      <xdr:row>97</xdr:row>
      <xdr:rowOff>64838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55965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149045</xdr:rowOff>
    </xdr:from>
    <xdr:to>
      <xdr:col>6</xdr:col>
      <xdr:colOff>38100</xdr:colOff>
      <xdr:row>97</xdr:row>
      <xdr:rowOff>79195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70322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27459</xdr:rowOff>
    </xdr:from>
    <xdr:to>
      <xdr:col>55</xdr:col>
      <xdr:colOff>0</xdr:colOff>
      <xdr:row>36</xdr:row>
      <xdr:rowOff>158325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99659"/>
          <a:ext cx="838200" cy="13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158325</xdr:rowOff>
    </xdr:from>
    <xdr:to>
      <xdr:col>50</xdr:col>
      <xdr:colOff>114300</xdr:colOff>
      <xdr:row>37</xdr:row>
      <xdr:rowOff>67533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30525"/>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23280</xdr:rowOff>
    </xdr:from>
    <xdr:to>
      <xdr:col>45</xdr:col>
      <xdr:colOff>177800</xdr:colOff>
      <xdr:row>37</xdr:row>
      <xdr:rowOff>67533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95480"/>
          <a:ext cx="889000" cy="2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23280</xdr:rowOff>
    </xdr:from>
    <xdr:to>
      <xdr:col>41</xdr:col>
      <xdr:colOff>50800</xdr:colOff>
      <xdr:row>37</xdr:row>
      <xdr:rowOff>133890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95480"/>
          <a:ext cx="889000" cy="28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148109</xdr:rowOff>
    </xdr:from>
    <xdr:to>
      <xdr:col>55</xdr:col>
      <xdr:colOff>50800</xdr:colOff>
      <xdr:row>36</xdr:row>
      <xdr:rowOff>78259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4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170986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0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107525</xdr:rowOff>
    </xdr:from>
    <xdr:to>
      <xdr:col>50</xdr:col>
      <xdr:colOff>165100</xdr:colOff>
      <xdr:row>37</xdr:row>
      <xdr:rowOff>37675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28802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7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16733</xdr:rowOff>
    </xdr:from>
    <xdr:to>
      <xdr:col>46</xdr:col>
      <xdr:colOff>38100</xdr:colOff>
      <xdr:row>37</xdr:row>
      <xdr:rowOff>118333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109460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5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143930</xdr:rowOff>
    </xdr:from>
    <xdr:to>
      <xdr:col>41</xdr:col>
      <xdr:colOff>101600</xdr:colOff>
      <xdr:row>36</xdr:row>
      <xdr:rowOff>74080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65207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23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83090</xdr:rowOff>
    </xdr:from>
    <xdr:to>
      <xdr:col>36</xdr:col>
      <xdr:colOff>165100</xdr:colOff>
      <xdr:row>38</xdr:row>
      <xdr:rowOff>13240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4367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1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98392</xdr:rowOff>
    </xdr:from>
    <xdr:to>
      <xdr:col>55</xdr:col>
      <xdr:colOff>0</xdr:colOff>
      <xdr:row>58</xdr:row>
      <xdr:rowOff>122997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42492"/>
          <a:ext cx="838200" cy="2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68645</xdr:rowOff>
    </xdr:from>
    <xdr:to>
      <xdr:col>50</xdr:col>
      <xdr:colOff>114300</xdr:colOff>
      <xdr:row>58</xdr:row>
      <xdr:rowOff>122997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12745"/>
          <a:ext cx="889000" cy="5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27793</xdr:rowOff>
    </xdr:from>
    <xdr:to>
      <xdr:col>45</xdr:col>
      <xdr:colOff>177800</xdr:colOff>
      <xdr:row>58</xdr:row>
      <xdr:rowOff>68645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71893"/>
          <a:ext cx="889000" cy="4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27793</xdr:rowOff>
    </xdr:from>
    <xdr:to>
      <xdr:col>41</xdr:col>
      <xdr:colOff>50800</xdr:colOff>
      <xdr:row>58</xdr:row>
      <xdr:rowOff>103397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71893"/>
          <a:ext cx="889000" cy="7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47592</xdr:rowOff>
    </xdr:from>
    <xdr:to>
      <xdr:col>55</xdr:col>
      <xdr:colOff>50800</xdr:colOff>
      <xdr:row>58</xdr:row>
      <xdr:rowOff>149192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133969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72197</xdr:rowOff>
    </xdr:from>
    <xdr:to>
      <xdr:col>50</xdr:col>
      <xdr:colOff>165100</xdr:colOff>
      <xdr:row>59</xdr:row>
      <xdr:rowOff>2347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164924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0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17845</xdr:rowOff>
    </xdr:from>
    <xdr:to>
      <xdr:col>46</xdr:col>
      <xdr:colOff>38100</xdr:colOff>
      <xdr:row>58</xdr:row>
      <xdr:rowOff>119445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110572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5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148443</xdr:rowOff>
    </xdr:from>
    <xdr:to>
      <xdr:col>41</xdr:col>
      <xdr:colOff>101600</xdr:colOff>
      <xdr:row>58</xdr:row>
      <xdr:rowOff>78593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69720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1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52597</xdr:rowOff>
    </xdr:from>
    <xdr:to>
      <xdr:col>36</xdr:col>
      <xdr:colOff>165100</xdr:colOff>
      <xdr:row>58</xdr:row>
      <xdr:rowOff>154197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145324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38520</xdr:rowOff>
    </xdr:from>
    <xdr:to>
      <xdr:col>55</xdr:col>
      <xdr:colOff>0</xdr:colOff>
      <xdr:row>79</xdr:row>
      <xdr:rowOff>50636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83070"/>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2676</xdr:rowOff>
    </xdr:from>
    <xdr:to>
      <xdr:col>50</xdr:col>
      <xdr:colOff>114300</xdr:colOff>
      <xdr:row>79</xdr:row>
      <xdr:rowOff>50636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47226"/>
          <a:ext cx="8890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2676</xdr:rowOff>
    </xdr:from>
    <xdr:to>
      <xdr:col>45</xdr:col>
      <xdr:colOff>177800</xdr:colOff>
      <xdr:row>79</xdr:row>
      <xdr:rowOff>3073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47226"/>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3073</xdr:rowOff>
    </xdr:from>
    <xdr:to>
      <xdr:col>41</xdr:col>
      <xdr:colOff>50800</xdr:colOff>
      <xdr:row>79</xdr:row>
      <xdr:rowOff>54006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47623"/>
          <a:ext cx="889000" cy="5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159170</xdr:rowOff>
    </xdr:from>
    <xdr:to>
      <xdr:col>55</xdr:col>
      <xdr:colOff>50800</xdr:colOff>
      <xdr:row>79</xdr:row>
      <xdr:rowOff>89320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171286</xdr:rowOff>
    </xdr:from>
    <xdr:to>
      <xdr:col>50</xdr:col>
      <xdr:colOff>165100</xdr:colOff>
      <xdr:row>79</xdr:row>
      <xdr:rowOff>101436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92563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3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123326</xdr:rowOff>
    </xdr:from>
    <xdr:to>
      <xdr:col>46</xdr:col>
      <xdr:colOff>38100</xdr:colOff>
      <xdr:row>79</xdr:row>
      <xdr:rowOff>53476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70003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7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123723</xdr:rowOff>
    </xdr:from>
    <xdr:to>
      <xdr:col>41</xdr:col>
      <xdr:colOff>101600</xdr:colOff>
      <xdr:row>79</xdr:row>
      <xdr:rowOff>53873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70400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7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3206</xdr:rowOff>
    </xdr:from>
    <xdr:to>
      <xdr:col>36</xdr:col>
      <xdr:colOff>165100</xdr:colOff>
      <xdr:row>79</xdr:row>
      <xdr:rowOff>104806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95933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68016</xdr:rowOff>
    </xdr:from>
    <xdr:to>
      <xdr:col>55</xdr:col>
      <xdr:colOff>0</xdr:colOff>
      <xdr:row>99</xdr:row>
      <xdr:rowOff>71568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41566"/>
          <a:ext cx="8382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46199</xdr:rowOff>
    </xdr:from>
    <xdr:to>
      <xdr:col>50</xdr:col>
      <xdr:colOff>114300</xdr:colOff>
      <xdr:row>99</xdr:row>
      <xdr:rowOff>71568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19749"/>
          <a:ext cx="889000" cy="2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37215</xdr:rowOff>
    </xdr:from>
    <xdr:to>
      <xdr:col>45</xdr:col>
      <xdr:colOff>177800</xdr:colOff>
      <xdr:row>99</xdr:row>
      <xdr:rowOff>46199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10765"/>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27916</xdr:rowOff>
    </xdr:from>
    <xdr:to>
      <xdr:col>41</xdr:col>
      <xdr:colOff>50800</xdr:colOff>
      <xdr:row>99</xdr:row>
      <xdr:rowOff>37215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01466"/>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17216</xdr:rowOff>
    </xdr:from>
    <xdr:to>
      <xdr:col>55</xdr:col>
      <xdr:colOff>50800</xdr:colOff>
      <xdr:row>99</xdr:row>
      <xdr:rowOff>118816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103593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0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20768</xdr:rowOff>
    </xdr:from>
    <xdr:to>
      <xdr:col>50</xdr:col>
      <xdr:colOff>165100</xdr:colOff>
      <xdr:row>99</xdr:row>
      <xdr:rowOff>122368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9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113495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166849</xdr:rowOff>
    </xdr:from>
    <xdr:to>
      <xdr:col>46</xdr:col>
      <xdr:colOff>38100</xdr:colOff>
      <xdr:row>99</xdr:row>
      <xdr:rowOff>96999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6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88126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157865</xdr:rowOff>
    </xdr:from>
    <xdr:to>
      <xdr:col>41</xdr:col>
      <xdr:colOff>101600</xdr:colOff>
      <xdr:row>99</xdr:row>
      <xdr:rowOff>88015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148566</xdr:rowOff>
    </xdr:from>
    <xdr:to>
      <xdr:col>36</xdr:col>
      <xdr:colOff>165100</xdr:colOff>
      <xdr:row>99</xdr:row>
      <xdr:rowOff>78716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69843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4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12832</xdr:rowOff>
    </xdr:from>
    <xdr:to>
      <xdr:col>85</xdr:col>
      <xdr:colOff>127000</xdr:colOff>
      <xdr:row>39</xdr:row>
      <xdr:rowOff>39475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99382"/>
          <a:ext cx="838200" cy="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39475</xdr:rowOff>
    </xdr:from>
    <xdr:to>
      <xdr:col>81</xdr:col>
      <xdr:colOff>50800</xdr:colOff>
      <xdr:row>39</xdr:row>
      <xdr:rowOff>43382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6025"/>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18792</xdr:rowOff>
    </xdr:from>
    <xdr:to>
      <xdr:col>76</xdr:col>
      <xdr:colOff>114300</xdr:colOff>
      <xdr:row>39</xdr:row>
      <xdr:rowOff>43382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5342"/>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101638</xdr:rowOff>
    </xdr:from>
    <xdr:to>
      <xdr:col>71</xdr:col>
      <xdr:colOff>177800</xdr:colOff>
      <xdr:row>39</xdr:row>
      <xdr:rowOff>18792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16738"/>
          <a:ext cx="889000" cy="8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133482</xdr:rowOff>
    </xdr:from>
    <xdr:to>
      <xdr:col>85</xdr:col>
      <xdr:colOff>177800</xdr:colOff>
      <xdr:row>39</xdr:row>
      <xdr:rowOff>63632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160125</xdr:rowOff>
    </xdr:from>
    <xdr:to>
      <xdr:col>81</xdr:col>
      <xdr:colOff>101600</xdr:colOff>
      <xdr:row>39</xdr:row>
      <xdr:rowOff>90275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81402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164032</xdr:rowOff>
    </xdr:from>
    <xdr:to>
      <xdr:col>76</xdr:col>
      <xdr:colOff>165100</xdr:colOff>
      <xdr:row>39</xdr:row>
      <xdr:rowOff>94182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85309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7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139442</xdr:rowOff>
    </xdr:from>
    <xdr:to>
      <xdr:col>72</xdr:col>
      <xdr:colOff>38100</xdr:colOff>
      <xdr:row>39</xdr:row>
      <xdr:rowOff>69592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60719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4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50838</xdr:rowOff>
    </xdr:from>
    <xdr:to>
      <xdr:col>67</xdr:col>
      <xdr:colOff>101600</xdr:colOff>
      <xdr:row>38</xdr:row>
      <xdr:rowOff>152438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168965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151017</xdr:rowOff>
    </xdr:from>
    <xdr:to>
      <xdr:col>85</xdr:col>
      <xdr:colOff>127000</xdr:colOff>
      <xdr:row>77</xdr:row>
      <xdr:rowOff>161049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52667"/>
          <a:ext cx="8382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151017</xdr:rowOff>
    </xdr:from>
    <xdr:to>
      <xdr:col>81</xdr:col>
      <xdr:colOff>50800</xdr:colOff>
      <xdr:row>78</xdr:row>
      <xdr:rowOff>18498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52667"/>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18498</xdr:rowOff>
    </xdr:from>
    <xdr:to>
      <xdr:col>76</xdr:col>
      <xdr:colOff>114300</xdr:colOff>
      <xdr:row>78</xdr:row>
      <xdr:rowOff>26157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91598"/>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21631</xdr:rowOff>
    </xdr:from>
    <xdr:to>
      <xdr:col>71</xdr:col>
      <xdr:colOff>177800</xdr:colOff>
      <xdr:row>78</xdr:row>
      <xdr:rowOff>26157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94731"/>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110249</xdr:rowOff>
    </xdr:from>
    <xdr:to>
      <xdr:col>85</xdr:col>
      <xdr:colOff>177800</xdr:colOff>
      <xdr:row>78</xdr:row>
      <xdr:rowOff>40399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88676</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9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100217</xdr:rowOff>
    </xdr:from>
    <xdr:to>
      <xdr:col>81</xdr:col>
      <xdr:colOff>101600</xdr:colOff>
      <xdr:row>78</xdr:row>
      <xdr:rowOff>30367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21494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9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139148</xdr:rowOff>
    </xdr:from>
    <xdr:to>
      <xdr:col>76</xdr:col>
      <xdr:colOff>165100</xdr:colOff>
      <xdr:row>78</xdr:row>
      <xdr:rowOff>69298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60425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3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146807</xdr:rowOff>
    </xdr:from>
    <xdr:to>
      <xdr:col>72</xdr:col>
      <xdr:colOff>38100</xdr:colOff>
      <xdr:row>78</xdr:row>
      <xdr:rowOff>76957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68084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142281</xdr:rowOff>
    </xdr:from>
    <xdr:to>
      <xdr:col>67</xdr:col>
      <xdr:colOff>101600</xdr:colOff>
      <xdr:row>78</xdr:row>
      <xdr:rowOff>72431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63558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3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19817</xdr:rowOff>
    </xdr:from>
    <xdr:to>
      <xdr:col>85</xdr:col>
      <xdr:colOff>127000</xdr:colOff>
      <xdr:row>98</xdr:row>
      <xdr:rowOff>65878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21917"/>
          <a:ext cx="838200" cy="4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119228</xdr:rowOff>
    </xdr:from>
    <xdr:to>
      <xdr:col>81</xdr:col>
      <xdr:colOff>50800</xdr:colOff>
      <xdr:row>98</xdr:row>
      <xdr:rowOff>19817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49878"/>
          <a:ext cx="889000" cy="7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119228</xdr:rowOff>
    </xdr:from>
    <xdr:to>
      <xdr:col>76</xdr:col>
      <xdr:colOff>114300</xdr:colOff>
      <xdr:row>98</xdr:row>
      <xdr:rowOff>5321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49878"/>
          <a:ext cx="889000" cy="5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5321</xdr:rowOff>
    </xdr:from>
    <xdr:to>
      <xdr:col>71</xdr:col>
      <xdr:colOff>177800</xdr:colOff>
      <xdr:row>98</xdr:row>
      <xdr:rowOff>16373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7421"/>
          <a:ext cx="889000" cy="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15078</xdr:rowOff>
    </xdr:from>
    <xdr:to>
      <xdr:col>85</xdr:col>
      <xdr:colOff>177800</xdr:colOff>
      <xdr:row>98</xdr:row>
      <xdr:rowOff>116678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37955</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6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140467</xdr:rowOff>
    </xdr:from>
    <xdr:to>
      <xdr:col>81</xdr:col>
      <xdr:colOff>101600</xdr:colOff>
      <xdr:row>98</xdr:row>
      <xdr:rowOff>70617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87144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4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68428</xdr:rowOff>
    </xdr:from>
    <xdr:to>
      <xdr:col>76</xdr:col>
      <xdr:colOff>165100</xdr:colOff>
      <xdr:row>97</xdr:row>
      <xdr:rowOff>170028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15105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7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125971</xdr:rowOff>
    </xdr:from>
    <xdr:to>
      <xdr:col>72</xdr:col>
      <xdr:colOff>38100</xdr:colOff>
      <xdr:row>98</xdr:row>
      <xdr:rowOff>56121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72648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137023</xdr:rowOff>
    </xdr:from>
    <xdr:to>
      <xdr:col>67</xdr:col>
      <xdr:colOff>101600</xdr:colOff>
      <xdr:row>98</xdr:row>
      <xdr:rowOff>67173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83700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4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113430</xdr:rowOff>
    </xdr:from>
    <xdr:to>
      <xdr:col>116</xdr:col>
      <xdr:colOff>63500</xdr:colOff>
      <xdr:row>39</xdr:row>
      <xdr:rowOff>39039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5942730"/>
          <a:ext cx="838200" cy="78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113430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5942730"/>
          <a:ext cx="889000" cy="78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159689</xdr:rowOff>
    </xdr:from>
    <xdr:to>
      <xdr:col>116</xdr:col>
      <xdr:colOff>114300</xdr:colOff>
      <xdr:row>39</xdr:row>
      <xdr:rowOff>89839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75041</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62630</xdr:rowOff>
    </xdr:from>
    <xdr:to>
      <xdr:col>112</xdr:col>
      <xdr:colOff>38100</xdr:colOff>
      <xdr:row>34</xdr:row>
      <xdr:rowOff>164230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8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9307</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66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58501</xdr:rowOff>
    </xdr:from>
    <xdr:to>
      <xdr:col>116</xdr:col>
      <xdr:colOff>63500</xdr:colOff>
      <xdr:row>58</xdr:row>
      <xdr:rowOff>61683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02601"/>
          <a:ext cx="8382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61683</xdr:rowOff>
    </xdr:from>
    <xdr:to>
      <xdr:col>111</xdr:col>
      <xdr:colOff>177800</xdr:colOff>
      <xdr:row>58</xdr:row>
      <xdr:rowOff>66996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05783"/>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66996</xdr:rowOff>
    </xdr:from>
    <xdr:to>
      <xdr:col>107</xdr:col>
      <xdr:colOff>50800</xdr:colOff>
      <xdr:row>58</xdr:row>
      <xdr:rowOff>70352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11096"/>
          <a:ext cx="8890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55749</xdr:rowOff>
    </xdr:from>
    <xdr:to>
      <xdr:col>102</xdr:col>
      <xdr:colOff>114300</xdr:colOff>
      <xdr:row>58</xdr:row>
      <xdr:rowOff>70352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99849"/>
          <a:ext cx="889000"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7701</xdr:rowOff>
    </xdr:from>
    <xdr:to>
      <xdr:col>116</xdr:col>
      <xdr:colOff>114300</xdr:colOff>
      <xdr:row>58</xdr:row>
      <xdr:rowOff>109301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5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138528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3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10883</xdr:rowOff>
    </xdr:from>
    <xdr:to>
      <xdr:col>112</xdr:col>
      <xdr:colOff>38100</xdr:colOff>
      <xdr:row>58</xdr:row>
      <xdr:rowOff>112483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129010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16196</xdr:rowOff>
    </xdr:from>
    <xdr:to>
      <xdr:col>107</xdr:col>
      <xdr:colOff>101600</xdr:colOff>
      <xdr:row>58</xdr:row>
      <xdr:rowOff>117796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108923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5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19552</xdr:rowOff>
    </xdr:from>
    <xdr:to>
      <xdr:col>102</xdr:col>
      <xdr:colOff>165100</xdr:colOff>
      <xdr:row>58</xdr:row>
      <xdr:rowOff>121152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112279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5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4949</xdr:rowOff>
    </xdr:from>
    <xdr:to>
      <xdr:col>98</xdr:col>
      <xdr:colOff>38100</xdr:colOff>
      <xdr:row>58</xdr:row>
      <xdr:rowOff>106549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4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123076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2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35534</xdr:rowOff>
    </xdr:from>
    <xdr:to>
      <xdr:col>116</xdr:col>
      <xdr:colOff>63500</xdr:colOff>
      <xdr:row>77</xdr:row>
      <xdr:rowOff>92339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65734"/>
          <a:ext cx="838200" cy="2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6959</xdr:rowOff>
    </xdr:from>
    <xdr:to>
      <xdr:col>111</xdr:col>
      <xdr:colOff>177800</xdr:colOff>
      <xdr:row>76</xdr:row>
      <xdr:rowOff>35534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03715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6959</xdr:rowOff>
    </xdr:from>
    <xdr:to>
      <xdr:col>107</xdr:col>
      <xdr:colOff>50800</xdr:colOff>
      <xdr:row>76</xdr:row>
      <xdr:rowOff>19602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37159"/>
          <a:ext cx="889000" cy="1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19602</xdr:rowOff>
    </xdr:from>
    <xdr:to>
      <xdr:col>102</xdr:col>
      <xdr:colOff>114300</xdr:colOff>
      <xdr:row>76</xdr:row>
      <xdr:rowOff>55807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49802"/>
          <a:ext cx="889000" cy="3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41539</xdr:rowOff>
    </xdr:from>
    <xdr:to>
      <xdr:col>116</xdr:col>
      <xdr:colOff>114300</xdr:colOff>
      <xdr:row>77</xdr:row>
      <xdr:rowOff>143139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4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19966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2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156184</xdr:rowOff>
    </xdr:from>
    <xdr:to>
      <xdr:col>112</xdr:col>
      <xdr:colOff>38100</xdr:colOff>
      <xdr:row>76</xdr:row>
      <xdr:rowOff>86334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102861</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9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127609</xdr:rowOff>
    </xdr:from>
    <xdr:to>
      <xdr:col>107</xdr:col>
      <xdr:colOff>101600</xdr:colOff>
      <xdr:row>76</xdr:row>
      <xdr:rowOff>57759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74286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76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140251</xdr:rowOff>
    </xdr:from>
    <xdr:to>
      <xdr:col>102</xdr:col>
      <xdr:colOff>165100</xdr:colOff>
      <xdr:row>76</xdr:row>
      <xdr:rowOff>70402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990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86928</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7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5007</xdr:rowOff>
    </xdr:from>
    <xdr:to>
      <xdr:col>98</xdr:col>
      <xdr:colOff>38100</xdr:colOff>
      <xdr:row>76</xdr:row>
      <xdr:rowOff>106607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123134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1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1,317</a:t>
          </a:r>
          <a:r>
            <a:rPr kumimoji="1" lang="ja-JP" altLang="ja-JP" sz="1100">
              <a:solidFill>
                <a:schemeClr val="dk1"/>
              </a:solidFill>
              <a:effectLst/>
              <a:latin typeface="+mn-lt"/>
              <a:ea typeface="+mn-ea"/>
              <a:cs typeface="+mn-cs"/>
            </a:rPr>
            <a:t>千円となっている。主な構成項目である人件費は、住民一人当たり</a:t>
          </a:r>
          <a:r>
            <a:rPr kumimoji="1" lang="en-US" altLang="ja-JP" sz="1100">
              <a:solidFill>
                <a:schemeClr val="dk1"/>
              </a:solidFill>
              <a:effectLst/>
              <a:latin typeface="+mn-lt"/>
              <a:ea typeface="+mn-ea"/>
              <a:cs typeface="+mn-cs"/>
            </a:rPr>
            <a:t>225,205</a:t>
          </a:r>
          <a:r>
            <a:rPr kumimoji="1" lang="ja-JP" altLang="ja-JP" sz="1100">
              <a:solidFill>
                <a:schemeClr val="dk1"/>
              </a:solidFill>
              <a:effectLst/>
              <a:latin typeface="+mn-lt"/>
              <a:ea typeface="+mn-ea"/>
              <a:cs typeface="+mn-cs"/>
            </a:rPr>
            <a:t>千円となっており、地域おこし協力隊等の増加により前年度と比較し増加している。</a:t>
          </a:r>
          <a:endParaRPr lang="ja-JP" altLang="ja-JP" sz="1400">
            <a:effectLst/>
          </a:endParaRPr>
        </a:p>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217,283</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SDG</a:t>
          </a:r>
          <a:r>
            <a:rPr kumimoji="1" lang="ja-JP" altLang="ja-JP" sz="1100">
              <a:solidFill>
                <a:schemeClr val="dk1"/>
              </a:solidFill>
              <a:effectLst/>
              <a:latin typeface="+mn-lt"/>
              <a:ea typeface="+mn-ea"/>
              <a:cs typeface="+mn-cs"/>
            </a:rPr>
            <a:t>ｓ推進事業</a:t>
          </a:r>
          <a:r>
            <a:rPr kumimoji="1" lang="ja-JP" altLang="en-US" sz="1100">
              <a:solidFill>
                <a:schemeClr val="dk1"/>
              </a:solidFill>
              <a:effectLst/>
              <a:latin typeface="+mn-lt"/>
              <a:ea typeface="+mn-ea"/>
              <a:cs typeface="+mn-cs"/>
            </a:rPr>
            <a:t>の委託料</a:t>
          </a:r>
          <a:r>
            <a:rPr kumimoji="1" lang="ja-JP" altLang="ja-JP" sz="110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278,919</a:t>
          </a:r>
          <a:r>
            <a:rPr kumimoji="1" lang="ja-JP" altLang="ja-JP" sz="1100">
              <a:solidFill>
                <a:schemeClr val="dk1"/>
              </a:solidFill>
              <a:effectLst/>
              <a:latin typeface="+mn-lt"/>
              <a:ea typeface="+mn-ea"/>
              <a:cs typeface="+mn-cs"/>
            </a:rPr>
            <a:t>円と前年度から大きく増加しており、</a:t>
          </a:r>
          <a:r>
            <a:rPr kumimoji="1" lang="ja-JP" altLang="en-US" sz="1100">
              <a:solidFill>
                <a:schemeClr val="dk1"/>
              </a:solidFill>
              <a:effectLst/>
              <a:latin typeface="+mn-lt"/>
              <a:ea typeface="+mn-ea"/>
              <a:cs typeface="+mn-cs"/>
            </a:rPr>
            <a:t>上下水道法適用移行に伴い繰出金が補助金へ変更したこと</a:t>
          </a:r>
          <a:r>
            <a:rPr kumimoji="1" lang="ja-JP" altLang="ja-JP" sz="1100">
              <a:solidFill>
                <a:schemeClr val="dk1"/>
              </a:solidFill>
              <a:effectLst/>
              <a:latin typeface="+mn-lt"/>
              <a:ea typeface="+mn-ea"/>
              <a:cs typeface="+mn-cs"/>
            </a:rPr>
            <a:t>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繰出金も</a:t>
          </a:r>
          <a:r>
            <a:rPr kumimoji="1" lang="ja-JP" altLang="ja-JP" sz="1100">
              <a:solidFill>
                <a:schemeClr val="dk1"/>
              </a:solidFill>
              <a:effectLst/>
              <a:latin typeface="+mn-lt"/>
              <a:ea typeface="+mn-ea"/>
              <a:cs typeface="+mn-cs"/>
            </a:rPr>
            <a:t>上下水道法適用移行に伴い繰出金が補助金へ変更したことが主な要因とな</a:t>
          </a:r>
          <a:r>
            <a:rPr kumimoji="1" lang="ja-JP" altLang="en-US" sz="1100">
              <a:solidFill>
                <a:schemeClr val="dk1"/>
              </a:solidFill>
              <a:effectLst/>
              <a:latin typeface="+mn-lt"/>
              <a:ea typeface="+mn-ea"/>
              <a:cs typeface="+mn-cs"/>
            </a:rPr>
            <a:t>り、住民一人当たり</a:t>
          </a:r>
          <a:r>
            <a:rPr kumimoji="1" lang="en-US" altLang="ja-JP" sz="1100">
              <a:solidFill>
                <a:schemeClr val="dk1"/>
              </a:solidFill>
              <a:effectLst/>
              <a:latin typeface="+mn-lt"/>
              <a:ea typeface="+mn-ea"/>
              <a:cs typeface="+mn-cs"/>
            </a:rPr>
            <a:t>59,909</a:t>
          </a:r>
          <a:r>
            <a:rPr kumimoji="1" lang="ja-JP" altLang="en-US" sz="1100">
              <a:solidFill>
                <a:schemeClr val="dk1"/>
              </a:solidFill>
              <a:effectLst/>
              <a:latin typeface="+mn-lt"/>
              <a:ea typeface="+mn-ea"/>
              <a:cs typeface="+mn-cs"/>
            </a:rPr>
            <a:t>千円の大幅な減額となっている。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3,522
3,488
212.13
4,778,615
4,637,744
19,097
2,733,465
4,133,514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82779</xdr:rowOff>
    </xdr:from>
    <xdr:to>
      <xdr:col>24</xdr:col>
      <xdr:colOff>63500</xdr:colOff>
      <xdr:row>37</xdr:row>
      <xdr:rowOff>110668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6429"/>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110668</xdr:rowOff>
    </xdr:from>
    <xdr:to>
      <xdr:col>19</xdr:col>
      <xdr:colOff>177800</xdr:colOff>
      <xdr:row>37</xdr:row>
      <xdr:rowOff>112439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4318"/>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112439</xdr:rowOff>
    </xdr:from>
    <xdr:to>
      <xdr:col>15</xdr:col>
      <xdr:colOff>50800</xdr:colOff>
      <xdr:row>37</xdr:row>
      <xdr:rowOff>122784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6089"/>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96875</xdr:rowOff>
    </xdr:from>
    <xdr:to>
      <xdr:col>10</xdr:col>
      <xdr:colOff>114300</xdr:colOff>
      <xdr:row>37</xdr:row>
      <xdr:rowOff>122784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40525"/>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31979</xdr:rowOff>
    </xdr:from>
    <xdr:to>
      <xdr:col>24</xdr:col>
      <xdr:colOff>114300</xdr:colOff>
      <xdr:row>37</xdr:row>
      <xdr:rowOff>133579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10406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59868</xdr:rowOff>
    </xdr:from>
    <xdr:to>
      <xdr:col>20</xdr:col>
      <xdr:colOff>38100</xdr:colOff>
      <xdr:row>37</xdr:row>
      <xdr:rowOff>161468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152595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61639</xdr:rowOff>
    </xdr:from>
    <xdr:to>
      <xdr:col>15</xdr:col>
      <xdr:colOff>101600</xdr:colOff>
      <xdr:row>37</xdr:row>
      <xdr:rowOff>163240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5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154367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71984</xdr:rowOff>
    </xdr:from>
    <xdr:to>
      <xdr:col>10</xdr:col>
      <xdr:colOff>165100</xdr:colOff>
      <xdr:row>38</xdr:row>
      <xdr:rowOff>2133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164711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46075</xdr:rowOff>
    </xdr:from>
    <xdr:to>
      <xdr:col>6</xdr:col>
      <xdr:colOff>38100</xdr:colOff>
      <xdr:row>37</xdr:row>
      <xdr:rowOff>147675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138802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139809</xdr:rowOff>
    </xdr:from>
    <xdr:to>
      <xdr:col>24</xdr:col>
      <xdr:colOff>63500</xdr:colOff>
      <xdr:row>56</xdr:row>
      <xdr:rowOff>149614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41009"/>
          <a:ext cx="838200" cy="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119121</xdr:rowOff>
    </xdr:from>
    <xdr:to>
      <xdr:col>19</xdr:col>
      <xdr:colOff>177800</xdr:colOff>
      <xdr:row>56</xdr:row>
      <xdr:rowOff>149614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20321"/>
          <a:ext cx="8890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50978</xdr:rowOff>
    </xdr:from>
    <xdr:to>
      <xdr:col>15</xdr:col>
      <xdr:colOff>50800</xdr:colOff>
      <xdr:row>56</xdr:row>
      <xdr:rowOff>119121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52178"/>
          <a:ext cx="889000" cy="6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50978</xdr:rowOff>
    </xdr:from>
    <xdr:to>
      <xdr:col>10</xdr:col>
      <xdr:colOff>114300</xdr:colOff>
      <xdr:row>56</xdr:row>
      <xdr:rowOff>120653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52178"/>
          <a:ext cx="889000" cy="6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89009</xdr:rowOff>
    </xdr:from>
    <xdr:to>
      <xdr:col>24</xdr:col>
      <xdr:colOff>114300</xdr:colOff>
      <xdr:row>57</xdr:row>
      <xdr:rowOff>19159</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111886</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4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98814</xdr:rowOff>
    </xdr:from>
    <xdr:to>
      <xdr:col>20</xdr:col>
      <xdr:colOff>38100</xdr:colOff>
      <xdr:row>57</xdr:row>
      <xdr:rowOff>28964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45491</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7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68321</xdr:rowOff>
    </xdr:from>
    <xdr:to>
      <xdr:col>15</xdr:col>
      <xdr:colOff>101600</xdr:colOff>
      <xdr:row>56</xdr:row>
      <xdr:rowOff>169921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14998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4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178</xdr:rowOff>
    </xdr:from>
    <xdr:to>
      <xdr:col>10</xdr:col>
      <xdr:colOff>165100</xdr:colOff>
      <xdr:row>56</xdr:row>
      <xdr:rowOff>101778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0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118305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7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69853</xdr:rowOff>
    </xdr:from>
    <xdr:to>
      <xdr:col>6</xdr:col>
      <xdr:colOff>38100</xdr:colOff>
      <xdr:row>57</xdr:row>
      <xdr:rowOff>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74171</xdr:rowOff>
    </xdr:from>
    <xdr:to>
      <xdr:col>24</xdr:col>
      <xdr:colOff>63500</xdr:colOff>
      <xdr:row>76</xdr:row>
      <xdr:rowOff>80615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04371"/>
          <a:ext cx="838200" cy="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80615</xdr:rowOff>
    </xdr:from>
    <xdr:to>
      <xdr:col>19</xdr:col>
      <xdr:colOff>177800</xdr:colOff>
      <xdr:row>76</xdr:row>
      <xdr:rowOff>91780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10815"/>
          <a:ext cx="889000" cy="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91780</xdr:rowOff>
    </xdr:from>
    <xdr:to>
      <xdr:col>15</xdr:col>
      <xdr:colOff>50800</xdr:colOff>
      <xdr:row>76</xdr:row>
      <xdr:rowOff>149423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21980"/>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149423</xdr:rowOff>
    </xdr:from>
    <xdr:to>
      <xdr:col>10</xdr:col>
      <xdr:colOff>114300</xdr:colOff>
      <xdr:row>76</xdr:row>
      <xdr:rowOff>168185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79623"/>
          <a:ext cx="8890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23371</xdr:rowOff>
    </xdr:from>
    <xdr:to>
      <xdr:col>24</xdr:col>
      <xdr:colOff>114300</xdr:colOff>
      <xdr:row>76</xdr:row>
      <xdr:rowOff>124971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1798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3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29815</xdr:rowOff>
    </xdr:from>
    <xdr:to>
      <xdr:col>20</xdr:col>
      <xdr:colOff>38100</xdr:colOff>
      <xdr:row>76</xdr:row>
      <xdr:rowOff>131415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6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122542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40980</xdr:rowOff>
    </xdr:from>
    <xdr:to>
      <xdr:col>15</xdr:col>
      <xdr:colOff>101600</xdr:colOff>
      <xdr:row>76</xdr:row>
      <xdr:rowOff>142580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7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133707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98623</xdr:rowOff>
    </xdr:from>
    <xdr:to>
      <xdr:col>10</xdr:col>
      <xdr:colOff>165100</xdr:colOff>
      <xdr:row>77</xdr:row>
      <xdr:rowOff>28773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2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19900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117385</xdr:rowOff>
    </xdr:from>
    <xdr:to>
      <xdr:col>6</xdr:col>
      <xdr:colOff>38100</xdr:colOff>
      <xdr:row>77</xdr:row>
      <xdr:rowOff>47535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38662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123329</xdr:rowOff>
    </xdr:from>
    <xdr:to>
      <xdr:col>24</xdr:col>
      <xdr:colOff>63500</xdr:colOff>
      <xdr:row>98</xdr:row>
      <xdr:rowOff>41163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53979"/>
          <a:ext cx="838200" cy="8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123329</xdr:rowOff>
    </xdr:from>
    <xdr:to>
      <xdr:col>19</xdr:col>
      <xdr:colOff>177800</xdr:colOff>
      <xdr:row>98</xdr:row>
      <xdr:rowOff>4207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53979"/>
          <a:ext cx="889000" cy="5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4207</xdr:rowOff>
    </xdr:from>
    <xdr:to>
      <xdr:col>15</xdr:col>
      <xdr:colOff>50800</xdr:colOff>
      <xdr:row>98</xdr:row>
      <xdr:rowOff>63029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06307"/>
          <a:ext cx="889000" cy="5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63029</xdr:rowOff>
    </xdr:from>
    <xdr:to>
      <xdr:col>10</xdr:col>
      <xdr:colOff>114300</xdr:colOff>
      <xdr:row>98</xdr:row>
      <xdr:rowOff>86238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65129"/>
          <a:ext cx="889000" cy="2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161813</xdr:rowOff>
    </xdr:from>
    <xdr:to>
      <xdr:col>24</xdr:col>
      <xdr:colOff>114300</xdr:colOff>
      <xdr:row>98</xdr:row>
      <xdr:rowOff>91963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76740</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72529</xdr:rowOff>
    </xdr:from>
    <xdr:to>
      <xdr:col>20</xdr:col>
      <xdr:colOff>38100</xdr:colOff>
      <xdr:row>98</xdr:row>
      <xdr:rowOff>2679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19206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47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124857</xdr:rowOff>
    </xdr:from>
    <xdr:to>
      <xdr:col>15</xdr:col>
      <xdr:colOff>101600</xdr:colOff>
      <xdr:row>98</xdr:row>
      <xdr:rowOff>55007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46134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4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12229</xdr:rowOff>
    </xdr:from>
    <xdr:to>
      <xdr:col>10</xdr:col>
      <xdr:colOff>165100</xdr:colOff>
      <xdr:row>98</xdr:row>
      <xdr:rowOff>113829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1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104956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35438</xdr:rowOff>
    </xdr:from>
    <xdr:to>
      <xdr:col>6</xdr:col>
      <xdr:colOff>38100</xdr:colOff>
      <xdr:row>98</xdr:row>
      <xdr:rowOff>137038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3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128165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102470</xdr:rowOff>
    </xdr:from>
    <xdr:to>
      <xdr:col>55</xdr:col>
      <xdr:colOff>0</xdr:colOff>
      <xdr:row>57</xdr:row>
      <xdr:rowOff>107029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75120"/>
          <a:ext cx="8382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107029</xdr:rowOff>
    </xdr:from>
    <xdr:to>
      <xdr:col>50</xdr:col>
      <xdr:colOff>114300</xdr:colOff>
      <xdr:row>57</xdr:row>
      <xdr:rowOff>110197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79679"/>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110197</xdr:rowOff>
    </xdr:from>
    <xdr:to>
      <xdr:col>45</xdr:col>
      <xdr:colOff>177800</xdr:colOff>
      <xdr:row>57</xdr:row>
      <xdr:rowOff>110735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82847"/>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110735</xdr:rowOff>
    </xdr:from>
    <xdr:to>
      <xdr:col>41</xdr:col>
      <xdr:colOff>50800</xdr:colOff>
      <xdr:row>57</xdr:row>
      <xdr:rowOff>137138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83385"/>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51670</xdr:rowOff>
    </xdr:from>
    <xdr:to>
      <xdr:col>55</xdr:col>
      <xdr:colOff>50800</xdr:colOff>
      <xdr:row>57</xdr:row>
      <xdr:rowOff>153270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56229</xdr:rowOff>
    </xdr:from>
    <xdr:to>
      <xdr:col>50</xdr:col>
      <xdr:colOff>165100</xdr:colOff>
      <xdr:row>57</xdr:row>
      <xdr:rowOff>157829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148956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2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59397</xdr:rowOff>
    </xdr:from>
    <xdr:to>
      <xdr:col>46</xdr:col>
      <xdr:colOff>38100</xdr:colOff>
      <xdr:row>57</xdr:row>
      <xdr:rowOff>160997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3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152124</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2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59935</xdr:rowOff>
    </xdr:from>
    <xdr:to>
      <xdr:col>41</xdr:col>
      <xdr:colOff>101600</xdr:colOff>
      <xdr:row>57</xdr:row>
      <xdr:rowOff>161535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152662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2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86338</xdr:rowOff>
    </xdr:from>
    <xdr:to>
      <xdr:col>36</xdr:col>
      <xdr:colOff>165100</xdr:colOff>
      <xdr:row>58</xdr:row>
      <xdr:rowOff>16488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7615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5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111170</xdr:rowOff>
    </xdr:from>
    <xdr:to>
      <xdr:col>55</xdr:col>
      <xdr:colOff>0</xdr:colOff>
      <xdr:row>78</xdr:row>
      <xdr:rowOff>134420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84270"/>
          <a:ext cx="838200" cy="2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107128</xdr:rowOff>
    </xdr:from>
    <xdr:to>
      <xdr:col>50</xdr:col>
      <xdr:colOff>114300</xdr:colOff>
      <xdr:row>78</xdr:row>
      <xdr:rowOff>134420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80228"/>
          <a:ext cx="8890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105456</xdr:rowOff>
    </xdr:from>
    <xdr:to>
      <xdr:col>45</xdr:col>
      <xdr:colOff>177800</xdr:colOff>
      <xdr:row>78</xdr:row>
      <xdr:rowOff>107128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78556"/>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105456</xdr:rowOff>
    </xdr:from>
    <xdr:to>
      <xdr:col>41</xdr:col>
      <xdr:colOff>50800</xdr:colOff>
      <xdr:row>78</xdr:row>
      <xdr:rowOff>148810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78556"/>
          <a:ext cx="889000" cy="4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60370</xdr:rowOff>
    </xdr:from>
    <xdr:to>
      <xdr:col>55</xdr:col>
      <xdr:colOff>50800</xdr:colOff>
      <xdr:row>78</xdr:row>
      <xdr:rowOff>161970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146747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83620</xdr:rowOff>
    </xdr:from>
    <xdr:to>
      <xdr:col>50</xdr:col>
      <xdr:colOff>165100</xdr:colOff>
      <xdr:row>79</xdr:row>
      <xdr:rowOff>13770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5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4897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4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56328</xdr:rowOff>
    </xdr:from>
    <xdr:to>
      <xdr:col>46</xdr:col>
      <xdr:colOff>38100</xdr:colOff>
      <xdr:row>78</xdr:row>
      <xdr:rowOff>157928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149055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54656</xdr:rowOff>
    </xdr:from>
    <xdr:to>
      <xdr:col>41</xdr:col>
      <xdr:colOff>101600</xdr:colOff>
      <xdr:row>78</xdr:row>
      <xdr:rowOff>156256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147383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98010</xdr:rowOff>
    </xdr:from>
    <xdr:to>
      <xdr:col>36</xdr:col>
      <xdr:colOff>165100</xdr:colOff>
      <xdr:row>79</xdr:row>
      <xdr:rowOff>28160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7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19287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6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74203</xdr:rowOff>
    </xdr:from>
    <xdr:to>
      <xdr:col>55</xdr:col>
      <xdr:colOff>0</xdr:colOff>
      <xdr:row>98</xdr:row>
      <xdr:rowOff>112111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76303"/>
          <a:ext cx="838200" cy="3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74203</xdr:rowOff>
    </xdr:from>
    <xdr:to>
      <xdr:col>50</xdr:col>
      <xdr:colOff>114300</xdr:colOff>
      <xdr:row>98</xdr:row>
      <xdr:rowOff>77470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76303"/>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9900</xdr:rowOff>
    </xdr:from>
    <xdr:to>
      <xdr:col>45</xdr:col>
      <xdr:colOff>177800</xdr:colOff>
      <xdr:row>98</xdr:row>
      <xdr:rowOff>77470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12000"/>
          <a:ext cx="889000" cy="6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9900</xdr:rowOff>
    </xdr:from>
    <xdr:to>
      <xdr:col>41</xdr:col>
      <xdr:colOff>50800</xdr:colOff>
      <xdr:row>98</xdr:row>
      <xdr:rowOff>102174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12000"/>
          <a:ext cx="889000" cy="9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61311</xdr:rowOff>
    </xdr:from>
    <xdr:to>
      <xdr:col>55</xdr:col>
      <xdr:colOff>50800</xdr:colOff>
      <xdr:row>98</xdr:row>
      <xdr:rowOff>162911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147688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23403</xdr:rowOff>
    </xdr:from>
    <xdr:to>
      <xdr:col>50</xdr:col>
      <xdr:colOff>165100</xdr:colOff>
      <xdr:row>98</xdr:row>
      <xdr:rowOff>125003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116130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1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26670</xdr:rowOff>
    </xdr:from>
    <xdr:to>
      <xdr:col>46</xdr:col>
      <xdr:colOff>38100</xdr:colOff>
      <xdr:row>98</xdr:row>
      <xdr:rowOff>128270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119397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2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130550</xdr:rowOff>
    </xdr:from>
    <xdr:to>
      <xdr:col>41</xdr:col>
      <xdr:colOff>101600</xdr:colOff>
      <xdr:row>98</xdr:row>
      <xdr:rowOff>60700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77227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3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51374</xdr:rowOff>
    </xdr:from>
    <xdr:to>
      <xdr:col>36</xdr:col>
      <xdr:colOff>165100</xdr:colOff>
      <xdr:row>98</xdr:row>
      <xdr:rowOff>152974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144101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94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102854</xdr:rowOff>
    </xdr:from>
    <xdr:to>
      <xdr:col>85</xdr:col>
      <xdr:colOff>127000</xdr:colOff>
      <xdr:row>37</xdr:row>
      <xdr:rowOff>121142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46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118111</xdr:rowOff>
    </xdr:from>
    <xdr:to>
      <xdr:col>81</xdr:col>
      <xdr:colOff>50800</xdr:colOff>
      <xdr:row>37</xdr:row>
      <xdr:rowOff>121142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61761"/>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116369</xdr:rowOff>
    </xdr:from>
    <xdr:to>
      <xdr:col>76</xdr:col>
      <xdr:colOff>114300</xdr:colOff>
      <xdr:row>37</xdr:row>
      <xdr:rowOff>118111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60019"/>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116369</xdr:rowOff>
    </xdr:from>
    <xdr:to>
      <xdr:col>71</xdr:col>
      <xdr:colOff>177800</xdr:colOff>
      <xdr:row>37</xdr:row>
      <xdr:rowOff>142178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60019"/>
          <a:ext cx="889000" cy="2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52054</xdr:rowOff>
    </xdr:from>
    <xdr:to>
      <xdr:col>85</xdr:col>
      <xdr:colOff>177800</xdr:colOff>
      <xdr:row>37</xdr:row>
      <xdr:rowOff>153654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9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30481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7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70342</xdr:rowOff>
    </xdr:from>
    <xdr:to>
      <xdr:col>81</xdr:col>
      <xdr:colOff>101600</xdr:colOff>
      <xdr:row>38</xdr:row>
      <xdr:rowOff>492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163069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67311</xdr:rowOff>
    </xdr:from>
    <xdr:to>
      <xdr:col>76</xdr:col>
      <xdr:colOff>165100</xdr:colOff>
      <xdr:row>37</xdr:row>
      <xdr:rowOff>168911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160038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65569</xdr:rowOff>
    </xdr:from>
    <xdr:to>
      <xdr:col>72</xdr:col>
      <xdr:colOff>38100</xdr:colOff>
      <xdr:row>37</xdr:row>
      <xdr:rowOff>167170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092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158296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0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91378</xdr:rowOff>
    </xdr:from>
    <xdr:to>
      <xdr:col>67</xdr:col>
      <xdr:colOff>101600</xdr:colOff>
      <xdr:row>38</xdr:row>
      <xdr:rowOff>21528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3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12655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70939</xdr:rowOff>
    </xdr:from>
    <xdr:to>
      <xdr:col>85</xdr:col>
      <xdr:colOff>127000</xdr:colOff>
      <xdr:row>58</xdr:row>
      <xdr:rowOff>88720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01503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85066</xdr:rowOff>
    </xdr:from>
    <xdr:to>
      <xdr:col>81</xdr:col>
      <xdr:colOff>50800</xdr:colOff>
      <xdr:row>58</xdr:row>
      <xdr:rowOff>88720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10029166"/>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85010</xdr:rowOff>
    </xdr:from>
    <xdr:to>
      <xdr:col>76</xdr:col>
      <xdr:colOff>114300</xdr:colOff>
      <xdr:row>58</xdr:row>
      <xdr:rowOff>85066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29110"/>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85010</xdr:rowOff>
    </xdr:from>
    <xdr:to>
      <xdr:col>71</xdr:col>
      <xdr:colOff>177800</xdr:colOff>
      <xdr:row>58</xdr:row>
      <xdr:rowOff>89202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29110"/>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20139</xdr:rowOff>
    </xdr:from>
    <xdr:to>
      <xdr:col>85</xdr:col>
      <xdr:colOff>177800</xdr:colOff>
      <xdr:row>58</xdr:row>
      <xdr:rowOff>121739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6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106516</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37920</xdr:rowOff>
    </xdr:from>
    <xdr:to>
      <xdr:col>81</xdr:col>
      <xdr:colOff>101600</xdr:colOff>
      <xdr:row>58</xdr:row>
      <xdr:rowOff>139520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130647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34266</xdr:rowOff>
    </xdr:from>
    <xdr:to>
      <xdr:col>76</xdr:col>
      <xdr:colOff>165100</xdr:colOff>
      <xdr:row>58</xdr:row>
      <xdr:rowOff>135866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7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126993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7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34210</xdr:rowOff>
    </xdr:from>
    <xdr:to>
      <xdr:col>72</xdr:col>
      <xdr:colOff>38100</xdr:colOff>
      <xdr:row>58</xdr:row>
      <xdr:rowOff>135810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126937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7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38402</xdr:rowOff>
    </xdr:from>
    <xdr:to>
      <xdr:col>67</xdr:col>
      <xdr:colOff>101600</xdr:colOff>
      <xdr:row>58</xdr:row>
      <xdr:rowOff>140002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7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12832</xdr:rowOff>
    </xdr:from>
    <xdr:to>
      <xdr:col>85</xdr:col>
      <xdr:colOff>127000</xdr:colOff>
      <xdr:row>79</xdr:row>
      <xdr:rowOff>39475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57382"/>
          <a:ext cx="838200" cy="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39475</xdr:rowOff>
    </xdr:from>
    <xdr:to>
      <xdr:col>81</xdr:col>
      <xdr:colOff>50800</xdr:colOff>
      <xdr:row>79</xdr:row>
      <xdr:rowOff>43382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4025"/>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18793</xdr:rowOff>
    </xdr:from>
    <xdr:to>
      <xdr:col>76</xdr:col>
      <xdr:colOff>114300</xdr:colOff>
      <xdr:row>79</xdr:row>
      <xdr:rowOff>43382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63343"/>
          <a:ext cx="889000" cy="2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101639</xdr:rowOff>
    </xdr:from>
    <xdr:to>
      <xdr:col>71</xdr:col>
      <xdr:colOff>177800</xdr:colOff>
      <xdr:row>79</xdr:row>
      <xdr:rowOff>18793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474739"/>
          <a:ext cx="889000" cy="8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133482</xdr:rowOff>
    </xdr:from>
    <xdr:to>
      <xdr:col>85</xdr:col>
      <xdr:colOff>177800</xdr:colOff>
      <xdr:row>79</xdr:row>
      <xdr:rowOff>63632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160125</xdr:rowOff>
    </xdr:from>
    <xdr:to>
      <xdr:col>81</xdr:col>
      <xdr:colOff>101600</xdr:colOff>
      <xdr:row>79</xdr:row>
      <xdr:rowOff>90275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81402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164032</xdr:rowOff>
    </xdr:from>
    <xdr:to>
      <xdr:col>76</xdr:col>
      <xdr:colOff>165100</xdr:colOff>
      <xdr:row>79</xdr:row>
      <xdr:rowOff>94182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85309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139443</xdr:rowOff>
    </xdr:from>
    <xdr:to>
      <xdr:col>72</xdr:col>
      <xdr:colOff>38100</xdr:colOff>
      <xdr:row>79</xdr:row>
      <xdr:rowOff>69593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60720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6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50839</xdr:rowOff>
    </xdr:from>
    <xdr:to>
      <xdr:col>67</xdr:col>
      <xdr:colOff>101600</xdr:colOff>
      <xdr:row>78</xdr:row>
      <xdr:rowOff>152439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168966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151017</xdr:rowOff>
    </xdr:from>
    <xdr:to>
      <xdr:col>85</xdr:col>
      <xdr:colOff>127000</xdr:colOff>
      <xdr:row>97</xdr:row>
      <xdr:rowOff>161049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781667"/>
          <a:ext cx="8382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151017</xdr:rowOff>
    </xdr:from>
    <xdr:to>
      <xdr:col>81</xdr:col>
      <xdr:colOff>50800</xdr:colOff>
      <xdr:row>98</xdr:row>
      <xdr:rowOff>18479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81667"/>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18479</xdr:rowOff>
    </xdr:from>
    <xdr:to>
      <xdr:col>76</xdr:col>
      <xdr:colOff>114300</xdr:colOff>
      <xdr:row>98</xdr:row>
      <xdr:rowOff>26157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20579"/>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21631</xdr:rowOff>
    </xdr:from>
    <xdr:to>
      <xdr:col>71</xdr:col>
      <xdr:colOff>177800</xdr:colOff>
      <xdr:row>98</xdr:row>
      <xdr:rowOff>26157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23731"/>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110249</xdr:rowOff>
    </xdr:from>
    <xdr:to>
      <xdr:col>85</xdr:col>
      <xdr:colOff>177800</xdr:colOff>
      <xdr:row>98</xdr:row>
      <xdr:rowOff>40399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88676</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1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100217</xdr:rowOff>
    </xdr:from>
    <xdr:to>
      <xdr:col>81</xdr:col>
      <xdr:colOff>101600</xdr:colOff>
      <xdr:row>98</xdr:row>
      <xdr:rowOff>30367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21494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2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139129</xdr:rowOff>
    </xdr:from>
    <xdr:to>
      <xdr:col>76</xdr:col>
      <xdr:colOff>165100</xdr:colOff>
      <xdr:row>98</xdr:row>
      <xdr:rowOff>69279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60406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6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146807</xdr:rowOff>
    </xdr:from>
    <xdr:to>
      <xdr:col>72</xdr:col>
      <xdr:colOff>38100</xdr:colOff>
      <xdr:row>98</xdr:row>
      <xdr:rowOff>76957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68084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7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142281</xdr:rowOff>
    </xdr:from>
    <xdr:to>
      <xdr:col>67</xdr:col>
      <xdr:colOff>101600</xdr:colOff>
      <xdr:row>98</xdr:row>
      <xdr:rowOff>72431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63558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6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399,810</a:t>
          </a:r>
          <a:r>
            <a:rPr kumimoji="1" lang="ja-JP" altLang="ja-JP" sz="1100">
              <a:solidFill>
                <a:schemeClr val="dk1"/>
              </a:solidFill>
              <a:effectLst/>
              <a:latin typeface="+mn-lt"/>
              <a:ea typeface="+mn-ea"/>
              <a:cs typeface="+mn-cs"/>
            </a:rPr>
            <a:t>円と、前年度と比較して、大幅な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地域振興事業補助金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91,725</a:t>
          </a:r>
          <a:r>
            <a:rPr kumimoji="1" lang="ja-JP" altLang="ja-JP" sz="1100">
              <a:solidFill>
                <a:schemeClr val="dk1"/>
              </a:solidFill>
              <a:effectLst/>
              <a:latin typeface="+mn-lt"/>
              <a:ea typeface="+mn-ea"/>
              <a:cs typeface="+mn-cs"/>
            </a:rPr>
            <a:t>円と、前年度と比較して、大幅な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となった。簡易水道会計出資金と食肉センター施設整備負担金の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96,896</a:t>
          </a:r>
          <a:r>
            <a:rPr kumimoji="1" lang="ja-JP" altLang="ja-JP" sz="1100">
              <a:solidFill>
                <a:schemeClr val="dk1"/>
              </a:solidFill>
              <a:effectLst/>
              <a:latin typeface="+mn-lt"/>
              <a:ea typeface="+mn-ea"/>
              <a:cs typeface="+mn-cs"/>
            </a:rPr>
            <a:t>円と、前年度と比較して、大幅な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水道会計出資金と</a:t>
          </a:r>
          <a:r>
            <a:rPr kumimoji="1" lang="ja-JP" altLang="en-US" sz="1100">
              <a:solidFill>
                <a:schemeClr val="dk1"/>
              </a:solidFill>
              <a:effectLst/>
              <a:latin typeface="+mn-lt"/>
              <a:ea typeface="+mn-ea"/>
              <a:cs typeface="+mn-cs"/>
            </a:rPr>
            <a:t>社会資本整備総合交付金事業</a:t>
          </a:r>
          <a:r>
            <a:rPr kumimoji="1" lang="ja-JP" altLang="ja-JP" sz="1100">
              <a:solidFill>
                <a:schemeClr val="dk1"/>
              </a:solidFill>
              <a:effectLst/>
              <a:latin typeface="+mn-lt"/>
              <a:ea typeface="+mn-ea"/>
              <a:cs typeface="+mn-cs"/>
            </a:rPr>
            <a:t>の減が主な要因となっている。</a:t>
          </a:r>
          <a:endParaRPr lang="ja-JP" altLang="ja-JP">
            <a:effectLst/>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本年度は財政調整基金へ積み増しを行わなかったことにより</a:t>
          </a:r>
          <a:r>
            <a:rPr lang="en-US" altLang="ja-JP" sz="1100">
              <a:solidFill>
                <a:schemeClr val="dk1"/>
              </a:solidFill>
              <a:effectLst/>
              <a:latin typeface="+mn-lt"/>
              <a:ea typeface="+mn-ea"/>
              <a:cs typeface="+mn-cs"/>
            </a:rPr>
            <a:t>0.22</a:t>
          </a:r>
          <a:r>
            <a:rPr lang="ja-JP" altLang="ja-JP" sz="1100">
              <a:solidFill>
                <a:schemeClr val="dk1"/>
              </a:solidFill>
              <a:effectLst/>
              <a:latin typeface="+mn-lt"/>
              <a:ea typeface="+mn-ea"/>
              <a:cs typeface="+mn-cs"/>
            </a:rPr>
            <a:t>ポイント減となった。景気低迷等により国の財政悪化が深刻化している中、地方交付税に大きく依存している財政基盤の弱い本町としては、今後の地方交付税の行方が不透明である現状において、一定基金を確保しておくことも必要であると考える。実質収支、単年度収支どちらにおいても税収、地方交付税等の歳入状況により大きく影響を受ける状況であり、特に地方交付税の増減がそのまま実質収支等にも影響をあたえるため年度間によって一定の増減はやむをえないと考え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赤字会計は平成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をみると住宅新築資金貸付事業特別会計及び老人保健事業特別会計の２つとなっていた。老人保健事業特別会計は制度上赤字がやむを得ない会計であり、また後期高齢者医療保険事業特別会計へ移行したことに伴い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年度末をもって廃止となった。</a:t>
          </a:r>
          <a:endParaRPr lang="ja-JP" altLang="ja-JP" sz="1400">
            <a:effectLst/>
          </a:endParaRPr>
        </a:p>
        <a:p>
          <a:r>
            <a:rPr kumimoji="1" lang="ja-JP" altLang="ja-JP" sz="1100">
              <a:solidFill>
                <a:schemeClr val="dk1"/>
              </a:solidFill>
              <a:effectLst/>
              <a:latin typeface="+mn-lt"/>
              <a:ea typeface="+mn-ea"/>
              <a:cs typeface="+mn-cs"/>
            </a:rPr>
            <a:t>　また赤字額の大半を占めていた住宅新築資金貸付事業特別会計も平成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年度末をもって廃止となり、平成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年度より一般会計へ組み込まれたため会計間調整の必要がなくなったことにより赤字額が減少した。また平成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年度までは住宅新築資金貸付事業特別会計との調整のため一般会計における大幅な黒字を計上していたが住宅新築資金特別会計の廃止に伴い減少している。</a:t>
          </a:r>
          <a:endParaRPr lang="ja-JP" altLang="ja-JP" sz="1400">
            <a:effectLst/>
          </a:endParaRPr>
        </a:p>
        <a:p>
          <a:r>
            <a:rPr kumimoji="1" lang="ja-JP" altLang="ja-JP" sz="1100">
              <a:solidFill>
                <a:schemeClr val="dk1"/>
              </a:solidFill>
              <a:effectLst/>
              <a:latin typeface="+mn-lt"/>
              <a:ea typeface="+mn-ea"/>
              <a:cs typeface="+mn-cs"/>
            </a:rPr>
            <a:t>　その結果、昨年度同様、令和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年度は黒字額のみのグラフになっている。水道、下水道会計においては</a:t>
          </a:r>
          <a:r>
            <a:rPr kumimoji="1" lang="ja-JP" altLang="en-US" sz="1100">
              <a:solidFill>
                <a:schemeClr val="dk1"/>
              </a:solidFill>
              <a:effectLst/>
              <a:latin typeface="+mn-lt"/>
              <a:ea typeface="+mn-ea"/>
              <a:cs typeface="+mn-cs"/>
            </a:rPr>
            <a:t>法適用移行に伴い、前年度との比較ができないが、</a:t>
          </a:r>
          <a:r>
            <a:rPr kumimoji="1" lang="ja-JP" altLang="ja-JP" sz="1100">
              <a:solidFill>
                <a:schemeClr val="dk1"/>
              </a:solidFill>
              <a:effectLst/>
              <a:latin typeface="+mn-lt"/>
              <a:ea typeface="+mn-ea"/>
              <a:cs typeface="+mn-cs"/>
            </a:rPr>
            <a:t>一般会計からの繰入金の調整等もあり多額の黒字は出ていない。医療、介護保険関連会計においては、国等の補助金の年度間調整もあり、年度によって多少の黒字の増減はあるが赤字額は計上されていない。</a:t>
          </a:r>
          <a:endParaRPr lang="ja-JP" altLang="ja-JP" sz="1400">
            <a:effectLst/>
          </a:endParaRPr>
        </a:p>
        <a:p>
          <a:r>
            <a:rPr kumimoji="1" lang="ja-JP" altLang="ja-JP" sz="1100">
              <a:solidFill>
                <a:schemeClr val="dk1"/>
              </a:solidFill>
              <a:effectLst/>
              <a:latin typeface="+mn-lt"/>
              <a:ea typeface="+mn-ea"/>
              <a:cs typeface="+mn-cs"/>
            </a:rPr>
            <a:t>　財政力の弱い本町において一般会計における黒字額については地方交付税や税収の状況によって大きく影響を受けるため多少の増減はあるが、標準財政規模比５％以内程度の黒字で推移している。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0196;&#21644;&#65303;&#24180;&#24230;&#9733;/&#36001;&#25919;/06&#20844;&#20250;&#35336;/&#35519;&#26619;/250919&#20196;&#21644;&#65301;&#24180;&#24230;&#36001;&#25919;&#29366;&#27841;&#36039;&#26009;&#38598;&#12398;&#20316;&#25104;&#12395;&#12388;&#12356;&#12390;&#65288;&#20998;&#26512;&#27396;&#35352;&#20837;&#20381;&#38972;&#65289;/&#12304;&#36001;&#25919;&#29366;&#27841;&#36039;&#26009;&#38598;&#12305;_393631_&#22303;&#2030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69.7</v>
          </cell>
          <cell r="BX53">
            <v>68.2</v>
          </cell>
          <cell r="CF53">
            <v>64.3</v>
          </cell>
          <cell r="CN53">
            <v>73.099999999999994</v>
          </cell>
          <cell r="CV53">
            <v>71.900000000000006</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7.5</v>
          </cell>
          <cell r="BX75">
            <v>7.6</v>
          </cell>
          <cell r="CF75">
            <v>7.4</v>
          </cell>
          <cell r="CN75">
            <v>7.4</v>
          </cell>
          <cell r="CV75">
            <v>7.8</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4778615</v>
      </c>
      <c r="BO4" s="371"/>
      <c r="BP4" s="371"/>
      <c r="BQ4" s="371"/>
      <c r="BR4" s="371"/>
      <c r="BS4" s="371"/>
      <c r="BT4" s="371"/>
      <c r="BU4" s="372"/>
      <c r="BV4" s="370">
        <v>4867808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0.7</v>
      </c>
      <c r="CU4" s="377"/>
      <c r="CV4" s="377"/>
      <c r="CW4" s="377"/>
      <c r="CX4" s="377"/>
      <c r="CY4" s="377"/>
      <c r="CZ4" s="377"/>
      <c r="DA4" s="378"/>
      <c r="DB4" s="376">
        <v>1.2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4637744</v>
      </c>
      <c r="BO5" s="408"/>
      <c r="BP5" s="408"/>
      <c r="BQ5" s="408"/>
      <c r="BR5" s="408"/>
      <c r="BS5" s="408"/>
      <c r="BT5" s="408"/>
      <c r="BU5" s="409"/>
      <c r="BV5" s="407">
        <v>4791330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83.2</v>
      </c>
      <c r="CU5" s="405"/>
      <c r="CV5" s="405"/>
      <c r="CW5" s="405"/>
      <c r="CX5" s="405"/>
      <c r="CY5" s="405"/>
      <c r="CZ5" s="405"/>
      <c r="DA5" s="406"/>
      <c r="DB5" s="404">
        <v>79.400000000000006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140871</v>
      </c>
      <c r="BO6" s="408"/>
      <c r="BP6" s="408"/>
      <c r="BQ6" s="408"/>
      <c r="BR6" s="408"/>
      <c r="BS6" s="408"/>
      <c r="BT6" s="408"/>
      <c r="BU6" s="409"/>
      <c r="BV6" s="407">
        <v>76478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83.6</v>
      </c>
      <c r="CU6" s="445"/>
      <c r="CV6" s="445"/>
      <c r="CW6" s="445"/>
      <c r="CX6" s="445"/>
      <c r="CY6" s="445"/>
      <c r="CZ6" s="445"/>
      <c r="DA6" s="446"/>
      <c r="DB6" s="444">
        <v>80.099999999999994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121774</v>
      </c>
      <c r="BO7" s="408"/>
      <c r="BP7" s="408"/>
      <c r="BQ7" s="408"/>
      <c r="BR7" s="408"/>
      <c r="BS7" s="408"/>
      <c r="BT7" s="408"/>
      <c r="BU7" s="409"/>
      <c r="BV7" s="407">
        <v>44453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2733465</v>
      </c>
      <c r="CU7" s="408"/>
      <c r="CV7" s="408"/>
      <c r="CW7" s="408"/>
      <c r="CX7" s="408"/>
      <c r="CY7" s="408"/>
      <c r="CZ7" s="408"/>
      <c r="DA7" s="409"/>
      <c r="DB7" s="407">
        <v>2753404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19097</v>
      </c>
      <c r="BO8" s="408"/>
      <c r="BP8" s="408"/>
      <c r="BQ8" s="408"/>
      <c r="BR8" s="408"/>
      <c r="BS8" s="408"/>
      <c r="BT8" s="408"/>
      <c r="BU8" s="409"/>
      <c r="BV8" s="407">
        <v>32025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3753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-12928</v>
      </c>
      <c r="BO9" s="408"/>
      <c r="BP9" s="408"/>
      <c r="BQ9" s="408"/>
      <c r="BR9" s="408"/>
      <c r="BS9" s="408"/>
      <c r="BT9" s="408"/>
      <c r="BU9" s="409"/>
      <c r="BV9" s="407">
        <v>-6790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11.6</v>
      </c>
      <c r="CU9" s="405"/>
      <c r="CV9" s="405"/>
      <c r="CW9" s="405"/>
      <c r="CX9" s="405"/>
      <c r="CY9" s="405"/>
      <c r="CZ9" s="405"/>
      <c r="DA9" s="406"/>
      <c r="DB9" s="404">
        <v>12.3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3997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200000</v>
      </c>
      <c r="BO10" s="408"/>
      <c r="BP10" s="408"/>
      <c r="BQ10" s="408"/>
      <c r="BR10" s="408"/>
      <c r="BS10" s="408"/>
      <c r="BT10" s="408"/>
      <c r="BU10" s="409"/>
      <c r="BV10" s="407">
        <v>200000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3522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3488</v>
      </c>
      <c r="S13" s="492"/>
      <c r="T13" s="492"/>
      <c r="U13" s="492"/>
      <c r="V13" s="493"/>
      <c r="W13" s="423" t="s">
        <v>131</v>
      </c>
      <c r="X13" s="424"/>
      <c r="Y13" s="424"/>
      <c r="Z13" s="424"/>
      <c r="AA13" s="424"/>
      <c r="AB13" s="414"/>
      <c r="AC13" s="458">
        <v>383</v>
      </c>
      <c r="AD13" s="459"/>
      <c r="AE13" s="459"/>
      <c r="AF13" s="459"/>
      <c r="AG13" s="501"/>
      <c r="AH13" s="458">
        <v>491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-12928</v>
      </c>
      <c r="BO13" s="408"/>
      <c r="BP13" s="408"/>
      <c r="BQ13" s="408"/>
      <c r="BR13" s="408"/>
      <c r="BS13" s="408"/>
      <c r="BT13" s="408"/>
      <c r="BU13" s="409"/>
      <c r="BV13" s="407">
        <v>-6790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3625</v>
      </c>
      <c r="S14" s="492"/>
      <c r="T14" s="492"/>
      <c r="U14" s="492"/>
      <c r="V14" s="493"/>
      <c r="W14" s="397"/>
      <c r="X14" s="398"/>
      <c r="Y14" s="398"/>
      <c r="Z14" s="398"/>
      <c r="AA14" s="398"/>
      <c r="AB14" s="387"/>
      <c r="AC14" s="494">
        <v>21.2</v>
      </c>
      <c r="AD14" s="495"/>
      <c r="AE14" s="495"/>
      <c r="AF14" s="495"/>
      <c r="AG14" s="496"/>
      <c r="AH14" s="494">
        <v>25.2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3594</v>
      </c>
      <c r="S15" s="492"/>
      <c r="T15" s="492"/>
      <c r="U15" s="492"/>
      <c r="V15" s="493"/>
      <c r="W15" s="423" t="s">
        <v>137</v>
      </c>
      <c r="X15" s="424"/>
      <c r="Y15" s="424"/>
      <c r="Z15" s="424"/>
      <c r="AA15" s="424"/>
      <c r="AB15" s="414"/>
      <c r="AC15" s="458">
        <v>344</v>
      </c>
      <c r="AD15" s="459"/>
      <c r="AE15" s="459"/>
      <c r="AF15" s="459"/>
      <c r="AG15" s="501"/>
      <c r="AH15" s="458">
        <v>347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534534</v>
      </c>
      <c r="BO15" s="371"/>
      <c r="BP15" s="371"/>
      <c r="BQ15" s="371"/>
      <c r="BR15" s="371"/>
      <c r="BS15" s="371"/>
      <c r="BT15" s="371"/>
      <c r="BU15" s="372"/>
      <c r="BV15" s="370">
        <v>524305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19.100000000000001</v>
      </c>
      <c r="AD16" s="495"/>
      <c r="AE16" s="495"/>
      <c r="AF16" s="495"/>
      <c r="AG16" s="496"/>
      <c r="AH16" s="494">
        <v>17.8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2609580</v>
      </c>
      <c r="BO16" s="408"/>
      <c r="BP16" s="408"/>
      <c r="BQ16" s="408"/>
      <c r="BR16" s="408"/>
      <c r="BS16" s="408"/>
      <c r="BT16" s="408"/>
      <c r="BU16" s="409"/>
      <c r="BV16" s="407">
        <v>2613688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1078</v>
      </c>
      <c r="AD17" s="459"/>
      <c r="AE17" s="459"/>
      <c r="AF17" s="459"/>
      <c r="AG17" s="501"/>
      <c r="AH17" s="458">
        <v>1113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647413</v>
      </c>
      <c r="BO17" s="408"/>
      <c r="BP17" s="408"/>
      <c r="BQ17" s="408"/>
      <c r="BR17" s="408"/>
      <c r="BS17" s="408"/>
      <c r="BT17" s="408"/>
      <c r="BU17" s="409"/>
      <c r="BV17" s="407">
        <v>639979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212.13</v>
      </c>
      <c r="M18" s="534"/>
      <c r="N18" s="534"/>
      <c r="O18" s="534"/>
      <c r="P18" s="534"/>
      <c r="Q18" s="534"/>
      <c r="R18" s="535"/>
      <c r="S18" s="535"/>
      <c r="T18" s="535"/>
      <c r="U18" s="535"/>
      <c r="V18" s="536"/>
      <c r="W18" s="425"/>
      <c r="X18" s="426"/>
      <c r="Y18" s="426"/>
      <c r="Z18" s="426"/>
      <c r="AA18" s="426"/>
      <c r="AB18" s="417"/>
      <c r="AC18" s="537">
        <v>59.7</v>
      </c>
      <c r="AD18" s="538"/>
      <c r="AE18" s="538"/>
      <c r="AF18" s="538"/>
      <c r="AG18" s="539"/>
      <c r="AH18" s="537">
        <v>57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2281451</v>
      </c>
      <c r="BO18" s="408"/>
      <c r="BP18" s="408"/>
      <c r="BQ18" s="408"/>
      <c r="BR18" s="408"/>
      <c r="BS18" s="408"/>
      <c r="BT18" s="408"/>
      <c r="BU18" s="409"/>
      <c r="BV18" s="407">
        <v>2195418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18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3467157</v>
      </c>
      <c r="BO19" s="408"/>
      <c r="BP19" s="408"/>
      <c r="BQ19" s="408"/>
      <c r="BR19" s="408"/>
      <c r="BS19" s="408"/>
      <c r="BT19" s="408"/>
      <c r="BU19" s="409"/>
      <c r="BV19" s="407">
        <v>3515516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1618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4133514</v>
      </c>
      <c r="BO22" s="371"/>
      <c r="BP22" s="371"/>
      <c r="BQ22" s="371"/>
      <c r="BR22" s="371"/>
      <c r="BS22" s="371"/>
      <c r="BT22" s="371"/>
      <c r="BU22" s="372"/>
      <c r="BV22" s="370">
        <v>4302585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4040249</v>
      </c>
      <c r="BO23" s="408"/>
      <c r="BP23" s="408"/>
      <c r="BQ23" s="408"/>
      <c r="BR23" s="408"/>
      <c r="BS23" s="408"/>
      <c r="BT23" s="408"/>
      <c r="BU23" s="409"/>
      <c r="BV23" s="407">
        <v>4183162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6750</v>
      </c>
      <c r="R24" s="459"/>
      <c r="S24" s="459"/>
      <c r="T24" s="459"/>
      <c r="U24" s="459"/>
      <c r="V24" s="501"/>
      <c r="W24" s="553"/>
      <c r="X24" s="554"/>
      <c r="Y24" s="555"/>
      <c r="Z24" s="457" t="s">
        <v>162</v>
      </c>
      <c r="AA24" s="437"/>
      <c r="AB24" s="437"/>
      <c r="AC24" s="437"/>
      <c r="AD24" s="437"/>
      <c r="AE24" s="437"/>
      <c r="AF24" s="437"/>
      <c r="AG24" s="438"/>
      <c r="AH24" s="458">
        <v>70</v>
      </c>
      <c r="AI24" s="459"/>
      <c r="AJ24" s="459"/>
      <c r="AK24" s="459"/>
      <c r="AL24" s="501"/>
      <c r="AM24" s="458">
        <v>219520</v>
      </c>
      <c r="AN24" s="459"/>
      <c r="AO24" s="459"/>
      <c r="AP24" s="459"/>
      <c r="AQ24" s="459"/>
      <c r="AR24" s="501"/>
      <c r="AS24" s="458">
        <v>3136</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3096180</v>
      </c>
      <c r="BO24" s="408"/>
      <c r="BP24" s="408"/>
      <c r="BQ24" s="408"/>
      <c r="BR24" s="408"/>
      <c r="BS24" s="408"/>
      <c r="BT24" s="408"/>
      <c r="BU24" s="409"/>
      <c r="BV24" s="407">
        <v>3146691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5800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32618</v>
      </c>
      <c r="BO25" s="371"/>
      <c r="BP25" s="371"/>
      <c r="BQ25" s="371"/>
      <c r="BR25" s="371"/>
      <c r="BS25" s="371"/>
      <c r="BT25" s="371"/>
      <c r="BU25" s="372"/>
      <c r="BV25" s="370">
        <v>29415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5430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2630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113081</v>
      </c>
      <c r="BO27" s="530"/>
      <c r="BP27" s="530"/>
      <c r="BQ27" s="530"/>
      <c r="BR27" s="530"/>
      <c r="BS27" s="530"/>
      <c r="BT27" s="530"/>
      <c r="BU27" s="531"/>
      <c r="BV27" s="529">
        <v>113069</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2130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1334082</v>
      </c>
      <c r="BO28" s="371"/>
      <c r="BP28" s="371"/>
      <c r="BQ28" s="371"/>
      <c r="BR28" s="371"/>
      <c r="BS28" s="371"/>
      <c r="BT28" s="371"/>
      <c r="BU28" s="372"/>
      <c r="BV28" s="370">
        <v>1334082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8</v>
      </c>
      <c r="M29" s="459"/>
      <c r="N29" s="459"/>
      <c r="O29" s="459"/>
      <c r="P29" s="501"/>
      <c r="Q29" s="458">
        <v>1900</v>
      </c>
      <c r="R29" s="459"/>
      <c r="S29" s="459"/>
      <c r="T29" s="459"/>
      <c r="U29" s="459"/>
      <c r="V29" s="501"/>
      <c r="W29" s="556"/>
      <c r="X29" s="557"/>
      <c r="Y29" s="558"/>
      <c r="Z29" s="457" t="s">
        <v>178</v>
      </c>
      <c r="AA29" s="437"/>
      <c r="AB29" s="437"/>
      <c r="AC29" s="437"/>
      <c r="AD29" s="437"/>
      <c r="AE29" s="437"/>
      <c r="AF29" s="437"/>
      <c r="AG29" s="438"/>
      <c r="AH29" s="458">
        <v>70</v>
      </c>
      <c r="AI29" s="459"/>
      <c r="AJ29" s="459"/>
      <c r="AK29" s="459"/>
      <c r="AL29" s="501"/>
      <c r="AM29" s="458">
        <v>219520</v>
      </c>
      <c r="AN29" s="459"/>
      <c r="AO29" s="459"/>
      <c r="AP29" s="459"/>
      <c r="AQ29" s="459"/>
      <c r="AR29" s="501"/>
      <c r="AS29" s="458">
        <v>3136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1278348</v>
      </c>
      <c r="BO29" s="408"/>
      <c r="BP29" s="408"/>
      <c r="BQ29" s="408"/>
      <c r="BR29" s="408"/>
      <c r="BS29" s="408"/>
      <c r="BT29" s="408"/>
      <c r="BU29" s="409"/>
      <c r="BV29" s="407">
        <v>1178348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97.3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1161790</v>
      </c>
      <c r="BO30" s="530"/>
      <c r="BP30" s="530"/>
      <c r="BQ30" s="530"/>
      <c r="BR30" s="530"/>
      <c r="BS30" s="530"/>
      <c r="BT30" s="530"/>
      <c r="BU30" s="531"/>
      <c r="BV30" s="529">
        <v>1187132</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嶺北広域行政事務組合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嶺北広域行政事務組合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後期高齢者医療保険事業特別会計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こうち人づくり広域連合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高知県市町村総合事務組合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高知県市町村総合事務組合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高知県後期高齢者医療広域連合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高知県後期高齢者医療広域連合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7l5MihDStWjUfOdAEa/vl0Sh2yzbNk+FosGdP5//W1NF6ZYksus9+N3NzakbE8bFYK1v9vicOpsSoOcU7Wk9OA==" saltValue="B/ZK/lhrVvLeu6k3JIq+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46" t="s">
        <v>533</v>
      </c>
      <c r="D34" s="1146"/>
      <c r="E34" s="1147"/>
      <c r="F34" s="32" t="s">
        <v>486</v>
      </c>
      <c r="G34" s="33" t="s">
        <v>486</v>
      </c>
      <c r="H34" s="33" t="s">
        <v>486</v>
      </c>
      <c r="I34" s="33" t="s">
        <v>486</v>
      </c>
      <c r="J34" s="34">
        <v>4.38</v>
      </c>
      <c r="K34" s="22"/>
      <c r="L34" s="22"/>
      <c r="M34" s="22"/>
      <c r="N34" s="22"/>
      <c r="O34" s="22"/>
      <c r="P34" s="22"/>
    </row>
    <row r="35" spans="1:16" ht="39" customHeight="1" x14ac:dyDescent="0.15">
      <c r="A35" s="22"/>
      <c r="B35" s="35"/>
      <c r="C35" s="1140" t="s">
        <v>534</v>
      </c>
      <c r="D35" s="1141"/>
      <c r="E35" s="1142"/>
      <c r="F35" s="36" t="s">
        <v>486</v>
      </c>
      <c r="G35" s="37" t="s">
        <v>486</v>
      </c>
      <c r="H35" s="37" t="s">
        <v>486</v>
      </c>
      <c r="I35" s="37" t="s">
        <v>486</v>
      </c>
      <c r="J35" s="38">
        <v>2.06</v>
      </c>
      <c r="K35" s="22"/>
      <c r="L35" s="22"/>
      <c r="M35" s="22"/>
      <c r="N35" s="22"/>
      <c r="O35" s="22"/>
      <c r="P35" s="22"/>
    </row>
    <row r="36" spans="1:16" ht="39" customHeight="1" x14ac:dyDescent="0.15">
      <c r="A36" s="22"/>
      <c r="B36" s="35"/>
      <c r="C36" s="1140" t="s">
        <v>535</v>
      </c>
      <c r="D36" s="1141"/>
      <c r="E36" s="1142"/>
      <c r="F36" s="36">
        <v>1.74</v>
      </c>
      <c r="G36" s="37">
        <v>1.97</v>
      </c>
      <c r="H36" s="37">
        <v>1.4</v>
      </c>
      <c r="I36" s="37">
        <v>1.1599999999999999</v>
      </c>
      <c r="J36" s="38">
        <v>0.69</v>
      </c>
      <c r="K36" s="22"/>
      <c r="L36" s="22"/>
      <c r="M36" s="22"/>
      <c r="N36" s="22"/>
      <c r="O36" s="22"/>
      <c r="P36" s="22"/>
    </row>
    <row r="37" spans="1:16" ht="39" customHeight="1" x14ac:dyDescent="0.15">
      <c r="A37" s="22"/>
      <c r="B37" s="35"/>
      <c r="C37" s="1140" t="s">
        <v>536</v>
      </c>
      <c r="D37" s="1141"/>
      <c r="E37" s="1142"/>
      <c r="F37" s="36">
        <v>0.02</v>
      </c>
      <c r="G37" s="37">
        <v>0.03</v>
      </c>
      <c r="H37" s="37">
        <v>0.01</v>
      </c>
      <c r="I37" s="37">
        <v>0</v>
      </c>
      <c r="J37" s="38">
        <v>0.01</v>
      </c>
      <c r="K37" s="22"/>
      <c r="L37" s="22"/>
      <c r="M37" s="22"/>
      <c r="N37" s="22"/>
      <c r="O37" s="22"/>
      <c r="P37" s="22"/>
    </row>
    <row r="38" spans="1:16" ht="39" customHeight="1" x14ac:dyDescent="0.15">
      <c r="A38" s="22"/>
      <c r="B38" s="35"/>
      <c r="C38" s="1140" t="s">
        <v>537</v>
      </c>
      <c r="D38" s="1141"/>
      <c r="E38" s="1142"/>
      <c r="F38" s="36">
        <v>0.03</v>
      </c>
      <c r="G38" s="37">
        <v>0.02</v>
      </c>
      <c r="H38" s="37">
        <v>0.02</v>
      </c>
      <c r="I38" s="37">
        <v>0</v>
      </c>
      <c r="J38" s="38">
        <v>0.01</v>
      </c>
      <c r="K38" s="22"/>
      <c r="L38" s="22"/>
      <c r="M38" s="22"/>
      <c r="N38" s="22"/>
      <c r="O38" s="22"/>
      <c r="P38" s="22"/>
    </row>
    <row r="39" spans="1:16" ht="39" customHeight="1" x14ac:dyDescent="0.15">
      <c r="A39" s="22"/>
      <c r="B39" s="35"/>
      <c r="C39" s="1140" t="s">
        <v>538</v>
      </c>
      <c r="D39" s="1141"/>
      <c r="E39" s="1142"/>
      <c r="F39" s="36">
        <v>0.02</v>
      </c>
      <c r="G39" s="37">
        <v>0.01</v>
      </c>
      <c r="H39" s="37">
        <v>0</v>
      </c>
      <c r="I39" s="37">
        <v>0.01</v>
      </c>
      <c r="J39" s="38">
        <v>0</v>
      </c>
      <c r="K39" s="22"/>
      <c r="L39" s="22"/>
      <c r="M39" s="22"/>
      <c r="N39" s="22"/>
      <c r="O39" s="22"/>
      <c r="P39" s="22"/>
    </row>
    <row r="40" spans="1:16" ht="39" customHeight="1" x14ac:dyDescent="0.15">
      <c r="A40" s="22"/>
      <c r="B40" s="35"/>
      <c r="C40" s="1140"/>
      <c r="D40" s="1141"/>
      <c r="E40" s="1142"/>
      <c r="F40" s="36"/>
      <c r="G40" s="37"/>
      <c r="H40" s="37"/>
      <c r="I40" s="37"/>
      <c r="J40" s="38"/>
      <c r="K40" s="22"/>
      <c r="L40" s="22"/>
      <c r="M40" s="22"/>
      <c r="N40" s="22"/>
      <c r="O40" s="22"/>
      <c r="P40" s="22"/>
    </row>
    <row r="41" spans="1:16" ht="39" customHeight="1" x14ac:dyDescent="0.15">
      <c r="A41" s="22"/>
      <c r="B41" s="35"/>
      <c r="C41" s="1140"/>
      <c r="D41" s="1141"/>
      <c r="E41" s="1142"/>
      <c r="F41" s="36"/>
      <c r="G41" s="37"/>
      <c r="H41" s="37"/>
      <c r="I41" s="37"/>
      <c r="J41" s="38"/>
      <c r="K41" s="22"/>
      <c r="L41" s="22"/>
      <c r="M41" s="22"/>
      <c r="N41" s="22"/>
      <c r="O41" s="22"/>
      <c r="P41" s="22"/>
    </row>
    <row r="42" spans="1:16" ht="39" customHeight="1" x14ac:dyDescent="0.15">
      <c r="A42" s="22"/>
      <c r="B42" s="39"/>
      <c r="C42" s="1140" t="s">
        <v>539</v>
      </c>
      <c r="D42" s="1141"/>
      <c r="E42" s="1142"/>
      <c r="F42" s="36" t="s">
        <v>486</v>
      </c>
      <c r="G42" s="37" t="s">
        <v>486</v>
      </c>
      <c r="H42" s="37" t="s">
        <v>486</v>
      </c>
      <c r="I42" s="37" t="s">
        <v>486</v>
      </c>
      <c r="J42" s="38" t="s">
        <v>486</v>
      </c>
      <c r="K42" s="22"/>
      <c r="L42" s="22"/>
      <c r="M42" s="22"/>
      <c r="N42" s="22"/>
      <c r="O42" s="22"/>
      <c r="P42" s="22"/>
    </row>
    <row r="43" spans="1:16" ht="39" customHeight="1" thickBot="1" x14ac:dyDescent="0.2">
      <c r="A43" s="22"/>
      <c r="B43" s="40"/>
      <c r="C43" s="1143" t="s">
        <v>540</v>
      </c>
      <c r="D43" s="1144"/>
      <c r="E43" s="1145"/>
      <c r="F43" s="41">
        <v>0.05</v>
      </c>
      <c r="G43" s="42">
        <v>0.04</v>
      </c>
      <c r="H43" s="42">
        <v>0.03</v>
      </c>
      <c r="I43" s="42">
        <v>0</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yp8L+xXEPHTISse+Hp1oXIlNakjhYFVn5nbDVzTVcBsBj/o0l2gJ5lKzCJVM3hsrlZDLh9DBK4MIfo9RZ3EHQ==" saltValue="1D/ohD2k4aYyA/Ro6x7X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48" t="s">
        <v>9</v>
      </c>
      <c r="C45" s="1149"/>
      <c r="D45" s="58"/>
      <c r="E45" s="1154" t="s">
        <v>10</v>
      </c>
      <c r="F45" s="1154"/>
      <c r="G45" s="1154"/>
      <c r="H45" s="1154"/>
      <c r="I45" s="1154"/>
      <c r="J45" s="1155"/>
      <c r="K45" s="59">
        <v>390</v>
      </c>
      <c r="L45" s="60">
        <v>377</v>
      </c>
      <c r="M45" s="60">
        <v>384</v>
      </c>
      <c r="N45" s="60">
        <v>450</v>
      </c>
      <c r="O45" s="61">
        <v>418</v>
      </c>
      <c r="P45" s="48"/>
      <c r="Q45" s="48"/>
      <c r="R45" s="48"/>
      <c r="S45" s="48"/>
      <c r="T45" s="48"/>
      <c r="U45" s="48"/>
    </row>
    <row r="46" spans="1:21" ht="30.75" customHeight="1" x14ac:dyDescent="0.15">
      <c r="A46" s="48"/>
      <c r="B46" s="1150"/>
      <c r="C46" s="1151"/>
      <c r="D46" s="62"/>
      <c r="E46" s="1156" t="s">
        <v>11</v>
      </c>
      <c r="F46" s="1156"/>
      <c r="G46" s="1156"/>
      <c r="H46" s="1156"/>
      <c r="I46" s="1156"/>
      <c r="J46" s="1157"/>
      <c r="K46" s="63" t="s">
        <v>486</v>
      </c>
      <c r="L46" s="64" t="s">
        <v>486</v>
      </c>
      <c r="M46" s="64" t="s">
        <v>486</v>
      </c>
      <c r="N46" s="64" t="s">
        <v>486</v>
      </c>
      <c r="O46" s="65" t="s">
        <v>486</v>
      </c>
      <c r="P46" s="48"/>
      <c r="Q46" s="48"/>
      <c r="R46" s="48"/>
      <c r="S46" s="48"/>
      <c r="T46" s="48"/>
      <c r="U46" s="48"/>
    </row>
    <row r="47" spans="1:21" ht="30.75" customHeight="1" x14ac:dyDescent="0.15">
      <c r="A47" s="48"/>
      <c r="B47" s="1150"/>
      <c r="C47" s="1151"/>
      <c r="D47" s="62"/>
      <c r="E47" s="1156" t="s">
        <v>12</v>
      </c>
      <c r="F47" s="1156"/>
      <c r="G47" s="1156"/>
      <c r="H47" s="1156"/>
      <c r="I47" s="1156"/>
      <c r="J47" s="1157"/>
      <c r="K47" s="63" t="s">
        <v>486</v>
      </c>
      <c r="L47" s="64" t="s">
        <v>486</v>
      </c>
      <c r="M47" s="64" t="s">
        <v>486</v>
      </c>
      <c r="N47" s="64" t="s">
        <v>486</v>
      </c>
      <c r="O47" s="65" t="s">
        <v>486</v>
      </c>
      <c r="P47" s="48"/>
      <c r="Q47" s="48"/>
      <c r="R47" s="48"/>
      <c r="S47" s="48"/>
      <c r="T47" s="48"/>
      <c r="U47" s="48"/>
    </row>
    <row r="48" spans="1:21" ht="30.75" customHeight="1" x14ac:dyDescent="0.15">
      <c r="A48" s="48"/>
      <c r="B48" s="1150"/>
      <c r="C48" s="1151"/>
      <c r="D48" s="62"/>
      <c r="E48" s="1156" t="s">
        <v>13</v>
      </c>
      <c r="F48" s="1156"/>
      <c r="G48" s="1156"/>
      <c r="H48" s="1156"/>
      <c r="I48" s="1156"/>
      <c r="J48" s="1157"/>
      <c r="K48" s="63">
        <v>186</v>
      </c>
      <c r="L48" s="64">
        <v>181</v>
      </c>
      <c r="M48" s="64">
        <v>178</v>
      </c>
      <c r="N48" s="64">
        <v>172</v>
      </c>
      <c r="O48" s="65">
        <v>178</v>
      </c>
      <c r="P48" s="48"/>
      <c r="Q48" s="48"/>
      <c r="R48" s="48"/>
      <c r="S48" s="48"/>
      <c r="T48" s="48"/>
      <c r="U48" s="48"/>
    </row>
    <row r="49" spans="1:21" ht="30.75" customHeight="1" x14ac:dyDescent="0.15">
      <c r="A49" s="48"/>
      <c r="B49" s="1150"/>
      <c r="C49" s="1151"/>
      <c r="D49" s="62"/>
      <c r="E49" s="1156" t="s">
        <v>14</v>
      </c>
      <c r="F49" s="1156"/>
      <c r="G49" s="1156"/>
      <c r="H49" s="1156"/>
      <c r="I49" s="1156"/>
      <c r="J49" s="1157"/>
      <c r="K49" s="63">
        <v>6</v>
      </c>
      <c r="L49" s="64">
        <v>8</v>
      </c>
      <c r="M49" s="64">
        <v>8</v>
      </c>
      <c r="N49" s="64">
        <v>8</v>
      </c>
      <c r="O49" s="65">
        <v>8</v>
      </c>
      <c r="P49" s="48"/>
      <c r="Q49" s="48"/>
      <c r="R49" s="48"/>
      <c r="S49" s="48"/>
      <c r="T49" s="48"/>
      <c r="U49" s="48"/>
    </row>
    <row r="50" spans="1:21" ht="30.75" customHeight="1" x14ac:dyDescent="0.15">
      <c r="A50" s="48"/>
      <c r="B50" s="1150"/>
      <c r="C50" s="1151"/>
      <c r="D50" s="62"/>
      <c r="E50" s="1156" t="s">
        <v>15</v>
      </c>
      <c r="F50" s="1156"/>
      <c r="G50" s="1156"/>
      <c r="H50" s="1156"/>
      <c r="I50" s="1156"/>
      <c r="J50" s="1157"/>
      <c r="K50" s="63">
        <v>0</v>
      </c>
      <c r="L50" s="64">
        <v>0</v>
      </c>
      <c r="M50" s="64">
        <v>0</v>
      </c>
      <c r="N50" s="64">
        <v>0</v>
      </c>
      <c r="O50" s="65">
        <v>0</v>
      </c>
      <c r="P50" s="48"/>
      <c r="Q50" s="48"/>
      <c r="R50" s="48"/>
      <c r="S50" s="48"/>
      <c r="T50" s="48"/>
      <c r="U50" s="48"/>
    </row>
    <row r="51" spans="1:21" ht="30.75" customHeight="1" x14ac:dyDescent="0.15">
      <c r="A51" s="48"/>
      <c r="B51" s="1152"/>
      <c r="C51" s="1153"/>
      <c r="D51" s="66"/>
      <c r="E51" s="1156" t="s">
        <v>16</v>
      </c>
      <c r="F51" s="1156"/>
      <c r="G51" s="1156"/>
      <c r="H51" s="1156"/>
      <c r="I51" s="1156"/>
      <c r="J51" s="1157"/>
      <c r="K51" s="63" t="s">
        <v>486</v>
      </c>
      <c r="L51" s="64">
        <v>0</v>
      </c>
      <c r="M51" s="64" t="s">
        <v>486</v>
      </c>
      <c r="N51" s="64" t="s">
        <v>486</v>
      </c>
      <c r="O51" s="65" t="s">
        <v>486</v>
      </c>
      <c r="P51" s="48"/>
      <c r="Q51" s="48"/>
      <c r="R51" s="48"/>
      <c r="S51" s="48"/>
      <c r="T51" s="48"/>
      <c r="U51" s="48"/>
    </row>
    <row r="52" spans="1:21" ht="30.75" customHeight="1" x14ac:dyDescent="0.15">
      <c r="A52" s="48"/>
      <c r="B52" s="1158" t="s">
        <v>17</v>
      </c>
      <c r="C52" s="1159"/>
      <c r="D52" s="66"/>
      <c r="E52" s="1156" t="s">
        <v>18</v>
      </c>
      <c r="F52" s="1156"/>
      <c r="G52" s="1156"/>
      <c r="H52" s="1156"/>
      <c r="I52" s="1156"/>
      <c r="J52" s="1157"/>
      <c r="K52" s="63">
        <v>425</v>
      </c>
      <c r="L52" s="64">
        <v>412</v>
      </c>
      <c r="M52" s="64">
        <v>395</v>
      </c>
      <c r="N52" s="64">
        <v>444</v>
      </c>
      <c r="O52" s="65">
        <v>413</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157</v>
      </c>
      <c r="L53" s="69">
        <v>154</v>
      </c>
      <c r="M53" s="69">
        <v>175</v>
      </c>
      <c r="N53" s="69">
        <v>186</v>
      </c>
      <c r="O53" s="70">
        <v>191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R69gw0ztD4dsA0s4VZ1+hAKgeJh+zkthBsHN+SPBxK8tmL7c2c3QEEpNU9MZeWfrRvrvcXGztdNWNaYSQNW/g==" saltValue="z5j3N6eHVNz2uJVIUrWX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79" t="s">
        <v>30</v>
      </c>
      <c r="C41" s="1180"/>
      <c r="D41" s="105"/>
      <c r="E41" s="1185" t="s">
        <v>31</v>
      </c>
      <c r="F41" s="1185"/>
      <c r="G41" s="1185"/>
      <c r="H41" s="1186"/>
      <c r="I41" s="355">
        <v>4270</v>
      </c>
      <c r="J41" s="356">
        <v>4436</v>
      </c>
      <c r="K41" s="356">
        <v>4412</v>
      </c>
      <c r="L41" s="356">
        <v>4303</v>
      </c>
      <c r="M41" s="357">
        <v>4134</v>
      </c>
    </row>
    <row r="42" spans="2:13" ht="27.75" customHeight="1" x14ac:dyDescent="0.15">
      <c r="B42" s="1181"/>
      <c r="C42" s="1182"/>
      <c r="D42" s="106"/>
      <c r="E42" s="1187" t="s">
        <v>32</v>
      </c>
      <c r="F42" s="1187"/>
      <c r="G42" s="1187"/>
      <c r="H42" s="1188"/>
      <c r="I42" s="358" t="s">
        <v>486</v>
      </c>
      <c r="J42" s="359" t="s">
        <v>486</v>
      </c>
      <c r="K42" s="359" t="s">
        <v>486</v>
      </c>
      <c r="L42" s="359" t="s">
        <v>486</v>
      </c>
      <c r="M42" s="360" t="s">
        <v>486</v>
      </c>
    </row>
    <row r="43" spans="2:13" ht="27.75" customHeight="1" x14ac:dyDescent="0.15">
      <c r="B43" s="1181"/>
      <c r="C43" s="1182"/>
      <c r="D43" s="106"/>
      <c r="E43" s="1187" t="s">
        <v>33</v>
      </c>
      <c r="F43" s="1187"/>
      <c r="G43" s="1187"/>
      <c r="H43" s="1188"/>
      <c r="I43" s="358">
        <v>1273</v>
      </c>
      <c r="J43" s="359">
        <v>1230</v>
      </c>
      <c r="K43" s="359">
        <v>1377</v>
      </c>
      <c r="L43" s="359">
        <v>1328</v>
      </c>
      <c r="M43" s="360">
        <v>1289</v>
      </c>
    </row>
    <row r="44" spans="2:13" ht="27.75" customHeight="1" x14ac:dyDescent="0.15">
      <c r="B44" s="1181"/>
      <c r="C44" s="1182"/>
      <c r="D44" s="106"/>
      <c r="E44" s="1187" t="s">
        <v>34</v>
      </c>
      <c r="F44" s="1187"/>
      <c r="G44" s="1187"/>
      <c r="H44" s="1188"/>
      <c r="I44" s="358">
        <v>70</v>
      </c>
      <c r="J44" s="359">
        <v>63</v>
      </c>
      <c r="K44" s="359">
        <v>55</v>
      </c>
      <c r="L44" s="359">
        <v>48</v>
      </c>
      <c r="M44" s="360">
        <v>40</v>
      </c>
    </row>
    <row r="45" spans="2:13" ht="27.75" customHeight="1" x14ac:dyDescent="0.15">
      <c r="B45" s="1181"/>
      <c r="C45" s="1182"/>
      <c r="D45" s="106"/>
      <c r="E45" s="1187" t="s">
        <v>35</v>
      </c>
      <c r="F45" s="1187"/>
      <c r="G45" s="1187"/>
      <c r="H45" s="1188"/>
      <c r="I45" s="358">
        <v>632</v>
      </c>
      <c r="J45" s="359">
        <v>563</v>
      </c>
      <c r="K45" s="359">
        <v>558</v>
      </c>
      <c r="L45" s="359">
        <v>561</v>
      </c>
      <c r="M45" s="360">
        <v>561</v>
      </c>
    </row>
    <row r="46" spans="2:13" ht="27.75" customHeight="1" x14ac:dyDescent="0.15">
      <c r="B46" s="1181"/>
      <c r="C46" s="1182"/>
      <c r="D46" s="107"/>
      <c r="E46" s="1187" t="s">
        <v>36</v>
      </c>
      <c r="F46" s="1187"/>
      <c r="G46" s="1187"/>
      <c r="H46" s="1188"/>
      <c r="I46" s="358" t="s">
        <v>486</v>
      </c>
      <c r="J46" s="359" t="s">
        <v>486</v>
      </c>
      <c r="K46" s="359" t="s">
        <v>486</v>
      </c>
      <c r="L46" s="359" t="s">
        <v>486</v>
      </c>
      <c r="M46" s="360" t="s">
        <v>486</v>
      </c>
    </row>
    <row r="47" spans="2:13" ht="27.75" customHeight="1" x14ac:dyDescent="0.15">
      <c r="B47" s="1181"/>
      <c r="C47" s="1182"/>
      <c r="D47" s="108"/>
      <c r="E47" s="1189" t="s">
        <v>37</v>
      </c>
      <c r="F47" s="1190"/>
      <c r="G47" s="1190"/>
      <c r="H47" s="1191"/>
      <c r="I47" s="358" t="s">
        <v>486</v>
      </c>
      <c r="J47" s="359" t="s">
        <v>486</v>
      </c>
      <c r="K47" s="359" t="s">
        <v>486</v>
      </c>
      <c r="L47" s="359" t="s">
        <v>486</v>
      </c>
      <c r="M47" s="360" t="s">
        <v>486</v>
      </c>
    </row>
    <row r="48" spans="2:13" ht="27.75" customHeight="1" x14ac:dyDescent="0.15">
      <c r="B48" s="1181"/>
      <c r="C48" s="1182"/>
      <c r="D48" s="106"/>
      <c r="E48" s="1187" t="s">
        <v>38</v>
      </c>
      <c r="F48" s="1187"/>
      <c r="G48" s="1187"/>
      <c r="H48" s="1188"/>
      <c r="I48" s="358" t="s">
        <v>486</v>
      </c>
      <c r="J48" s="359" t="s">
        <v>486</v>
      </c>
      <c r="K48" s="359" t="s">
        <v>486</v>
      </c>
      <c r="L48" s="359" t="s">
        <v>486</v>
      </c>
      <c r="M48" s="360" t="s">
        <v>486</v>
      </c>
    </row>
    <row r="49" spans="2:13" ht="27.75" customHeight="1" x14ac:dyDescent="0.15">
      <c r="B49" s="1183"/>
      <c r="C49" s="1184"/>
      <c r="D49" s="106"/>
      <c r="E49" s="1187" t="s">
        <v>39</v>
      </c>
      <c r="F49" s="1187"/>
      <c r="G49" s="1187"/>
      <c r="H49" s="1188"/>
      <c r="I49" s="358" t="s">
        <v>486</v>
      </c>
      <c r="J49" s="359" t="s">
        <v>486</v>
      </c>
      <c r="K49" s="359" t="s">
        <v>486</v>
      </c>
      <c r="L49" s="359" t="s">
        <v>486</v>
      </c>
      <c r="M49" s="360" t="s">
        <v>486</v>
      </c>
    </row>
    <row r="50" spans="2:13" ht="27.75" customHeight="1" x14ac:dyDescent="0.15">
      <c r="B50" s="1192" t="s">
        <v>40</v>
      </c>
      <c r="C50" s="1193"/>
      <c r="D50" s="109"/>
      <c r="E50" s="1187" t="s">
        <v>41</v>
      </c>
      <c r="F50" s="1187"/>
      <c r="G50" s="1187"/>
      <c r="H50" s="1188"/>
      <c r="I50" s="358">
        <v>2963</v>
      </c>
      <c r="J50" s="359">
        <v>3227</v>
      </c>
      <c r="K50" s="359">
        <v>3724</v>
      </c>
      <c r="L50" s="359">
        <v>4033</v>
      </c>
      <c r="M50" s="360">
        <v>4049</v>
      </c>
    </row>
    <row r="51" spans="2:13" ht="27.75" customHeight="1" x14ac:dyDescent="0.15">
      <c r="B51" s="1181"/>
      <c r="C51" s="1182"/>
      <c r="D51" s="106"/>
      <c r="E51" s="1187" t="s">
        <v>42</v>
      </c>
      <c r="F51" s="1187"/>
      <c r="G51" s="1187"/>
      <c r="H51" s="1188"/>
      <c r="I51" s="358">
        <v>239</v>
      </c>
      <c r="J51" s="359">
        <v>268</v>
      </c>
      <c r="K51" s="359">
        <v>190</v>
      </c>
      <c r="L51" s="359">
        <v>145</v>
      </c>
      <c r="M51" s="360">
        <v>6</v>
      </c>
    </row>
    <row r="52" spans="2:13" ht="27.75" customHeight="1" x14ac:dyDescent="0.15">
      <c r="B52" s="1183"/>
      <c r="C52" s="1184"/>
      <c r="D52" s="106"/>
      <c r="E52" s="1187" t="s">
        <v>43</v>
      </c>
      <c r="F52" s="1187"/>
      <c r="G52" s="1187"/>
      <c r="H52" s="1188"/>
      <c r="I52" s="358">
        <v>3837</v>
      </c>
      <c r="J52" s="359">
        <v>3983</v>
      </c>
      <c r="K52" s="359">
        <v>3866</v>
      </c>
      <c r="L52" s="359">
        <v>3877</v>
      </c>
      <c r="M52" s="360">
        <v>4023</v>
      </c>
    </row>
    <row r="53" spans="2:13" ht="27.75" customHeight="1" thickBot="1" x14ac:dyDescent="0.2">
      <c r="B53" s="1194" t="s">
        <v>19</v>
      </c>
      <c r="C53" s="1195"/>
      <c r="D53" s="110"/>
      <c r="E53" s="1196" t="s">
        <v>44</v>
      </c>
      <c r="F53" s="1196"/>
      <c r="G53" s="1196"/>
      <c r="H53" s="1197"/>
      <c r="I53" s="361">
        <v>-793</v>
      </c>
      <c r="J53" s="362">
        <v>-1187</v>
      </c>
      <c r="K53" s="362">
        <v>-1378</v>
      </c>
      <c r="L53" s="362">
        <v>-1817</v>
      </c>
      <c r="M53" s="363">
        <v>-2054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6mJuZaIYGCVrCeXNaHT7yeNpxO3247P3ttWuxuv+U17RLsA4/fGnB2K/cIRE6u3U+LGYamM7LzbuVry9x9spdw==" saltValue="hkHGjeZ9TN6KG+oD5Xwa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06" t="s">
        <v>46</v>
      </c>
      <c r="D55" s="1206"/>
      <c r="E55" s="1207"/>
      <c r="F55" s="122">
        <v>1334</v>
      </c>
      <c r="G55" s="122">
        <v>1334</v>
      </c>
      <c r="H55" s="123">
        <v>1334</v>
      </c>
    </row>
    <row r="56" spans="2:8" ht="52.5" customHeight="1" x14ac:dyDescent="0.15">
      <c r="B56" s="124"/>
      <c r="C56" s="1208" t="s">
        <v>47</v>
      </c>
      <c r="D56" s="1208"/>
      <c r="E56" s="1209"/>
      <c r="F56" s="125">
        <v>1097</v>
      </c>
      <c r="G56" s="125">
        <v>1178</v>
      </c>
      <c r="H56" s="126">
        <v>1278</v>
      </c>
    </row>
    <row r="57" spans="2:8" ht="53.25" customHeight="1" x14ac:dyDescent="0.15">
      <c r="B57" s="124"/>
      <c r="C57" s="1210" t="s">
        <v>48</v>
      </c>
      <c r="D57" s="1210"/>
      <c r="E57" s="1211"/>
      <c r="F57" s="127">
        <v>1017</v>
      </c>
      <c r="G57" s="127">
        <v>1187</v>
      </c>
      <c r="H57" s="128">
        <v>1162</v>
      </c>
    </row>
    <row r="58" spans="2:8" ht="45.75" customHeight="1" x14ac:dyDescent="0.15">
      <c r="B58" s="129"/>
      <c r="C58" s="1198" t="s">
        <v>556</v>
      </c>
      <c r="D58" s="1199"/>
      <c r="E58" s="1200"/>
      <c r="F58" s="130">
        <v>162</v>
      </c>
      <c r="G58" s="130">
        <v>297</v>
      </c>
      <c r="H58" s="131">
        <v>288</v>
      </c>
    </row>
    <row r="59" spans="2:8" ht="45.75" customHeight="1" x14ac:dyDescent="0.15">
      <c r="B59" s="129"/>
      <c r="C59" s="1198" t="s">
        <v>557</v>
      </c>
      <c r="D59" s="1199"/>
      <c r="E59" s="1200"/>
      <c r="F59" s="130">
        <v>279</v>
      </c>
      <c r="G59" s="130">
        <v>276</v>
      </c>
      <c r="H59" s="131">
        <v>266</v>
      </c>
    </row>
    <row r="60" spans="2:8" ht="45.75" customHeight="1" x14ac:dyDescent="0.15">
      <c r="B60" s="129"/>
      <c r="C60" s="1198" t="s">
        <v>558</v>
      </c>
      <c r="D60" s="1199"/>
      <c r="E60" s="1200"/>
      <c r="F60" s="130">
        <v>151</v>
      </c>
      <c r="G60" s="130">
        <v>151</v>
      </c>
      <c r="H60" s="131">
        <v>144</v>
      </c>
    </row>
    <row r="61" spans="2:8" ht="45.75" customHeight="1" x14ac:dyDescent="0.15">
      <c r="B61" s="129"/>
      <c r="C61" s="1198" t="s">
        <v>559</v>
      </c>
      <c r="D61" s="1199"/>
      <c r="E61" s="1200"/>
      <c r="F61" s="130">
        <v>123</v>
      </c>
      <c r="G61" s="130">
        <v>123</v>
      </c>
      <c r="H61" s="131">
        <v>123</v>
      </c>
    </row>
    <row r="62" spans="2:8" ht="45.75" customHeight="1" thickBot="1" x14ac:dyDescent="0.2">
      <c r="B62" s="132"/>
      <c r="C62" s="1201" t="s">
        <v>560</v>
      </c>
      <c r="D62" s="1202"/>
      <c r="E62" s="1203"/>
      <c r="F62" s="133">
        <v>74</v>
      </c>
      <c r="G62" s="133">
        <v>106</v>
      </c>
      <c r="H62" s="134">
        <v>105</v>
      </c>
    </row>
    <row r="63" spans="2:8" ht="52.5" customHeight="1" thickBot="1" x14ac:dyDescent="0.2">
      <c r="B63" s="135"/>
      <c r="C63" s="1204" t="s">
        <v>49</v>
      </c>
      <c r="D63" s="1204"/>
      <c r="E63" s="1205"/>
      <c r="F63" s="136">
        <v>3448</v>
      </c>
      <c r="G63" s="136">
        <v>3700</v>
      </c>
      <c r="H63" s="137">
        <v>3774</v>
      </c>
    </row>
    <row r="64" spans="2:8" x14ac:dyDescent="0.15"/>
  </sheetData>
  <sheetProtection algorithmName="SHA-512" hashValue="oJpTDgLu51yLvI+VpPE/eofqRHbrnP8bfZ+IYO60BpFpoI+ZAoLx3Bc7a1TA648euJrTDBkhYVQOX4x1ZMbTFA==" saltValue="BxD7Wznm1a2GUrxyAG+6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C3BCD-6E01-40B6-ABB4-4781519CFB36}">
  <sheetPr>
    <pageSetUpPr fitToPage="1"/>
  </sheetPr>
  <dimension ref="A1:DE85"/>
  <sheetViews>
    <sheetView showGridLines="0" topLeftCell="A55" zoomScaleNormal="100" zoomScaleSheetLayoutView="55" workbookViewId="0">
      <selection activeCell="CD81" sqref="CD81"/>
    </sheetView>
  </sheetViews>
  <sheetFormatPr defaultColWidth="0" defaultRowHeight="13.5" customHeight="1" zeroHeight="1" x14ac:dyDescent="0.15"/>
  <cols>
    <col min="1" max="1" width="6.375" style="1214" customWidth="1"/>
    <col min="2" max="107" width="2.5" style="1214" customWidth="1"/>
    <col min="108" max="108" width="6.125" style="1221" customWidth="1"/>
    <col min="109" max="109" width="5.875" style="1220" customWidth="1"/>
    <col min="110" max="16384" width="8.625" style="1214" hidden="1"/>
  </cols>
  <sheetData>
    <row r="1" spans="1:109" ht="42.75" customHeight="1" x14ac:dyDescent="0.15">
      <c r="A1" s="1212"/>
      <c r="B1" s="1213"/>
      <c r="DD1" s="1214"/>
      <c r="DE1" s="1214"/>
    </row>
    <row r="2" spans="1:109" ht="25.5" customHeight="1" x14ac:dyDescent="0.15">
      <c r="A2" s="1215"/>
      <c r="C2" s="1215"/>
      <c r="O2" s="1215"/>
      <c r="P2" s="1215"/>
      <c r="Q2" s="1215"/>
      <c r="R2" s="1215"/>
      <c r="S2" s="1215"/>
      <c r="T2" s="1215"/>
      <c r="U2" s="1215"/>
      <c r="V2" s="1215"/>
      <c r="W2" s="1215"/>
      <c r="X2" s="1215"/>
      <c r="Y2" s="1215"/>
      <c r="Z2" s="1215"/>
      <c r="AA2" s="1215"/>
      <c r="AB2" s="1215"/>
      <c r="AC2" s="1215"/>
      <c r="AD2" s="1215"/>
      <c r="AE2" s="1215"/>
      <c r="AF2" s="1215"/>
      <c r="AG2" s="1215"/>
      <c r="AH2" s="1215"/>
      <c r="AI2" s="1215"/>
      <c r="AU2" s="1215"/>
      <c r="BG2" s="1215"/>
      <c r="BS2" s="1215"/>
      <c r="CE2" s="1215"/>
      <c r="CQ2" s="1215"/>
      <c r="DD2" s="1214"/>
      <c r="DE2" s="1214"/>
    </row>
    <row r="3" spans="1:109" ht="25.5" customHeight="1" x14ac:dyDescent="0.15">
      <c r="A3" s="1215"/>
      <c r="C3" s="1215"/>
      <c r="O3" s="1215"/>
      <c r="P3" s="1215"/>
      <c r="Q3" s="1215"/>
      <c r="R3" s="1215"/>
      <c r="S3" s="1215"/>
      <c r="T3" s="1215"/>
      <c r="U3" s="1215"/>
      <c r="V3" s="1215"/>
      <c r="W3" s="1215"/>
      <c r="X3" s="1215"/>
      <c r="Y3" s="1215"/>
      <c r="Z3" s="1215"/>
      <c r="AA3" s="1215"/>
      <c r="AB3" s="1215"/>
      <c r="AC3" s="1215"/>
      <c r="AD3" s="1215"/>
      <c r="AE3" s="1215"/>
      <c r="AF3" s="1215"/>
      <c r="AG3" s="1215"/>
      <c r="AH3" s="1215"/>
      <c r="AI3" s="1215"/>
      <c r="AU3" s="1215"/>
      <c r="BG3" s="1215"/>
      <c r="BS3" s="1215"/>
      <c r="CE3" s="1215"/>
      <c r="CQ3" s="1215"/>
      <c r="DD3" s="1214"/>
      <c r="DE3" s="1214"/>
    </row>
    <row r="4" spans="1:109" s="259" customFormat="1" x14ac:dyDescent="0.15">
      <c r="A4" s="1215"/>
      <c r="B4" s="1215"/>
      <c r="C4" s="1215"/>
      <c r="D4" s="1215"/>
      <c r="E4" s="1215"/>
      <c r="F4" s="1215"/>
      <c r="G4" s="1215"/>
      <c r="H4" s="1215"/>
      <c r="I4" s="1215"/>
      <c r="J4" s="1215"/>
      <c r="K4" s="1215"/>
      <c r="L4" s="1215"/>
      <c r="M4" s="1215"/>
      <c r="N4" s="1215"/>
      <c r="O4" s="1215"/>
      <c r="P4" s="1215"/>
      <c r="Q4" s="1215"/>
      <c r="R4" s="1215"/>
      <c r="S4" s="1215"/>
      <c r="T4" s="1215"/>
      <c r="U4" s="1215"/>
      <c r="V4" s="1215"/>
      <c r="W4" s="1215"/>
      <c r="X4" s="1215"/>
      <c r="Y4" s="1215"/>
      <c r="Z4" s="1215"/>
      <c r="AA4" s="1215"/>
      <c r="AB4" s="1215"/>
      <c r="AC4" s="1215"/>
      <c r="AD4" s="1215"/>
      <c r="AE4" s="1215"/>
      <c r="AF4" s="1215"/>
      <c r="AG4" s="1215"/>
      <c r="AH4" s="1215"/>
      <c r="AI4" s="1215"/>
      <c r="AJ4" s="1215"/>
      <c r="AK4" s="1215"/>
      <c r="AL4" s="1215"/>
      <c r="AM4" s="1215"/>
      <c r="AN4" s="1215"/>
      <c r="AO4" s="1215"/>
      <c r="AP4" s="1215"/>
      <c r="AQ4" s="1215"/>
      <c r="AR4" s="1215"/>
      <c r="AS4" s="1215"/>
      <c r="AT4" s="1215"/>
      <c r="AU4" s="1215"/>
      <c r="AV4" s="1215"/>
      <c r="AW4" s="1215"/>
      <c r="AX4" s="1215"/>
      <c r="AY4" s="1215"/>
      <c r="AZ4" s="1215"/>
      <c r="BA4" s="1215"/>
      <c r="BB4" s="1215"/>
      <c r="BC4" s="1215"/>
      <c r="BD4" s="1215"/>
      <c r="BE4" s="1215"/>
      <c r="BF4" s="1215"/>
      <c r="BG4" s="1215"/>
      <c r="BH4" s="1215"/>
      <c r="BI4" s="1215"/>
      <c r="BJ4" s="1215"/>
      <c r="BK4" s="1215"/>
      <c r="BL4" s="1215"/>
      <c r="BM4" s="1215"/>
      <c r="BN4" s="1215"/>
      <c r="BO4" s="1215"/>
      <c r="BP4" s="1215"/>
      <c r="BQ4" s="1215"/>
      <c r="BR4" s="1215"/>
      <c r="BS4" s="1215"/>
      <c r="BT4" s="1215"/>
      <c r="BU4" s="1215"/>
      <c r="BV4" s="1215"/>
      <c r="BW4" s="1215"/>
      <c r="BX4" s="1215"/>
      <c r="BY4" s="1215"/>
      <c r="BZ4" s="1215"/>
      <c r="CA4" s="1215"/>
      <c r="CB4" s="1215"/>
      <c r="CC4" s="1215"/>
      <c r="CD4" s="1215"/>
      <c r="CE4" s="1215"/>
      <c r="CF4" s="1215"/>
      <c r="CG4" s="1215"/>
      <c r="CH4" s="1215"/>
      <c r="CI4" s="1215"/>
      <c r="CJ4" s="1215"/>
      <c r="CK4" s="1215"/>
      <c r="CL4" s="1215"/>
      <c r="CM4" s="1215"/>
      <c r="CN4" s="1215"/>
      <c r="CO4" s="1215"/>
      <c r="CP4" s="1215"/>
      <c r="CQ4" s="1215"/>
      <c r="CR4" s="1215"/>
      <c r="CS4" s="1215"/>
      <c r="CT4" s="1215"/>
      <c r="CU4" s="1215"/>
      <c r="CV4" s="1215"/>
      <c r="CW4" s="1215"/>
      <c r="CX4" s="1215"/>
      <c r="CY4" s="1215"/>
      <c r="CZ4" s="1215"/>
      <c r="DA4" s="1215"/>
      <c r="DB4" s="1215"/>
      <c r="DC4" s="1215"/>
      <c r="DD4" s="1215"/>
      <c r="DE4" s="1215"/>
    </row>
    <row r="5" spans="1:109" s="259" customFormat="1" x14ac:dyDescent="0.15">
      <c r="A5" s="1215"/>
      <c r="B5" s="1215"/>
      <c r="C5" s="1215"/>
      <c r="D5" s="1215"/>
      <c r="E5" s="1215"/>
      <c r="F5" s="1215"/>
      <c r="G5" s="1215"/>
      <c r="H5" s="1215"/>
      <c r="I5" s="1215"/>
      <c r="J5" s="1215"/>
      <c r="K5" s="1215"/>
      <c r="L5" s="1215"/>
      <c r="M5" s="1215"/>
      <c r="N5" s="1215"/>
      <c r="O5" s="1215"/>
      <c r="P5" s="1215"/>
      <c r="Q5" s="1215"/>
      <c r="R5" s="1215"/>
      <c r="S5" s="1215"/>
      <c r="T5" s="1215"/>
      <c r="U5" s="1215"/>
      <c r="V5" s="1215"/>
      <c r="W5" s="1215"/>
      <c r="X5" s="1215"/>
      <c r="Y5" s="1215"/>
      <c r="Z5" s="1215"/>
      <c r="AA5" s="1215"/>
      <c r="AB5" s="1215"/>
      <c r="AC5" s="1215"/>
      <c r="AD5" s="1215"/>
      <c r="AE5" s="1215"/>
      <c r="AF5" s="1215"/>
      <c r="AG5" s="1215"/>
      <c r="AH5" s="1215"/>
      <c r="AI5" s="1215"/>
      <c r="AJ5" s="1215"/>
      <c r="AK5" s="1215"/>
      <c r="AL5" s="1215"/>
      <c r="AM5" s="1215"/>
      <c r="AN5" s="1215"/>
      <c r="AO5" s="1215"/>
      <c r="AP5" s="1215"/>
      <c r="AQ5" s="1215"/>
      <c r="AR5" s="1215"/>
      <c r="AS5" s="1215"/>
      <c r="AT5" s="1215"/>
      <c r="AU5" s="1215"/>
      <c r="AV5" s="1215"/>
      <c r="AW5" s="1215"/>
      <c r="AX5" s="1215"/>
      <c r="AY5" s="1215"/>
      <c r="AZ5" s="1215"/>
      <c r="BA5" s="1215"/>
      <c r="BB5" s="1215"/>
      <c r="BC5" s="1215"/>
      <c r="BD5" s="1215"/>
      <c r="BE5" s="1215"/>
      <c r="BF5" s="1215"/>
      <c r="BG5" s="1215"/>
      <c r="BH5" s="1215"/>
      <c r="BI5" s="1215"/>
      <c r="BJ5" s="1215"/>
      <c r="BK5" s="1215"/>
      <c r="BL5" s="1215"/>
      <c r="BM5" s="1215"/>
      <c r="BN5" s="1215"/>
      <c r="BO5" s="1215"/>
      <c r="BP5" s="1215"/>
      <c r="BQ5" s="1215"/>
      <c r="BR5" s="1215"/>
      <c r="BS5" s="1215"/>
      <c r="BT5" s="1215"/>
      <c r="BU5" s="1215"/>
      <c r="BV5" s="1215"/>
      <c r="BW5" s="1215"/>
      <c r="BX5" s="1215"/>
      <c r="BY5" s="1215"/>
      <c r="BZ5" s="1215"/>
      <c r="CA5" s="1215"/>
      <c r="CB5" s="1215"/>
      <c r="CC5" s="1215"/>
      <c r="CD5" s="1215"/>
      <c r="CE5" s="1215"/>
      <c r="CF5" s="1215"/>
      <c r="CG5" s="1215"/>
      <c r="CH5" s="1215"/>
      <c r="CI5" s="1215"/>
      <c r="CJ5" s="1215"/>
      <c r="CK5" s="1215"/>
      <c r="CL5" s="1215"/>
      <c r="CM5" s="1215"/>
      <c r="CN5" s="1215"/>
      <c r="CO5" s="1215"/>
      <c r="CP5" s="1215"/>
      <c r="CQ5" s="1215"/>
      <c r="CR5" s="1215"/>
      <c r="CS5" s="1215"/>
      <c r="CT5" s="1215"/>
      <c r="CU5" s="1215"/>
      <c r="CV5" s="1215"/>
      <c r="CW5" s="1215"/>
      <c r="CX5" s="1215"/>
      <c r="CY5" s="1215"/>
      <c r="CZ5" s="1215"/>
      <c r="DA5" s="1215"/>
      <c r="DB5" s="1215"/>
      <c r="DC5" s="1215"/>
      <c r="DD5" s="1215"/>
      <c r="DE5" s="1215"/>
    </row>
    <row r="6" spans="1:109" s="259" customFormat="1" x14ac:dyDescent="0.15">
      <c r="A6" s="1215"/>
      <c r="B6" s="1215"/>
      <c r="C6" s="1215"/>
      <c r="D6" s="1215"/>
      <c r="E6" s="1215"/>
      <c r="F6" s="1215"/>
      <c r="G6" s="1215"/>
      <c r="H6" s="1215"/>
      <c r="I6" s="1215"/>
      <c r="J6" s="1215"/>
      <c r="K6" s="1215"/>
      <c r="L6" s="1215"/>
      <c r="M6" s="1215"/>
      <c r="N6" s="1215"/>
      <c r="O6" s="1215"/>
      <c r="P6" s="1215"/>
      <c r="Q6" s="1215"/>
      <c r="R6" s="1215"/>
      <c r="S6" s="1215"/>
      <c r="T6" s="1215"/>
      <c r="U6" s="1215"/>
      <c r="V6" s="1215"/>
      <c r="W6" s="1215"/>
      <c r="X6" s="1215"/>
      <c r="Y6" s="1215"/>
      <c r="Z6" s="1215"/>
      <c r="AA6" s="1215"/>
      <c r="AB6" s="1215"/>
      <c r="AC6" s="1215"/>
      <c r="AD6" s="1215"/>
      <c r="AE6" s="1215"/>
      <c r="AF6" s="1215"/>
      <c r="AG6" s="1215"/>
      <c r="AH6" s="1215"/>
      <c r="AI6" s="1215"/>
      <c r="AJ6" s="1215"/>
      <c r="AK6" s="1215"/>
      <c r="AL6" s="1215"/>
      <c r="AM6" s="1215"/>
      <c r="AN6" s="1215"/>
      <c r="AO6" s="1215"/>
      <c r="AP6" s="1215"/>
      <c r="AQ6" s="1215"/>
      <c r="AR6" s="1215"/>
      <c r="AS6" s="1215"/>
      <c r="AT6" s="1215"/>
      <c r="AU6" s="1215"/>
      <c r="AV6" s="1215"/>
      <c r="AW6" s="1215"/>
      <c r="AX6" s="1215"/>
      <c r="AY6" s="1215"/>
      <c r="AZ6" s="1215"/>
      <c r="BA6" s="1215"/>
      <c r="BB6" s="1215"/>
      <c r="BC6" s="1215"/>
      <c r="BD6" s="1215"/>
      <c r="BE6" s="1215"/>
      <c r="BF6" s="1215"/>
      <c r="BG6" s="1215"/>
      <c r="BH6" s="1215"/>
      <c r="BI6" s="1215"/>
      <c r="BJ6" s="1215"/>
      <c r="BK6" s="1215"/>
      <c r="BL6" s="1215"/>
      <c r="BM6" s="1215"/>
      <c r="BN6" s="1215"/>
      <c r="BO6" s="1215"/>
      <c r="BP6" s="1215"/>
      <c r="BQ6" s="1215"/>
      <c r="BR6" s="1215"/>
      <c r="BS6" s="1215"/>
      <c r="BT6" s="1215"/>
      <c r="BU6" s="1215"/>
      <c r="BV6" s="1215"/>
      <c r="BW6" s="1215"/>
      <c r="BX6" s="1215"/>
      <c r="BY6" s="1215"/>
      <c r="BZ6" s="1215"/>
      <c r="CA6" s="1215"/>
      <c r="CB6" s="1215"/>
      <c r="CC6" s="1215"/>
      <c r="CD6" s="1215"/>
      <c r="CE6" s="1215"/>
      <c r="CF6" s="1215"/>
      <c r="CG6" s="1215"/>
      <c r="CH6" s="1215"/>
      <c r="CI6" s="1215"/>
      <c r="CJ6" s="1215"/>
      <c r="CK6" s="1215"/>
      <c r="CL6" s="1215"/>
      <c r="CM6" s="1215"/>
      <c r="CN6" s="1215"/>
      <c r="CO6" s="1215"/>
      <c r="CP6" s="1215"/>
      <c r="CQ6" s="1215"/>
      <c r="CR6" s="1215"/>
      <c r="CS6" s="1215"/>
      <c r="CT6" s="1215"/>
      <c r="CU6" s="1215"/>
      <c r="CV6" s="1215"/>
      <c r="CW6" s="1215"/>
      <c r="CX6" s="1215"/>
      <c r="CY6" s="1215"/>
      <c r="CZ6" s="1215"/>
      <c r="DA6" s="1215"/>
      <c r="DB6" s="1215"/>
      <c r="DC6" s="1215"/>
      <c r="DD6" s="1215"/>
      <c r="DE6" s="1215"/>
    </row>
    <row r="7" spans="1:109" s="259" customFormat="1" x14ac:dyDescent="0.15">
      <c r="A7" s="1215"/>
      <c r="B7" s="1215"/>
      <c r="C7" s="1215"/>
      <c r="D7" s="1215"/>
      <c r="E7" s="1215"/>
      <c r="F7" s="1215"/>
      <c r="G7" s="1215"/>
      <c r="H7" s="1215"/>
      <c r="I7" s="1215"/>
      <c r="J7" s="1215"/>
      <c r="K7" s="1215"/>
      <c r="L7" s="1215"/>
      <c r="M7" s="1215"/>
      <c r="N7" s="1215"/>
      <c r="O7" s="1215"/>
      <c r="P7" s="1215"/>
      <c r="Q7" s="1215"/>
      <c r="R7" s="1215"/>
      <c r="S7" s="1215"/>
      <c r="T7" s="1215"/>
      <c r="U7" s="1215"/>
      <c r="V7" s="1215"/>
      <c r="W7" s="1215"/>
      <c r="X7" s="1215"/>
      <c r="Y7" s="1215"/>
      <c r="Z7" s="1215"/>
      <c r="AA7" s="1215"/>
      <c r="AB7" s="1215"/>
      <c r="AC7" s="1215"/>
      <c r="AD7" s="1215"/>
      <c r="AE7" s="1215"/>
      <c r="AF7" s="1215"/>
      <c r="AG7" s="1215"/>
      <c r="AH7" s="1215"/>
      <c r="AI7" s="1215"/>
      <c r="AJ7" s="1215"/>
      <c r="AK7" s="1215"/>
      <c r="AL7" s="1215"/>
      <c r="AM7" s="1215"/>
      <c r="AN7" s="1215"/>
      <c r="AO7" s="1215"/>
      <c r="AP7" s="1215"/>
      <c r="AQ7" s="1215"/>
      <c r="AR7" s="1215"/>
      <c r="AS7" s="1215"/>
      <c r="AT7" s="1215"/>
      <c r="AU7" s="1215"/>
      <c r="AV7" s="1215"/>
      <c r="AW7" s="1215"/>
      <c r="AX7" s="1215"/>
      <c r="AY7" s="1215"/>
      <c r="AZ7" s="1215"/>
      <c r="BA7" s="1215"/>
      <c r="BB7" s="1215"/>
      <c r="BC7" s="1215"/>
      <c r="BD7" s="1215"/>
      <c r="BE7" s="1215"/>
      <c r="BF7" s="1215"/>
      <c r="BG7" s="1215"/>
      <c r="BH7" s="1215"/>
      <c r="BI7" s="1215"/>
      <c r="BJ7" s="1215"/>
      <c r="BK7" s="1215"/>
      <c r="BL7" s="1215"/>
      <c r="BM7" s="1215"/>
      <c r="BN7" s="1215"/>
      <c r="BO7" s="1215"/>
      <c r="BP7" s="1215"/>
      <c r="BQ7" s="1215"/>
      <c r="BR7" s="1215"/>
      <c r="BS7" s="1215"/>
      <c r="BT7" s="1215"/>
      <c r="BU7" s="1215"/>
      <c r="BV7" s="1215"/>
      <c r="BW7" s="1215"/>
      <c r="BX7" s="1215"/>
      <c r="BY7" s="1215"/>
      <c r="BZ7" s="1215"/>
      <c r="CA7" s="1215"/>
      <c r="CB7" s="1215"/>
      <c r="CC7" s="1215"/>
      <c r="CD7" s="1215"/>
      <c r="CE7" s="1215"/>
      <c r="CF7" s="1215"/>
      <c r="CG7" s="1215"/>
      <c r="CH7" s="1215"/>
      <c r="CI7" s="1215"/>
      <c r="CJ7" s="1215"/>
      <c r="CK7" s="1215"/>
      <c r="CL7" s="1215"/>
      <c r="CM7" s="1215"/>
      <c r="CN7" s="1215"/>
      <c r="CO7" s="1215"/>
      <c r="CP7" s="1215"/>
      <c r="CQ7" s="1215"/>
      <c r="CR7" s="1215"/>
      <c r="CS7" s="1215"/>
      <c r="CT7" s="1215"/>
      <c r="CU7" s="1215"/>
      <c r="CV7" s="1215"/>
      <c r="CW7" s="1215"/>
      <c r="CX7" s="1215"/>
      <c r="CY7" s="1215"/>
      <c r="CZ7" s="1215"/>
      <c r="DA7" s="1215"/>
      <c r="DB7" s="1215"/>
      <c r="DC7" s="1215"/>
      <c r="DD7" s="1215"/>
      <c r="DE7" s="1215"/>
    </row>
    <row r="8" spans="1:109" s="259" customFormat="1" x14ac:dyDescent="0.15">
      <c r="A8" s="1215"/>
      <c r="B8" s="1215"/>
      <c r="C8" s="1215"/>
      <c r="D8" s="1215"/>
      <c r="E8" s="1215"/>
      <c r="F8" s="1215"/>
      <c r="G8" s="1215"/>
      <c r="H8" s="1215"/>
      <c r="I8" s="1215"/>
      <c r="J8" s="1215"/>
      <c r="K8" s="1215"/>
      <c r="L8" s="1215"/>
      <c r="M8" s="1215"/>
      <c r="N8" s="1215"/>
      <c r="O8" s="1215"/>
      <c r="P8" s="1215"/>
      <c r="Q8" s="1215"/>
      <c r="R8" s="1215"/>
      <c r="S8" s="1215"/>
      <c r="T8" s="1215"/>
      <c r="U8" s="1215"/>
      <c r="V8" s="1215"/>
      <c r="W8" s="1215"/>
      <c r="X8" s="1215"/>
      <c r="Y8" s="1215"/>
      <c r="Z8" s="1215"/>
      <c r="AA8" s="1215"/>
      <c r="AB8" s="1215"/>
      <c r="AC8" s="1215"/>
      <c r="AD8" s="1215"/>
      <c r="AE8" s="1215"/>
      <c r="AF8" s="1215"/>
      <c r="AG8" s="1215"/>
      <c r="AH8" s="1215"/>
      <c r="AI8" s="1215"/>
      <c r="AJ8" s="1215"/>
      <c r="AK8" s="1215"/>
      <c r="AL8" s="1215"/>
      <c r="AM8" s="1215"/>
      <c r="AN8" s="1215"/>
      <c r="AO8" s="1215"/>
      <c r="AP8" s="1215"/>
      <c r="AQ8" s="1215"/>
      <c r="AR8" s="1215"/>
      <c r="AS8" s="1215"/>
      <c r="AT8" s="1215"/>
      <c r="AU8" s="1215"/>
      <c r="AV8" s="1215"/>
      <c r="AW8" s="1215"/>
      <c r="AX8" s="1215"/>
      <c r="AY8" s="1215"/>
      <c r="AZ8" s="1215"/>
      <c r="BA8" s="1215"/>
      <c r="BB8" s="1215"/>
      <c r="BC8" s="1215"/>
      <c r="BD8" s="1215"/>
      <c r="BE8" s="1215"/>
      <c r="BF8" s="1215"/>
      <c r="BG8" s="1215"/>
      <c r="BH8" s="1215"/>
      <c r="BI8" s="1215"/>
      <c r="BJ8" s="1215"/>
      <c r="BK8" s="1215"/>
      <c r="BL8" s="1215"/>
      <c r="BM8" s="1215"/>
      <c r="BN8" s="1215"/>
      <c r="BO8" s="1215"/>
      <c r="BP8" s="1215"/>
      <c r="BQ8" s="1215"/>
      <c r="BR8" s="1215"/>
      <c r="BS8" s="1215"/>
      <c r="BT8" s="1215"/>
      <c r="BU8" s="1215"/>
      <c r="BV8" s="1215"/>
      <c r="BW8" s="1215"/>
      <c r="BX8" s="1215"/>
      <c r="BY8" s="1215"/>
      <c r="BZ8" s="1215"/>
      <c r="CA8" s="1215"/>
      <c r="CB8" s="1215"/>
      <c r="CC8" s="1215"/>
      <c r="CD8" s="1215"/>
      <c r="CE8" s="1215"/>
      <c r="CF8" s="1215"/>
      <c r="CG8" s="1215"/>
      <c r="CH8" s="1215"/>
      <c r="CI8" s="1215"/>
      <c r="CJ8" s="1215"/>
      <c r="CK8" s="1215"/>
      <c r="CL8" s="1215"/>
      <c r="CM8" s="1215"/>
      <c r="CN8" s="1215"/>
      <c r="CO8" s="1215"/>
      <c r="CP8" s="1215"/>
      <c r="CQ8" s="1215"/>
      <c r="CR8" s="1215"/>
      <c r="CS8" s="1215"/>
      <c r="CT8" s="1215"/>
      <c r="CU8" s="1215"/>
      <c r="CV8" s="1215"/>
      <c r="CW8" s="1215"/>
      <c r="CX8" s="1215"/>
      <c r="CY8" s="1215"/>
      <c r="CZ8" s="1215"/>
      <c r="DA8" s="1215"/>
      <c r="DB8" s="1215"/>
      <c r="DC8" s="1215"/>
      <c r="DD8" s="1215"/>
      <c r="DE8" s="1215"/>
    </row>
    <row r="9" spans="1:109" s="259" customFormat="1" x14ac:dyDescent="0.15">
      <c r="A9" s="1215"/>
      <c r="B9" s="1215"/>
      <c r="C9" s="1215"/>
      <c r="D9" s="1215"/>
      <c r="E9" s="1215"/>
      <c r="F9" s="1215"/>
      <c r="G9" s="1215"/>
      <c r="H9" s="1215"/>
      <c r="I9" s="1215"/>
      <c r="J9" s="1215"/>
      <c r="K9" s="1215"/>
      <c r="L9" s="1215"/>
      <c r="M9" s="1215"/>
      <c r="N9" s="1215"/>
      <c r="O9" s="1215"/>
      <c r="P9" s="1215"/>
      <c r="Q9" s="1215"/>
      <c r="R9" s="1215"/>
      <c r="S9" s="1215"/>
      <c r="T9" s="1215"/>
      <c r="U9" s="1215"/>
      <c r="V9" s="1215"/>
      <c r="W9" s="1215"/>
      <c r="X9" s="1215"/>
      <c r="Y9" s="1215"/>
      <c r="Z9" s="1215"/>
      <c r="AA9" s="1215"/>
      <c r="AB9" s="1215"/>
      <c r="AC9" s="1215"/>
      <c r="AD9" s="1215"/>
      <c r="AE9" s="1215"/>
      <c r="AF9" s="1215"/>
      <c r="AG9" s="1215"/>
      <c r="AH9" s="1215"/>
      <c r="AI9" s="1215"/>
      <c r="AJ9" s="1215"/>
      <c r="AK9" s="1215"/>
      <c r="AL9" s="1215"/>
      <c r="AM9" s="1215"/>
      <c r="AN9" s="1215"/>
      <c r="AO9" s="1215"/>
      <c r="AP9" s="1215"/>
      <c r="AQ9" s="1215"/>
      <c r="AR9" s="1215"/>
      <c r="AS9" s="1215"/>
      <c r="AT9" s="1215"/>
      <c r="AU9" s="1215"/>
      <c r="AV9" s="1215"/>
      <c r="AW9" s="1215"/>
      <c r="AX9" s="1215"/>
      <c r="AY9" s="1215"/>
      <c r="AZ9" s="1215"/>
      <c r="BA9" s="1215"/>
      <c r="BB9" s="1215"/>
      <c r="BC9" s="1215"/>
      <c r="BD9" s="1215"/>
      <c r="BE9" s="1215"/>
      <c r="BF9" s="1215"/>
      <c r="BG9" s="1215"/>
      <c r="BH9" s="1215"/>
      <c r="BI9" s="1215"/>
      <c r="BJ9" s="1215"/>
      <c r="BK9" s="1215"/>
      <c r="BL9" s="1215"/>
      <c r="BM9" s="1215"/>
      <c r="BN9" s="1215"/>
      <c r="BO9" s="1215"/>
      <c r="BP9" s="1215"/>
      <c r="BQ9" s="1215"/>
      <c r="BR9" s="1215"/>
      <c r="BS9" s="1215"/>
      <c r="BT9" s="1215"/>
      <c r="BU9" s="1215"/>
      <c r="BV9" s="1215"/>
      <c r="BW9" s="1215"/>
      <c r="BX9" s="1215"/>
      <c r="BY9" s="1215"/>
      <c r="BZ9" s="1215"/>
      <c r="CA9" s="1215"/>
      <c r="CB9" s="1215"/>
      <c r="CC9" s="1215"/>
      <c r="CD9" s="1215"/>
      <c r="CE9" s="1215"/>
      <c r="CF9" s="1215"/>
      <c r="CG9" s="1215"/>
      <c r="CH9" s="1215"/>
      <c r="CI9" s="1215"/>
      <c r="CJ9" s="1215"/>
      <c r="CK9" s="1215"/>
      <c r="CL9" s="1215"/>
      <c r="CM9" s="1215"/>
      <c r="CN9" s="1215"/>
      <c r="CO9" s="1215"/>
      <c r="CP9" s="1215"/>
      <c r="CQ9" s="1215"/>
      <c r="CR9" s="1215"/>
      <c r="CS9" s="1215"/>
      <c r="CT9" s="1215"/>
      <c r="CU9" s="1215"/>
      <c r="CV9" s="1215"/>
      <c r="CW9" s="1215"/>
      <c r="CX9" s="1215"/>
      <c r="CY9" s="1215"/>
      <c r="CZ9" s="1215"/>
      <c r="DA9" s="1215"/>
      <c r="DB9" s="1215"/>
      <c r="DC9" s="1215"/>
      <c r="DD9" s="1215"/>
      <c r="DE9" s="1215"/>
    </row>
    <row r="10" spans="1:109" s="259" customFormat="1" x14ac:dyDescent="0.15">
      <c r="A10" s="1215"/>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c r="BJ10" s="1215"/>
      <c r="BK10" s="1215"/>
      <c r="BL10" s="1215"/>
      <c r="BM10" s="1215"/>
      <c r="BN10" s="1215"/>
      <c r="BO10" s="1215"/>
      <c r="BP10" s="1215"/>
      <c r="BQ10" s="1215"/>
      <c r="BR10" s="1215"/>
      <c r="BS10" s="1215"/>
      <c r="BT10" s="1215"/>
      <c r="BU10" s="1215"/>
      <c r="BV10" s="1215"/>
      <c r="BW10" s="1215"/>
      <c r="BX10" s="1215"/>
      <c r="BY10" s="1215"/>
      <c r="BZ10" s="1215"/>
      <c r="CA10" s="1215"/>
      <c r="CB10" s="1215"/>
      <c r="CC10" s="1215"/>
      <c r="CD10" s="1215"/>
      <c r="CE10" s="1215"/>
      <c r="CF10" s="1215"/>
      <c r="CG10" s="1215"/>
      <c r="CH10" s="1215"/>
      <c r="CI10" s="1215"/>
      <c r="CJ10" s="1215"/>
      <c r="CK10" s="1215"/>
      <c r="CL10" s="1215"/>
      <c r="CM10" s="1215"/>
      <c r="CN10" s="1215"/>
      <c r="CO10" s="1215"/>
      <c r="CP10" s="1215"/>
      <c r="CQ10" s="1215"/>
      <c r="CR10" s="1215"/>
      <c r="CS10" s="1215"/>
      <c r="CT10" s="1215"/>
      <c r="CU10" s="1215"/>
      <c r="CV10" s="1215"/>
      <c r="CW10" s="1215"/>
      <c r="CX10" s="1215"/>
      <c r="CY10" s="1215"/>
      <c r="CZ10" s="1215"/>
      <c r="DA10" s="1215"/>
      <c r="DB10" s="1215"/>
      <c r="DC10" s="1215"/>
      <c r="DD10" s="1215"/>
      <c r="DE10" s="1215"/>
    </row>
    <row r="11" spans="1:109" s="259" customFormat="1" x14ac:dyDescent="0.15">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c r="BJ11" s="1215"/>
      <c r="BK11" s="1215"/>
      <c r="BL11" s="1215"/>
      <c r="BM11" s="1215"/>
      <c r="BN11" s="1215"/>
      <c r="BO11" s="1215"/>
      <c r="BP11" s="1215"/>
      <c r="BQ11" s="1215"/>
      <c r="BR11" s="1215"/>
      <c r="BS11" s="1215"/>
      <c r="BT11" s="1215"/>
      <c r="BU11" s="1215"/>
      <c r="BV11" s="1215"/>
      <c r="BW11" s="1215"/>
      <c r="BX11" s="1215"/>
      <c r="BY11" s="1215"/>
      <c r="BZ11" s="1215"/>
      <c r="CA11" s="1215"/>
      <c r="CB11" s="1215"/>
      <c r="CC11" s="1215"/>
      <c r="CD11" s="1215"/>
      <c r="CE11" s="1215"/>
      <c r="CF11" s="1215"/>
      <c r="CG11" s="1215"/>
      <c r="CH11" s="1215"/>
      <c r="CI11" s="1215"/>
      <c r="CJ11" s="1215"/>
      <c r="CK11" s="1215"/>
      <c r="CL11" s="1215"/>
      <c r="CM11" s="1215"/>
      <c r="CN11" s="1215"/>
      <c r="CO11" s="1215"/>
      <c r="CP11" s="1215"/>
      <c r="CQ11" s="1215"/>
      <c r="CR11" s="1215"/>
      <c r="CS11" s="1215"/>
      <c r="CT11" s="1215"/>
      <c r="CU11" s="1215"/>
      <c r="CV11" s="1215"/>
      <c r="CW11" s="1215"/>
      <c r="CX11" s="1215"/>
      <c r="CY11" s="1215"/>
      <c r="CZ11" s="1215"/>
      <c r="DA11" s="1215"/>
      <c r="DB11" s="1215"/>
      <c r="DC11" s="1215"/>
      <c r="DD11" s="1215"/>
      <c r="DE11" s="1215"/>
    </row>
    <row r="12" spans="1:109" s="259" customFormat="1" x14ac:dyDescent="0.15">
      <c r="A12" s="1215"/>
      <c r="B12" s="1215"/>
      <c r="C12" s="1215"/>
      <c r="D12" s="1215"/>
      <c r="E12" s="1215"/>
      <c r="F12" s="1215"/>
      <c r="G12" s="1215"/>
      <c r="H12" s="1215"/>
      <c r="I12" s="1215"/>
      <c r="J12" s="1215"/>
      <c r="K12" s="1215"/>
      <c r="L12" s="1215"/>
      <c r="M12" s="1215"/>
      <c r="N12" s="1215"/>
      <c r="O12" s="1215"/>
      <c r="P12" s="1215"/>
      <c r="Q12" s="1215"/>
      <c r="R12" s="1215"/>
      <c r="S12" s="1215"/>
      <c r="T12" s="1215"/>
      <c r="U12" s="1215"/>
      <c r="V12" s="1215"/>
      <c r="W12" s="1215"/>
      <c r="X12" s="1215"/>
      <c r="Y12" s="1215"/>
      <c r="Z12" s="1215"/>
      <c r="AA12" s="1215"/>
      <c r="AB12" s="1215"/>
      <c r="AC12" s="1215"/>
      <c r="AD12" s="1215"/>
      <c r="AE12" s="1215"/>
      <c r="AF12" s="1215"/>
      <c r="AG12" s="1215"/>
      <c r="AH12" s="1215"/>
      <c r="AI12" s="1215"/>
      <c r="AJ12" s="1215"/>
      <c r="AK12" s="1215"/>
      <c r="AL12" s="1215"/>
      <c r="AM12" s="1215"/>
      <c r="AN12" s="1215"/>
      <c r="AO12" s="1215"/>
      <c r="AP12" s="1215"/>
      <c r="AQ12" s="1215"/>
      <c r="AR12" s="1215"/>
      <c r="AS12" s="1215"/>
      <c r="AT12" s="1215"/>
      <c r="AU12" s="1215"/>
      <c r="AV12" s="1215"/>
      <c r="AW12" s="1215"/>
      <c r="AX12" s="1215"/>
      <c r="AY12" s="1215"/>
      <c r="AZ12" s="1215"/>
      <c r="BA12" s="1215"/>
      <c r="BB12" s="1215"/>
      <c r="BC12" s="1215"/>
      <c r="BD12" s="1215"/>
      <c r="BE12" s="1215"/>
      <c r="BF12" s="1215"/>
      <c r="BG12" s="1215"/>
      <c r="BH12" s="1215"/>
      <c r="BI12" s="1215"/>
      <c r="BJ12" s="1215"/>
      <c r="BK12" s="1215"/>
      <c r="BL12" s="1215"/>
      <c r="BM12" s="1215"/>
      <c r="BN12" s="1215"/>
      <c r="BO12" s="1215"/>
      <c r="BP12" s="1215"/>
      <c r="BQ12" s="1215"/>
      <c r="BR12" s="1215"/>
      <c r="BS12" s="1215"/>
      <c r="BT12" s="1215"/>
      <c r="BU12" s="1215"/>
      <c r="BV12" s="1215"/>
      <c r="BW12" s="1215"/>
      <c r="BX12" s="1215"/>
      <c r="BY12" s="1215"/>
      <c r="BZ12" s="1215"/>
      <c r="CA12" s="1215"/>
      <c r="CB12" s="1215"/>
      <c r="CC12" s="1215"/>
      <c r="CD12" s="1215"/>
      <c r="CE12" s="1215"/>
      <c r="CF12" s="1215"/>
      <c r="CG12" s="1215"/>
      <c r="CH12" s="1215"/>
      <c r="CI12" s="1215"/>
      <c r="CJ12" s="1215"/>
      <c r="CK12" s="1215"/>
      <c r="CL12" s="1215"/>
      <c r="CM12" s="1215"/>
      <c r="CN12" s="1215"/>
      <c r="CO12" s="1215"/>
      <c r="CP12" s="1215"/>
      <c r="CQ12" s="1215"/>
      <c r="CR12" s="1215"/>
      <c r="CS12" s="1215"/>
      <c r="CT12" s="1215"/>
      <c r="CU12" s="1215"/>
      <c r="CV12" s="1215"/>
      <c r="CW12" s="1215"/>
      <c r="CX12" s="1215"/>
      <c r="CY12" s="1215"/>
      <c r="CZ12" s="1215"/>
      <c r="DA12" s="1215"/>
      <c r="DB12" s="1215"/>
      <c r="DC12" s="1215"/>
      <c r="DD12" s="1215"/>
      <c r="DE12" s="1215"/>
    </row>
    <row r="13" spans="1:109" s="259" customFormat="1" x14ac:dyDescent="0.15">
      <c r="A13" s="1215"/>
      <c r="B13" s="1215"/>
      <c r="C13" s="1215"/>
      <c r="D13" s="1215"/>
      <c r="E13" s="1215"/>
      <c r="F13" s="1215"/>
      <c r="G13" s="1215"/>
      <c r="H13" s="1215"/>
      <c r="I13" s="1215"/>
      <c r="J13" s="1215"/>
      <c r="K13" s="1215"/>
      <c r="L13" s="1215"/>
      <c r="M13" s="1215"/>
      <c r="N13" s="1215"/>
      <c r="O13" s="1215"/>
      <c r="P13" s="1215"/>
      <c r="Q13" s="1215"/>
      <c r="R13" s="1215"/>
      <c r="S13" s="1215"/>
      <c r="T13" s="1215"/>
      <c r="U13" s="1215"/>
      <c r="V13" s="1215"/>
      <c r="W13" s="1215"/>
      <c r="X13" s="1215"/>
      <c r="Y13" s="1215"/>
      <c r="Z13" s="1215"/>
      <c r="AA13" s="1215"/>
      <c r="AB13" s="1215"/>
      <c r="AC13" s="1215"/>
      <c r="AD13" s="1215"/>
      <c r="AE13" s="1215"/>
      <c r="AF13" s="1215"/>
      <c r="AG13" s="1215"/>
      <c r="AH13" s="1215"/>
      <c r="AI13" s="1215"/>
      <c r="AJ13" s="1215"/>
      <c r="AK13" s="1215"/>
      <c r="AL13" s="1215"/>
      <c r="AM13" s="1215"/>
      <c r="AN13" s="1215"/>
      <c r="AO13" s="1215"/>
      <c r="AP13" s="1215"/>
      <c r="AQ13" s="1215"/>
      <c r="AR13" s="1215"/>
      <c r="AS13" s="1215"/>
      <c r="AT13" s="1215"/>
      <c r="AU13" s="1215"/>
      <c r="AV13" s="1215"/>
      <c r="AW13" s="1215"/>
      <c r="AX13" s="1215"/>
      <c r="AY13" s="1215"/>
      <c r="AZ13" s="1215"/>
      <c r="BA13" s="1215"/>
      <c r="BB13" s="1215"/>
      <c r="BC13" s="1215"/>
      <c r="BD13" s="1215"/>
      <c r="BE13" s="1215"/>
      <c r="BF13" s="1215"/>
      <c r="BG13" s="1215"/>
      <c r="BH13" s="1215"/>
      <c r="BI13" s="1215"/>
      <c r="BJ13" s="1215"/>
      <c r="BK13" s="1215"/>
      <c r="BL13" s="1215"/>
      <c r="BM13" s="1215"/>
      <c r="BN13" s="1215"/>
      <c r="BO13" s="1215"/>
      <c r="BP13" s="1215"/>
      <c r="BQ13" s="1215"/>
      <c r="BR13" s="1215"/>
      <c r="BS13" s="1215"/>
      <c r="BT13" s="1215"/>
      <c r="BU13" s="1215"/>
      <c r="BV13" s="1215"/>
      <c r="BW13" s="1215"/>
      <c r="BX13" s="1215"/>
      <c r="BY13" s="1215"/>
      <c r="BZ13" s="1215"/>
      <c r="CA13" s="1215"/>
      <c r="CB13" s="1215"/>
      <c r="CC13" s="1215"/>
      <c r="CD13" s="1215"/>
      <c r="CE13" s="1215"/>
      <c r="CF13" s="1215"/>
      <c r="CG13" s="1215"/>
      <c r="CH13" s="1215"/>
      <c r="CI13" s="1215"/>
      <c r="CJ13" s="1215"/>
      <c r="CK13" s="1215"/>
      <c r="CL13" s="1215"/>
      <c r="CM13" s="1215"/>
      <c r="CN13" s="1215"/>
      <c r="CO13" s="1215"/>
      <c r="CP13" s="1215"/>
      <c r="CQ13" s="1215"/>
      <c r="CR13" s="1215"/>
      <c r="CS13" s="1215"/>
      <c r="CT13" s="1215"/>
      <c r="CU13" s="1215"/>
      <c r="CV13" s="1215"/>
      <c r="CW13" s="1215"/>
      <c r="CX13" s="1215"/>
      <c r="CY13" s="1215"/>
      <c r="CZ13" s="1215"/>
      <c r="DA13" s="1215"/>
      <c r="DB13" s="1215"/>
      <c r="DC13" s="1215"/>
      <c r="DD13" s="1215"/>
      <c r="DE13" s="1215"/>
    </row>
    <row r="14" spans="1:109" s="259" customFormat="1" x14ac:dyDescent="0.15">
      <c r="A14" s="1215"/>
      <c r="B14" s="1215"/>
      <c r="C14" s="1215"/>
      <c r="D14" s="1215"/>
      <c r="E14" s="1215"/>
      <c r="F14" s="1215"/>
      <c r="G14" s="1215"/>
      <c r="H14" s="1215"/>
      <c r="I14" s="1215"/>
      <c r="J14" s="1215"/>
      <c r="K14" s="1215"/>
      <c r="L14" s="1215"/>
      <c r="M14" s="1215"/>
      <c r="N14" s="1215"/>
      <c r="O14" s="1215"/>
      <c r="P14" s="1215"/>
      <c r="Q14" s="1215"/>
      <c r="R14" s="1215"/>
      <c r="S14" s="1215"/>
      <c r="T14" s="1215"/>
      <c r="U14" s="1215"/>
      <c r="V14" s="1215"/>
      <c r="W14" s="1215"/>
      <c r="X14" s="1215"/>
      <c r="Y14" s="1215"/>
      <c r="Z14" s="1215"/>
      <c r="AA14" s="1215"/>
      <c r="AB14" s="1215"/>
      <c r="AC14" s="1215"/>
      <c r="AD14" s="1215"/>
      <c r="AE14" s="1215"/>
      <c r="AF14" s="1215"/>
      <c r="AG14" s="1215"/>
      <c r="AH14" s="1215"/>
      <c r="AI14" s="1215"/>
      <c r="AJ14" s="1215"/>
      <c r="AK14" s="1215"/>
      <c r="AL14" s="1215"/>
      <c r="AM14" s="1215"/>
      <c r="AN14" s="1215"/>
      <c r="AO14" s="1215"/>
      <c r="AP14" s="1215"/>
      <c r="AQ14" s="1215"/>
      <c r="AR14" s="1215"/>
      <c r="AS14" s="1215"/>
      <c r="AT14" s="1215"/>
      <c r="AU14" s="1215"/>
      <c r="AV14" s="1215"/>
      <c r="AW14" s="1215"/>
      <c r="AX14" s="1215"/>
      <c r="AY14" s="1215"/>
      <c r="AZ14" s="1215"/>
      <c r="BA14" s="1215"/>
      <c r="BB14" s="1215"/>
      <c r="BC14" s="1215"/>
      <c r="BD14" s="1215"/>
      <c r="BE14" s="1215"/>
      <c r="BF14" s="1215"/>
      <c r="BG14" s="1215"/>
      <c r="BH14" s="1215"/>
      <c r="BI14" s="1215"/>
      <c r="BJ14" s="1215"/>
      <c r="BK14" s="1215"/>
      <c r="BL14" s="1215"/>
      <c r="BM14" s="1215"/>
      <c r="BN14" s="1215"/>
      <c r="BO14" s="1215"/>
      <c r="BP14" s="1215"/>
      <c r="BQ14" s="1215"/>
      <c r="BR14" s="1215"/>
      <c r="BS14" s="1215"/>
      <c r="BT14" s="1215"/>
      <c r="BU14" s="1215"/>
      <c r="BV14" s="1215"/>
      <c r="BW14" s="1215"/>
      <c r="BX14" s="1215"/>
      <c r="BY14" s="1215"/>
      <c r="BZ14" s="1215"/>
      <c r="CA14" s="1215"/>
      <c r="CB14" s="1215"/>
      <c r="CC14" s="1215"/>
      <c r="CD14" s="1215"/>
      <c r="CE14" s="1215"/>
      <c r="CF14" s="1215"/>
      <c r="CG14" s="1215"/>
      <c r="CH14" s="1215"/>
      <c r="CI14" s="1215"/>
      <c r="CJ14" s="1215"/>
      <c r="CK14" s="1215"/>
      <c r="CL14" s="1215"/>
      <c r="CM14" s="1215"/>
      <c r="CN14" s="1215"/>
      <c r="CO14" s="1215"/>
      <c r="CP14" s="1215"/>
      <c r="CQ14" s="1215"/>
      <c r="CR14" s="1215"/>
      <c r="CS14" s="1215"/>
      <c r="CT14" s="1215"/>
      <c r="CU14" s="1215"/>
      <c r="CV14" s="1215"/>
      <c r="CW14" s="1215"/>
      <c r="CX14" s="1215"/>
      <c r="CY14" s="1215"/>
      <c r="CZ14" s="1215"/>
      <c r="DA14" s="1215"/>
      <c r="DB14" s="1215"/>
      <c r="DC14" s="1215"/>
      <c r="DD14" s="1215"/>
      <c r="DE14" s="1215"/>
    </row>
    <row r="15" spans="1:109" s="259" customFormat="1" x14ac:dyDescent="0.15">
      <c r="A15" s="1214"/>
      <c r="B15" s="1215"/>
      <c r="C15" s="1215"/>
      <c r="D15" s="1215"/>
      <c r="E15" s="1215"/>
      <c r="F15" s="1215"/>
      <c r="G15" s="1215"/>
      <c r="H15" s="1215"/>
      <c r="I15" s="1215"/>
      <c r="J15" s="1215"/>
      <c r="K15" s="1215"/>
      <c r="L15" s="1215"/>
      <c r="M15" s="1215"/>
      <c r="N15" s="1215"/>
      <c r="O15" s="1215"/>
      <c r="P15" s="1215"/>
      <c r="Q15" s="1215"/>
      <c r="R15" s="1215"/>
      <c r="S15" s="1215"/>
      <c r="T15" s="1215"/>
      <c r="U15" s="1215"/>
      <c r="V15" s="1215"/>
      <c r="W15" s="1215"/>
      <c r="X15" s="1215"/>
      <c r="Y15" s="1215"/>
      <c r="Z15" s="1215"/>
      <c r="AA15" s="1215"/>
      <c r="AB15" s="1215"/>
      <c r="AC15" s="1215"/>
      <c r="AD15" s="1215"/>
      <c r="AE15" s="1215"/>
      <c r="AF15" s="1215"/>
      <c r="AG15" s="1215"/>
      <c r="AH15" s="1215"/>
      <c r="AI15" s="1215"/>
      <c r="AJ15" s="1215"/>
      <c r="AK15" s="1215"/>
      <c r="AL15" s="1215"/>
      <c r="AM15" s="1215"/>
      <c r="AN15" s="1215"/>
      <c r="AO15" s="1215"/>
      <c r="AP15" s="1215"/>
      <c r="AQ15" s="1215"/>
      <c r="AR15" s="1215"/>
      <c r="AS15" s="1215"/>
      <c r="AT15" s="1215"/>
      <c r="AU15" s="1215"/>
      <c r="AV15" s="1215"/>
      <c r="AW15" s="1215"/>
      <c r="AX15" s="1215"/>
      <c r="AY15" s="1215"/>
      <c r="AZ15" s="1215"/>
      <c r="BA15" s="1215"/>
      <c r="BB15" s="1215"/>
      <c r="BC15" s="1215"/>
      <c r="BD15" s="1215"/>
      <c r="BE15" s="1215"/>
      <c r="BF15" s="1215"/>
      <c r="BG15" s="1215"/>
      <c r="BH15" s="1215"/>
      <c r="BI15" s="1215"/>
      <c r="BJ15" s="1215"/>
      <c r="BK15" s="1215"/>
      <c r="BL15" s="1215"/>
      <c r="BM15" s="1215"/>
      <c r="BN15" s="1215"/>
      <c r="BO15" s="1215"/>
      <c r="BP15" s="1215"/>
      <c r="BQ15" s="1215"/>
      <c r="BR15" s="1215"/>
      <c r="BS15" s="1215"/>
      <c r="BT15" s="1215"/>
      <c r="BU15" s="1215"/>
      <c r="BV15" s="1215"/>
      <c r="BW15" s="1215"/>
      <c r="BX15" s="1215"/>
      <c r="BY15" s="1215"/>
      <c r="BZ15" s="1215"/>
      <c r="CA15" s="1215"/>
      <c r="CB15" s="1215"/>
      <c r="CC15" s="1215"/>
      <c r="CD15" s="1215"/>
      <c r="CE15" s="1215"/>
      <c r="CF15" s="1215"/>
      <c r="CG15" s="1215"/>
      <c r="CH15" s="1215"/>
      <c r="CI15" s="1215"/>
      <c r="CJ15" s="1215"/>
      <c r="CK15" s="1215"/>
      <c r="CL15" s="1215"/>
      <c r="CM15" s="1215"/>
      <c r="CN15" s="1215"/>
      <c r="CO15" s="1215"/>
      <c r="CP15" s="1215"/>
      <c r="CQ15" s="1215"/>
      <c r="CR15" s="1215"/>
      <c r="CS15" s="1215"/>
      <c r="CT15" s="1215"/>
      <c r="CU15" s="1215"/>
      <c r="CV15" s="1215"/>
      <c r="CW15" s="1215"/>
      <c r="CX15" s="1215"/>
      <c r="CY15" s="1215"/>
      <c r="CZ15" s="1215"/>
      <c r="DA15" s="1215"/>
      <c r="DB15" s="1215"/>
      <c r="DC15" s="1215"/>
      <c r="DD15" s="1215"/>
      <c r="DE15" s="1215"/>
    </row>
    <row r="16" spans="1:109" s="259" customFormat="1" x14ac:dyDescent="0.15">
      <c r="A16" s="1214"/>
      <c r="B16" s="1215"/>
      <c r="C16" s="1215"/>
      <c r="D16" s="1215"/>
      <c r="E16" s="1215"/>
      <c r="F16" s="1215"/>
      <c r="G16" s="1215"/>
      <c r="H16" s="1215"/>
      <c r="I16" s="1215"/>
      <c r="J16" s="1215"/>
      <c r="K16" s="1215"/>
      <c r="L16" s="1215"/>
      <c r="M16" s="1215"/>
      <c r="N16" s="1215"/>
      <c r="O16" s="1215"/>
      <c r="P16" s="1215"/>
      <c r="Q16" s="1215"/>
      <c r="R16" s="1215"/>
      <c r="S16" s="1215"/>
      <c r="T16" s="1215"/>
      <c r="U16" s="1215"/>
      <c r="V16" s="1215"/>
      <c r="W16" s="1215"/>
      <c r="X16" s="1215"/>
      <c r="Y16" s="1215"/>
      <c r="Z16" s="1215"/>
      <c r="AA16" s="1215"/>
      <c r="AB16" s="1215"/>
      <c r="AC16" s="1215"/>
      <c r="AD16" s="1215"/>
      <c r="AE16" s="1215"/>
      <c r="AF16" s="1215"/>
      <c r="AG16" s="1215"/>
      <c r="AH16" s="1215"/>
      <c r="AI16" s="1215"/>
      <c r="AJ16" s="1215"/>
      <c r="AK16" s="1215"/>
      <c r="AL16" s="1215"/>
      <c r="AM16" s="1215"/>
      <c r="AN16" s="1215"/>
      <c r="AO16" s="1215"/>
      <c r="AP16" s="1215"/>
      <c r="AQ16" s="1215"/>
      <c r="AR16" s="1215"/>
      <c r="AS16" s="1215"/>
      <c r="AT16" s="1215"/>
      <c r="AU16" s="1215"/>
      <c r="AV16" s="1215"/>
      <c r="AW16" s="1215"/>
      <c r="AX16" s="1215"/>
      <c r="AY16" s="1215"/>
      <c r="AZ16" s="1215"/>
      <c r="BA16" s="1215"/>
      <c r="BB16" s="1215"/>
      <c r="BC16" s="1215"/>
      <c r="BD16" s="1215"/>
      <c r="BE16" s="1215"/>
      <c r="BF16" s="1215"/>
      <c r="BG16" s="1215"/>
      <c r="BH16" s="1215"/>
      <c r="BI16" s="1215"/>
      <c r="BJ16" s="1215"/>
      <c r="BK16" s="1215"/>
      <c r="BL16" s="1215"/>
      <c r="BM16" s="1215"/>
      <c r="BN16" s="1215"/>
      <c r="BO16" s="1215"/>
      <c r="BP16" s="1215"/>
      <c r="BQ16" s="1215"/>
      <c r="BR16" s="1215"/>
      <c r="BS16" s="1215"/>
      <c r="BT16" s="1215"/>
      <c r="BU16" s="1215"/>
      <c r="BV16" s="1215"/>
      <c r="BW16" s="1215"/>
      <c r="BX16" s="1215"/>
      <c r="BY16" s="1215"/>
      <c r="BZ16" s="1215"/>
      <c r="CA16" s="1215"/>
      <c r="CB16" s="1215"/>
      <c r="CC16" s="1215"/>
      <c r="CD16" s="1215"/>
      <c r="CE16" s="1215"/>
      <c r="CF16" s="1215"/>
      <c r="CG16" s="1215"/>
      <c r="CH16" s="1215"/>
      <c r="CI16" s="1215"/>
      <c r="CJ16" s="1215"/>
      <c r="CK16" s="1215"/>
      <c r="CL16" s="1215"/>
      <c r="CM16" s="1215"/>
      <c r="CN16" s="1215"/>
      <c r="CO16" s="1215"/>
      <c r="CP16" s="1215"/>
      <c r="CQ16" s="1215"/>
      <c r="CR16" s="1215"/>
      <c r="CS16" s="1215"/>
      <c r="CT16" s="1215"/>
      <c r="CU16" s="1215"/>
      <c r="CV16" s="1215"/>
      <c r="CW16" s="1215"/>
      <c r="CX16" s="1215"/>
      <c r="CY16" s="1215"/>
      <c r="CZ16" s="1215"/>
      <c r="DA16" s="1215"/>
      <c r="DB16" s="1215"/>
      <c r="DC16" s="1215"/>
      <c r="DD16" s="1215"/>
      <c r="DE16" s="1215"/>
    </row>
    <row r="17" spans="1:109" s="259" customFormat="1" x14ac:dyDescent="0.15">
      <c r="A17" s="1214"/>
      <c r="B17" s="1215"/>
      <c r="C17" s="1215"/>
      <c r="D17" s="1215"/>
      <c r="E17" s="1215"/>
      <c r="F17" s="1215"/>
      <c r="G17" s="1215"/>
      <c r="H17" s="1215"/>
      <c r="I17" s="1215"/>
      <c r="J17" s="1215"/>
      <c r="K17" s="1215"/>
      <c r="L17" s="1215"/>
      <c r="M17" s="1215"/>
      <c r="N17" s="1215"/>
      <c r="O17" s="1215"/>
      <c r="P17" s="1215"/>
      <c r="Q17" s="1215"/>
      <c r="R17" s="1215"/>
      <c r="S17" s="1215"/>
      <c r="T17" s="1215"/>
      <c r="U17" s="1215"/>
      <c r="V17" s="1215"/>
      <c r="W17" s="1215"/>
      <c r="X17" s="1215"/>
      <c r="Y17" s="1215"/>
      <c r="Z17" s="1215"/>
      <c r="AA17" s="1215"/>
      <c r="AB17" s="1215"/>
      <c r="AC17" s="1215"/>
      <c r="AD17" s="1215"/>
      <c r="AE17" s="1215"/>
      <c r="AF17" s="1215"/>
      <c r="AG17" s="1215"/>
      <c r="AH17" s="1215"/>
      <c r="AI17" s="1215"/>
      <c r="AJ17" s="1215"/>
      <c r="AK17" s="1215"/>
      <c r="AL17" s="1215"/>
      <c r="AM17" s="1215"/>
      <c r="AN17" s="1215"/>
      <c r="AO17" s="1215"/>
      <c r="AP17" s="1215"/>
      <c r="AQ17" s="1215"/>
      <c r="AR17" s="1215"/>
      <c r="AS17" s="1215"/>
      <c r="AT17" s="1215"/>
      <c r="AU17" s="1215"/>
      <c r="AV17" s="1215"/>
      <c r="AW17" s="1215"/>
      <c r="AX17" s="1215"/>
      <c r="AY17" s="1215"/>
      <c r="AZ17" s="1215"/>
      <c r="BA17" s="1215"/>
      <c r="BB17" s="1215"/>
      <c r="BC17" s="1215"/>
      <c r="BD17" s="1215"/>
      <c r="BE17" s="1215"/>
      <c r="BF17" s="1215"/>
      <c r="BG17" s="1215"/>
      <c r="BH17" s="1215"/>
      <c r="BI17" s="1215"/>
      <c r="BJ17" s="1215"/>
      <c r="BK17" s="1215"/>
      <c r="BL17" s="1215"/>
      <c r="BM17" s="1215"/>
      <c r="BN17" s="1215"/>
      <c r="BO17" s="1215"/>
      <c r="BP17" s="1215"/>
      <c r="BQ17" s="1215"/>
      <c r="BR17" s="1215"/>
      <c r="BS17" s="1215"/>
      <c r="BT17" s="1215"/>
      <c r="BU17" s="1215"/>
      <c r="BV17" s="1215"/>
      <c r="BW17" s="1215"/>
      <c r="BX17" s="1215"/>
      <c r="BY17" s="1215"/>
      <c r="BZ17" s="1215"/>
      <c r="CA17" s="1215"/>
      <c r="CB17" s="1215"/>
      <c r="CC17" s="1215"/>
      <c r="CD17" s="1215"/>
      <c r="CE17" s="1215"/>
      <c r="CF17" s="1215"/>
      <c r="CG17" s="1215"/>
      <c r="CH17" s="1215"/>
      <c r="CI17" s="1215"/>
      <c r="CJ17" s="1215"/>
      <c r="CK17" s="1215"/>
      <c r="CL17" s="1215"/>
      <c r="CM17" s="1215"/>
      <c r="CN17" s="1215"/>
      <c r="CO17" s="1215"/>
      <c r="CP17" s="1215"/>
      <c r="CQ17" s="1215"/>
      <c r="CR17" s="1215"/>
      <c r="CS17" s="1215"/>
      <c r="CT17" s="1215"/>
      <c r="CU17" s="1215"/>
      <c r="CV17" s="1215"/>
      <c r="CW17" s="1215"/>
      <c r="CX17" s="1215"/>
      <c r="CY17" s="1215"/>
      <c r="CZ17" s="1215"/>
      <c r="DA17" s="1215"/>
      <c r="DB17" s="1215"/>
      <c r="DC17" s="1215"/>
      <c r="DD17" s="1215"/>
      <c r="DE17" s="1215"/>
    </row>
    <row r="18" spans="1:109" s="259" customFormat="1" x14ac:dyDescent="0.15">
      <c r="A18" s="1214"/>
      <c r="B18" s="1215"/>
      <c r="C18" s="1215"/>
      <c r="D18" s="1215"/>
      <c r="E18" s="1215"/>
      <c r="F18" s="1215"/>
      <c r="G18" s="1215"/>
      <c r="H18" s="1215"/>
      <c r="I18" s="1215"/>
      <c r="J18" s="1215"/>
      <c r="K18" s="1215"/>
      <c r="L18" s="1215"/>
      <c r="M18" s="1215"/>
      <c r="N18" s="1215"/>
      <c r="O18" s="1215"/>
      <c r="P18" s="1215"/>
      <c r="Q18" s="1215"/>
      <c r="R18" s="1215"/>
      <c r="S18" s="1215"/>
      <c r="T18" s="1215"/>
      <c r="U18" s="1215"/>
      <c r="V18" s="1215"/>
      <c r="W18" s="1215"/>
      <c r="X18" s="1215"/>
      <c r="Y18" s="1215"/>
      <c r="Z18" s="1215"/>
      <c r="AA18" s="1215"/>
      <c r="AB18" s="1215"/>
      <c r="AC18" s="1215"/>
      <c r="AD18" s="1215"/>
      <c r="AE18" s="1215"/>
      <c r="AF18" s="1215"/>
      <c r="AG18" s="1215"/>
      <c r="AH18" s="1215"/>
      <c r="AI18" s="1215"/>
      <c r="AJ18" s="1215"/>
      <c r="AK18" s="1215"/>
      <c r="AL18" s="1215"/>
      <c r="AM18" s="1215"/>
      <c r="AN18" s="1215"/>
      <c r="AO18" s="1215"/>
      <c r="AP18" s="1215"/>
      <c r="AQ18" s="1215"/>
      <c r="AR18" s="1215"/>
      <c r="AS18" s="1215"/>
      <c r="AT18" s="1215"/>
      <c r="AU18" s="1215"/>
      <c r="AV18" s="1215"/>
      <c r="AW18" s="1215"/>
      <c r="AX18" s="1215"/>
      <c r="AY18" s="1215"/>
      <c r="AZ18" s="1215"/>
      <c r="BA18" s="1215"/>
      <c r="BB18" s="1215"/>
      <c r="BC18" s="1215"/>
      <c r="BD18" s="1215"/>
      <c r="BE18" s="1215"/>
      <c r="BF18" s="1215"/>
      <c r="BG18" s="1215"/>
      <c r="BH18" s="1215"/>
      <c r="BI18" s="1215"/>
      <c r="BJ18" s="1215"/>
      <c r="BK18" s="1215"/>
      <c r="BL18" s="1215"/>
      <c r="BM18" s="1215"/>
      <c r="BN18" s="1215"/>
      <c r="BO18" s="1215"/>
      <c r="BP18" s="1215"/>
      <c r="BQ18" s="1215"/>
      <c r="BR18" s="1215"/>
      <c r="BS18" s="1215"/>
      <c r="BT18" s="1215"/>
      <c r="BU18" s="1215"/>
      <c r="BV18" s="1215"/>
      <c r="BW18" s="1215"/>
      <c r="BX18" s="1215"/>
      <c r="BY18" s="1215"/>
      <c r="BZ18" s="1215"/>
      <c r="CA18" s="1215"/>
      <c r="CB18" s="1215"/>
      <c r="CC18" s="1215"/>
      <c r="CD18" s="1215"/>
      <c r="CE18" s="1215"/>
      <c r="CF18" s="1215"/>
      <c r="CG18" s="1215"/>
      <c r="CH18" s="1215"/>
      <c r="CI18" s="1215"/>
      <c r="CJ18" s="1215"/>
      <c r="CK18" s="1215"/>
      <c r="CL18" s="1215"/>
      <c r="CM18" s="1215"/>
      <c r="CN18" s="1215"/>
      <c r="CO18" s="1215"/>
      <c r="CP18" s="1215"/>
      <c r="CQ18" s="1215"/>
      <c r="CR18" s="1215"/>
      <c r="CS18" s="1215"/>
      <c r="CT18" s="1215"/>
      <c r="CU18" s="1215"/>
      <c r="CV18" s="1215"/>
      <c r="CW18" s="1215"/>
      <c r="CX18" s="1215"/>
      <c r="CY18" s="1215"/>
      <c r="CZ18" s="1215"/>
      <c r="DA18" s="1215"/>
      <c r="DB18" s="1215"/>
      <c r="DC18" s="1215"/>
      <c r="DD18" s="1215"/>
      <c r="DE18" s="1215"/>
    </row>
    <row r="19" spans="1:109" x14ac:dyDescent="0.15">
      <c r="DD19" s="1214"/>
      <c r="DE19" s="1214"/>
    </row>
    <row r="20" spans="1:109" x14ac:dyDescent="0.15">
      <c r="DD20" s="1214"/>
      <c r="DE20" s="1214"/>
    </row>
    <row r="21" spans="1:109" ht="17.25" customHeight="1" x14ac:dyDescent="0.15">
      <c r="B21" s="1216"/>
      <c r="C21" s="1217"/>
      <c r="D21" s="1217"/>
      <c r="E21" s="1217"/>
      <c r="F21" s="1217"/>
      <c r="G21" s="1217"/>
      <c r="H21" s="1217"/>
      <c r="I21" s="1217"/>
      <c r="J21" s="1217"/>
      <c r="K21" s="1217"/>
      <c r="L21" s="1217"/>
      <c r="M21" s="1217"/>
      <c r="N21" s="1218"/>
      <c r="O21" s="1217"/>
      <c r="P21" s="1217"/>
      <c r="Q21" s="1217"/>
      <c r="R21" s="1217"/>
      <c r="S21" s="1217"/>
      <c r="T21" s="1217"/>
      <c r="U21" s="1217"/>
      <c r="V21" s="1217"/>
      <c r="W21" s="1217"/>
      <c r="X21" s="1217"/>
      <c r="Y21" s="1217"/>
      <c r="Z21" s="1217"/>
      <c r="AA21" s="1217"/>
      <c r="AB21" s="1217"/>
      <c r="AC21" s="1217"/>
      <c r="AD21" s="1217"/>
      <c r="AE21" s="1217"/>
      <c r="AF21" s="1217"/>
      <c r="AG21" s="1217"/>
      <c r="AH21" s="1217"/>
      <c r="AI21" s="1217"/>
      <c r="AJ21" s="1217"/>
      <c r="AK21" s="1217"/>
      <c r="AL21" s="1217"/>
      <c r="AM21" s="1217"/>
      <c r="AN21" s="1217"/>
      <c r="AO21" s="1217"/>
      <c r="AP21" s="1217"/>
      <c r="AQ21" s="1217"/>
      <c r="AR21" s="1217"/>
      <c r="AS21" s="1217"/>
      <c r="AT21" s="1218"/>
      <c r="AU21" s="1217"/>
      <c r="AV21" s="1217"/>
      <c r="AW21" s="1217"/>
      <c r="AX21" s="1217"/>
      <c r="AY21" s="1217"/>
      <c r="AZ21" s="1217"/>
      <c r="BA21" s="1217"/>
      <c r="BB21" s="1217"/>
      <c r="BC21" s="1217"/>
      <c r="BD21" s="1217"/>
      <c r="BE21" s="1217"/>
      <c r="BF21" s="1218"/>
      <c r="BG21" s="1217"/>
      <c r="BH21" s="1217"/>
      <c r="BI21" s="1217"/>
      <c r="BJ21" s="1217"/>
      <c r="BK21" s="1217"/>
      <c r="BL21" s="1217"/>
      <c r="BM21" s="1217"/>
      <c r="BN21" s="1217"/>
      <c r="BO21" s="1217"/>
      <c r="BP21" s="1217"/>
      <c r="BQ21" s="1217"/>
      <c r="BR21" s="1218"/>
      <c r="BS21" s="1217"/>
      <c r="BT21" s="1217"/>
      <c r="BU21" s="1217"/>
      <c r="BV21" s="1217"/>
      <c r="BW21" s="1217"/>
      <c r="BX21" s="1217"/>
      <c r="BY21" s="1217"/>
      <c r="BZ21" s="1217"/>
      <c r="CA21" s="1217"/>
      <c r="CB21" s="1217"/>
      <c r="CC21" s="1217"/>
      <c r="CD21" s="1218"/>
      <c r="CE21" s="1217"/>
      <c r="CF21" s="1217"/>
      <c r="CG21" s="1217"/>
      <c r="CH21" s="1217"/>
      <c r="CI21" s="1217"/>
      <c r="CJ21" s="1217"/>
      <c r="CK21" s="1217"/>
      <c r="CL21" s="1217"/>
      <c r="CM21" s="1217"/>
      <c r="CN21" s="1217"/>
      <c r="CO21" s="1217"/>
      <c r="CP21" s="1218"/>
      <c r="CQ21" s="1217"/>
      <c r="CR21" s="1217"/>
      <c r="CS21" s="1217"/>
      <c r="CT21" s="1217"/>
      <c r="CU21" s="1217"/>
      <c r="CV21" s="1217"/>
      <c r="CW21" s="1217"/>
      <c r="CX21" s="1217"/>
      <c r="CY21" s="1217"/>
      <c r="CZ21" s="1217"/>
      <c r="DA21" s="1217"/>
      <c r="DB21" s="1218"/>
      <c r="DC21" s="1217"/>
      <c r="DD21" s="1219"/>
      <c r="DE21" s="1214"/>
    </row>
    <row r="22" spans="1:109" ht="17.25" customHeight="1" x14ac:dyDescent="0.15">
      <c r="B22" s="1220"/>
    </row>
    <row r="23" spans="1:109" x14ac:dyDescent="0.15">
      <c r="B23" s="1220"/>
    </row>
    <row r="24" spans="1:109" x14ac:dyDescent="0.15">
      <c r="B24" s="1220"/>
    </row>
    <row r="25" spans="1:109" x14ac:dyDescent="0.15">
      <c r="B25" s="1220"/>
    </row>
    <row r="26" spans="1:109" x14ac:dyDescent="0.15">
      <c r="B26" s="1220"/>
    </row>
    <row r="27" spans="1:109" x14ac:dyDescent="0.15">
      <c r="B27" s="1220"/>
    </row>
    <row r="28" spans="1:109" x14ac:dyDescent="0.15">
      <c r="B28" s="1220"/>
    </row>
    <row r="29" spans="1:109" x14ac:dyDescent="0.15">
      <c r="B29" s="1220"/>
    </row>
    <row r="30" spans="1:109" x14ac:dyDescent="0.15">
      <c r="B30" s="1220"/>
    </row>
    <row r="31" spans="1:109" x14ac:dyDescent="0.15">
      <c r="B31" s="1220"/>
    </row>
    <row r="32" spans="1:109" x14ac:dyDescent="0.15">
      <c r="B32" s="1220"/>
    </row>
    <row r="33" spans="2:109" x14ac:dyDescent="0.15">
      <c r="B33" s="1220"/>
    </row>
    <row r="34" spans="2:109" x14ac:dyDescent="0.15">
      <c r="B34" s="1220"/>
    </row>
    <row r="35" spans="2:109" x14ac:dyDescent="0.15">
      <c r="B35" s="1220"/>
    </row>
    <row r="36" spans="2:109" x14ac:dyDescent="0.15">
      <c r="B36" s="1220"/>
    </row>
    <row r="37" spans="2:109" x14ac:dyDescent="0.15">
      <c r="B37" s="1220"/>
    </row>
    <row r="38" spans="2:109" x14ac:dyDescent="0.15">
      <c r="B38" s="1220"/>
    </row>
    <row r="39" spans="2:109" x14ac:dyDescent="0.15">
      <c r="B39" s="1222"/>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223"/>
      <c r="AM39" s="1223"/>
      <c r="AN39" s="1223"/>
      <c r="AO39" s="1223"/>
      <c r="AP39" s="1223"/>
      <c r="AQ39" s="1223"/>
      <c r="AR39" s="1223"/>
      <c r="AS39" s="1223"/>
      <c r="AT39" s="1223"/>
      <c r="AU39" s="1223"/>
      <c r="AV39" s="1223"/>
      <c r="AW39" s="1223"/>
      <c r="AX39" s="1223"/>
      <c r="AY39" s="1223"/>
      <c r="AZ39" s="1223"/>
      <c r="BA39" s="1223"/>
      <c r="BB39" s="1223"/>
      <c r="BC39" s="1223"/>
      <c r="BD39" s="1223"/>
      <c r="BE39" s="1223"/>
      <c r="BF39" s="1223"/>
      <c r="BG39" s="1223"/>
      <c r="BH39" s="1223"/>
      <c r="BI39" s="1223"/>
      <c r="BJ39" s="1223"/>
      <c r="BK39" s="1223"/>
      <c r="BL39" s="1223"/>
      <c r="BM39" s="1223"/>
      <c r="BN39" s="1223"/>
      <c r="BO39" s="1223"/>
      <c r="BP39" s="1223"/>
      <c r="BQ39" s="1223"/>
      <c r="BR39" s="1223"/>
      <c r="BS39" s="1223"/>
      <c r="BT39" s="1223"/>
      <c r="BU39" s="1223"/>
      <c r="BV39" s="1223"/>
      <c r="BW39" s="1223"/>
      <c r="BX39" s="1223"/>
      <c r="BY39" s="1223"/>
      <c r="BZ39" s="1223"/>
      <c r="CA39" s="1223"/>
      <c r="CB39" s="1223"/>
      <c r="CC39" s="1223"/>
      <c r="CD39" s="1223"/>
      <c r="CE39" s="1223"/>
      <c r="CF39" s="1223"/>
      <c r="CG39" s="1223"/>
      <c r="CH39" s="1223"/>
      <c r="CI39" s="1223"/>
      <c r="CJ39" s="1223"/>
      <c r="CK39" s="1223"/>
      <c r="CL39" s="1223"/>
      <c r="CM39" s="1223"/>
      <c r="CN39" s="1223"/>
      <c r="CO39" s="1223"/>
      <c r="CP39" s="1223"/>
      <c r="CQ39" s="1223"/>
      <c r="CR39" s="1223"/>
      <c r="CS39" s="1223"/>
      <c r="CT39" s="1223"/>
      <c r="CU39" s="1223"/>
      <c r="CV39" s="1223"/>
      <c r="CW39" s="1223"/>
      <c r="CX39" s="1223"/>
      <c r="CY39" s="1223"/>
      <c r="CZ39" s="1223"/>
      <c r="DA39" s="1223"/>
      <c r="DB39" s="1223"/>
      <c r="DC39" s="1223"/>
      <c r="DD39" s="1224"/>
    </row>
    <row r="40" spans="2:109" x14ac:dyDescent="0.15">
      <c r="B40" s="1225"/>
      <c r="DD40" s="1225"/>
      <c r="DE40" s="1214"/>
    </row>
    <row r="41" spans="2:109" ht="17.25" x14ac:dyDescent="0.15">
      <c r="B41" s="1226" t="s">
        <v>561</v>
      </c>
      <c r="C41" s="1217"/>
      <c r="D41" s="1217"/>
      <c r="E41" s="1217"/>
      <c r="F41" s="1217"/>
      <c r="G41" s="1217"/>
      <c r="H41" s="1217"/>
      <c r="I41" s="1217"/>
      <c r="J41" s="1217"/>
      <c r="K41" s="1217"/>
      <c r="L41" s="1217"/>
      <c r="M41" s="1217"/>
      <c r="N41" s="1217"/>
      <c r="O41" s="1217"/>
      <c r="P41" s="1217"/>
      <c r="Q41" s="1217"/>
      <c r="R41" s="1217"/>
      <c r="S41" s="1217"/>
      <c r="T41" s="1217"/>
      <c r="U41" s="1217"/>
      <c r="V41" s="1217"/>
      <c r="W41" s="1217"/>
      <c r="X41" s="1217"/>
      <c r="Y41" s="1217"/>
      <c r="Z41" s="1217"/>
      <c r="AA41" s="1217"/>
      <c r="AB41" s="1217"/>
      <c r="AC41" s="1217"/>
      <c r="AD41" s="1217"/>
      <c r="AE41" s="1217"/>
      <c r="AF41" s="1217"/>
      <c r="AG41" s="1217"/>
      <c r="AH41" s="1217"/>
      <c r="AI41" s="1217"/>
      <c r="AJ41" s="1217"/>
      <c r="AK41" s="1217"/>
      <c r="AL41" s="1217"/>
      <c r="AM41" s="1217"/>
      <c r="AN41" s="1217"/>
      <c r="AO41" s="1217"/>
      <c r="AP41" s="1217"/>
      <c r="AQ41" s="1217"/>
      <c r="AR41" s="1217"/>
      <c r="AS41" s="1217"/>
      <c r="AT41" s="1217"/>
      <c r="AU41" s="1217"/>
      <c r="AV41" s="1217"/>
      <c r="AW41" s="1217"/>
      <c r="AX41" s="1217"/>
      <c r="AY41" s="1217"/>
      <c r="AZ41" s="1217"/>
      <c r="BA41" s="1217"/>
      <c r="BB41" s="1217"/>
      <c r="BC41" s="1217"/>
      <c r="BD41" s="1217"/>
      <c r="BE41" s="1217"/>
      <c r="BF41" s="1217"/>
      <c r="BG41" s="1217"/>
      <c r="BH41" s="1217"/>
      <c r="BI41" s="1217"/>
      <c r="BJ41" s="1217"/>
      <c r="BK41" s="1217"/>
      <c r="BL41" s="1217"/>
      <c r="BM41" s="1217"/>
      <c r="BN41" s="1217"/>
      <c r="BO41" s="1217"/>
      <c r="BP41" s="1217"/>
      <c r="BQ41" s="1217"/>
      <c r="BR41" s="1217"/>
      <c r="BS41" s="1217"/>
      <c r="BT41" s="1217"/>
      <c r="BU41" s="1217"/>
      <c r="BV41" s="1217"/>
      <c r="BW41" s="1217"/>
      <c r="BX41" s="1217"/>
      <c r="BY41" s="1217"/>
      <c r="BZ41" s="1217"/>
      <c r="CA41" s="1217"/>
      <c r="CB41" s="1217"/>
      <c r="CC41" s="1217"/>
      <c r="CD41" s="1217"/>
      <c r="CE41" s="1217"/>
      <c r="CF41" s="1217"/>
      <c r="CG41" s="1217"/>
      <c r="CH41" s="1217"/>
      <c r="CI41" s="1217"/>
      <c r="CJ41" s="1217"/>
      <c r="CK41" s="1217"/>
      <c r="CL41" s="1217"/>
      <c r="CM41" s="1217"/>
      <c r="CN41" s="1217"/>
      <c r="CO41" s="1217"/>
      <c r="CP41" s="1217"/>
      <c r="CQ41" s="1217"/>
      <c r="CR41" s="1217"/>
      <c r="CS41" s="1217"/>
      <c r="CT41" s="1217"/>
      <c r="CU41" s="1217"/>
      <c r="CV41" s="1217"/>
      <c r="CW41" s="1217"/>
      <c r="CX41" s="1217"/>
      <c r="CY41" s="1217"/>
      <c r="CZ41" s="1217"/>
      <c r="DA41" s="1217"/>
      <c r="DB41" s="1217"/>
      <c r="DC41" s="1217"/>
      <c r="DD41" s="1219"/>
    </row>
    <row r="42" spans="2:109" x14ac:dyDescent="0.15">
      <c r="B42" s="1220"/>
      <c r="G42" s="1227"/>
      <c r="I42" s="1228"/>
      <c r="J42" s="1228"/>
      <c r="K42" s="1228"/>
      <c r="AM42" s="1227"/>
      <c r="AN42" s="1227" t="s">
        <v>562</v>
      </c>
      <c r="AP42" s="1228"/>
      <c r="AQ42" s="1228"/>
      <c r="AR42" s="1228"/>
      <c r="AY42" s="1227"/>
      <c r="BA42" s="1228"/>
      <c r="BB42" s="1228"/>
      <c r="BC42" s="1228"/>
      <c r="BK42" s="1227"/>
      <c r="BM42" s="1228"/>
      <c r="BN42" s="1228"/>
      <c r="BO42" s="1228"/>
      <c r="BW42" s="1227"/>
      <c r="BY42" s="1228"/>
      <c r="BZ42" s="1228"/>
      <c r="CA42" s="1228"/>
      <c r="CI42" s="1227"/>
      <c r="CK42" s="1228"/>
      <c r="CL42" s="1228"/>
      <c r="CM42" s="1228"/>
      <c r="CU42" s="1227"/>
      <c r="CW42" s="1228"/>
      <c r="CX42" s="1228"/>
      <c r="CY42" s="1228"/>
    </row>
    <row r="43" spans="2:109" ht="13.5" customHeight="1" x14ac:dyDescent="0.15">
      <c r="B43" s="1220"/>
      <c r="AN43" s="1229" t="s">
        <v>563</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x14ac:dyDescent="0.15">
      <c r="B44" s="1220"/>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x14ac:dyDescent="0.15">
      <c r="B45" s="1220"/>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x14ac:dyDescent="0.15">
      <c r="B46" s="1220"/>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x14ac:dyDescent="0.15">
      <c r="B47" s="1220"/>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x14ac:dyDescent="0.15">
      <c r="B48" s="1220"/>
      <c r="H48" s="1238"/>
      <c r="I48" s="1238"/>
      <c r="J48" s="1238"/>
      <c r="AN48" s="1238"/>
      <c r="AO48" s="1238"/>
      <c r="AP48" s="1238"/>
      <c r="AZ48" s="1238"/>
      <c r="BA48" s="1238"/>
      <c r="BB48" s="1238"/>
      <c r="BL48" s="1238"/>
      <c r="BM48" s="1238"/>
      <c r="BN48" s="1238"/>
      <c r="BX48" s="1238"/>
      <c r="BY48" s="1238"/>
      <c r="BZ48" s="1238"/>
      <c r="CJ48" s="1238"/>
      <c r="CK48" s="1238"/>
      <c r="CL48" s="1238"/>
      <c r="CV48" s="1238"/>
      <c r="CW48" s="1238"/>
      <c r="CX48" s="1238"/>
    </row>
    <row r="49" spans="1:109" x14ac:dyDescent="0.15">
      <c r="B49" s="1220"/>
      <c r="AN49" s="1214" t="s">
        <v>564</v>
      </c>
    </row>
    <row r="50" spans="1:109" x14ac:dyDescent="0.15">
      <c r="B50" s="1220"/>
      <c r="G50" s="1239"/>
      <c r="H50" s="1239"/>
      <c r="I50" s="1239"/>
      <c r="J50" s="1239"/>
      <c r="K50" s="1240"/>
      <c r="L50" s="1240"/>
      <c r="M50" s="1241"/>
      <c r="N50" s="1241"/>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45" t="s">
        <v>525</v>
      </c>
      <c r="BQ50" s="1245"/>
      <c r="BR50" s="1245"/>
      <c r="BS50" s="1245"/>
      <c r="BT50" s="1245"/>
      <c r="BU50" s="1245"/>
      <c r="BV50" s="1245"/>
      <c r="BW50" s="1245"/>
      <c r="BX50" s="1245" t="s">
        <v>526</v>
      </c>
      <c r="BY50" s="1245"/>
      <c r="BZ50" s="1245"/>
      <c r="CA50" s="1245"/>
      <c r="CB50" s="1245"/>
      <c r="CC50" s="1245"/>
      <c r="CD50" s="1245"/>
      <c r="CE50" s="1245"/>
      <c r="CF50" s="1245" t="s">
        <v>527</v>
      </c>
      <c r="CG50" s="1245"/>
      <c r="CH50" s="1245"/>
      <c r="CI50" s="1245"/>
      <c r="CJ50" s="1245"/>
      <c r="CK50" s="1245"/>
      <c r="CL50" s="1245"/>
      <c r="CM50" s="1245"/>
      <c r="CN50" s="1245" t="s">
        <v>528</v>
      </c>
      <c r="CO50" s="1245"/>
      <c r="CP50" s="1245"/>
      <c r="CQ50" s="1245"/>
      <c r="CR50" s="1245"/>
      <c r="CS50" s="1245"/>
      <c r="CT50" s="1245"/>
      <c r="CU50" s="1245"/>
      <c r="CV50" s="1245" t="s">
        <v>529</v>
      </c>
      <c r="CW50" s="1245"/>
      <c r="CX50" s="1245"/>
      <c r="CY50" s="1245"/>
      <c r="CZ50" s="1245"/>
      <c r="DA50" s="1245"/>
      <c r="DB50" s="1245"/>
      <c r="DC50" s="1245"/>
    </row>
    <row r="51" spans="1:109" ht="13.5" customHeight="1" x14ac:dyDescent="0.15">
      <c r="B51" s="1220"/>
      <c r="G51" s="1246"/>
      <c r="H51" s="1246"/>
      <c r="I51" s="1247"/>
      <c r="J51" s="1247"/>
      <c r="K51" s="1248"/>
      <c r="L51" s="1248"/>
      <c r="M51" s="1248"/>
      <c r="N51" s="1248"/>
      <c r="AM51" s="1238"/>
      <c r="AN51" s="1249" t="s">
        <v>565</v>
      </c>
      <c r="AO51" s="1249"/>
      <c r="AP51" s="1249"/>
      <c r="AQ51" s="1249"/>
      <c r="AR51" s="1249"/>
      <c r="AS51" s="1249"/>
      <c r="AT51" s="1249"/>
      <c r="AU51" s="1249"/>
      <c r="AV51" s="1249"/>
      <c r="AW51" s="1249"/>
      <c r="AX51" s="1249"/>
      <c r="AY51" s="1249"/>
      <c r="AZ51" s="1249"/>
      <c r="BA51" s="1249"/>
      <c r="BB51" s="1249" t="s">
        <v>566</v>
      </c>
      <c r="BC51" s="1249"/>
      <c r="BD51" s="1249"/>
      <c r="BE51" s="1249"/>
      <c r="BF51" s="1249"/>
      <c r="BG51" s="1249"/>
      <c r="BH51" s="1249"/>
      <c r="BI51" s="1249"/>
      <c r="BJ51" s="1249"/>
      <c r="BK51" s="1249"/>
      <c r="BL51" s="1249"/>
      <c r="BM51" s="1249"/>
      <c r="BN51" s="1249"/>
      <c r="BO51" s="1249"/>
      <c r="BP51" s="1250"/>
      <c r="BQ51" s="1250"/>
      <c r="BR51" s="1250"/>
      <c r="BS51" s="1250"/>
      <c r="BT51" s="1250"/>
      <c r="BU51" s="1250"/>
      <c r="BV51" s="1250"/>
      <c r="BW51" s="1250"/>
      <c r="BX51" s="1250"/>
      <c r="BY51" s="1250"/>
      <c r="BZ51" s="1250"/>
      <c r="CA51" s="1250"/>
      <c r="CB51" s="1250"/>
      <c r="CC51" s="1250"/>
      <c r="CD51" s="1250"/>
      <c r="CE51" s="1250"/>
      <c r="CF51" s="1250"/>
      <c r="CG51" s="1250"/>
      <c r="CH51" s="1250"/>
      <c r="CI51" s="1250"/>
      <c r="CJ51" s="1250"/>
      <c r="CK51" s="1250"/>
      <c r="CL51" s="1250"/>
      <c r="CM51" s="1250"/>
      <c r="CN51" s="1250"/>
      <c r="CO51" s="1250"/>
      <c r="CP51" s="1250"/>
      <c r="CQ51" s="1250"/>
      <c r="CR51" s="1250"/>
      <c r="CS51" s="1250"/>
      <c r="CT51" s="1250"/>
      <c r="CU51" s="1250"/>
      <c r="CV51" s="1250"/>
      <c r="CW51" s="1250"/>
      <c r="CX51" s="1250"/>
      <c r="CY51" s="1250"/>
      <c r="CZ51" s="1250"/>
      <c r="DA51" s="1250"/>
      <c r="DB51" s="1250"/>
      <c r="DC51" s="1250"/>
    </row>
    <row r="52" spans="1:109" x14ac:dyDescent="0.15">
      <c r="B52" s="1220"/>
      <c r="G52" s="1246"/>
      <c r="H52" s="1246"/>
      <c r="I52" s="1247"/>
      <c r="J52" s="1247"/>
      <c r="K52" s="1248"/>
      <c r="L52" s="1248"/>
      <c r="M52" s="1248"/>
      <c r="N52" s="1248"/>
      <c r="AM52" s="1238"/>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x14ac:dyDescent="0.15">
      <c r="A53" s="1228"/>
      <c r="B53" s="1220"/>
      <c r="G53" s="1246"/>
      <c r="H53" s="1246"/>
      <c r="I53" s="1239"/>
      <c r="J53" s="1239"/>
      <c r="K53" s="1248"/>
      <c r="L53" s="1248"/>
      <c r="M53" s="1248"/>
      <c r="N53" s="1248"/>
      <c r="AM53" s="1238"/>
      <c r="AN53" s="1249"/>
      <c r="AO53" s="1249"/>
      <c r="AP53" s="1249"/>
      <c r="AQ53" s="1249"/>
      <c r="AR53" s="1249"/>
      <c r="AS53" s="1249"/>
      <c r="AT53" s="1249"/>
      <c r="AU53" s="1249"/>
      <c r="AV53" s="1249"/>
      <c r="AW53" s="1249"/>
      <c r="AX53" s="1249"/>
      <c r="AY53" s="1249"/>
      <c r="AZ53" s="1249"/>
      <c r="BA53" s="1249"/>
      <c r="BB53" s="1249" t="s">
        <v>567</v>
      </c>
      <c r="BC53" s="1249"/>
      <c r="BD53" s="1249"/>
      <c r="BE53" s="1249"/>
      <c r="BF53" s="1249"/>
      <c r="BG53" s="1249"/>
      <c r="BH53" s="1249"/>
      <c r="BI53" s="1249"/>
      <c r="BJ53" s="1249"/>
      <c r="BK53" s="1249"/>
      <c r="BL53" s="1249"/>
      <c r="BM53" s="1249"/>
      <c r="BN53" s="1249"/>
      <c r="BO53" s="1249"/>
      <c r="BP53" s="1250">
        <v>69.7</v>
      </c>
      <c r="BQ53" s="1250"/>
      <c r="BR53" s="1250"/>
      <c r="BS53" s="1250"/>
      <c r="BT53" s="1250"/>
      <c r="BU53" s="1250"/>
      <c r="BV53" s="1250"/>
      <c r="BW53" s="1250"/>
      <c r="BX53" s="1250">
        <v>68.2</v>
      </c>
      <c r="BY53" s="1250"/>
      <c r="BZ53" s="1250"/>
      <c r="CA53" s="1250"/>
      <c r="CB53" s="1250"/>
      <c r="CC53" s="1250"/>
      <c r="CD53" s="1250"/>
      <c r="CE53" s="1250"/>
      <c r="CF53" s="1250">
        <v>64.3</v>
      </c>
      <c r="CG53" s="1250"/>
      <c r="CH53" s="1250"/>
      <c r="CI53" s="1250"/>
      <c r="CJ53" s="1250"/>
      <c r="CK53" s="1250"/>
      <c r="CL53" s="1250"/>
      <c r="CM53" s="1250"/>
      <c r="CN53" s="1250">
        <v>73.099999999999994</v>
      </c>
      <c r="CO53" s="1250"/>
      <c r="CP53" s="1250"/>
      <c r="CQ53" s="1250"/>
      <c r="CR53" s="1250"/>
      <c r="CS53" s="1250"/>
      <c r="CT53" s="1250"/>
      <c r="CU53" s="1250"/>
      <c r="CV53" s="1250">
        <v>71.900000000000006</v>
      </c>
      <c r="CW53" s="1250"/>
      <c r="CX53" s="1250"/>
      <c r="CY53" s="1250"/>
      <c r="CZ53" s="1250"/>
      <c r="DA53" s="1250"/>
      <c r="DB53" s="1250"/>
      <c r="DC53" s="1250"/>
    </row>
    <row r="54" spans="1:109" x14ac:dyDescent="0.15">
      <c r="A54" s="1228"/>
      <c r="B54" s="1220"/>
      <c r="G54" s="1246"/>
      <c r="H54" s="1246"/>
      <c r="I54" s="1239"/>
      <c r="J54" s="1239"/>
      <c r="K54" s="1248"/>
      <c r="L54" s="1248"/>
      <c r="M54" s="1248"/>
      <c r="N54" s="1248"/>
      <c r="AM54" s="1238"/>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x14ac:dyDescent="0.15">
      <c r="A55" s="1228"/>
      <c r="B55" s="1220"/>
      <c r="G55" s="1239"/>
      <c r="H55" s="1239"/>
      <c r="I55" s="1239"/>
      <c r="J55" s="1239"/>
      <c r="K55" s="1248"/>
      <c r="L55" s="1248"/>
      <c r="M55" s="1248"/>
      <c r="N55" s="1248"/>
      <c r="AN55" s="1245" t="s">
        <v>568</v>
      </c>
      <c r="AO55" s="1245"/>
      <c r="AP55" s="1245"/>
      <c r="AQ55" s="1245"/>
      <c r="AR55" s="1245"/>
      <c r="AS55" s="1245"/>
      <c r="AT55" s="1245"/>
      <c r="AU55" s="1245"/>
      <c r="AV55" s="1245"/>
      <c r="AW55" s="1245"/>
      <c r="AX55" s="1245"/>
      <c r="AY55" s="1245"/>
      <c r="AZ55" s="1245"/>
      <c r="BA55" s="1245"/>
      <c r="BB55" s="1249" t="s">
        <v>566</v>
      </c>
      <c r="BC55" s="1249"/>
      <c r="BD55" s="1249"/>
      <c r="BE55" s="1249"/>
      <c r="BF55" s="1249"/>
      <c r="BG55" s="1249"/>
      <c r="BH55" s="1249"/>
      <c r="BI55" s="1249"/>
      <c r="BJ55" s="1249"/>
      <c r="BK55" s="1249"/>
      <c r="BL55" s="1249"/>
      <c r="BM55" s="1249"/>
      <c r="BN55" s="1249"/>
      <c r="BO55" s="1249"/>
      <c r="BP55" s="1250">
        <v>0</v>
      </c>
      <c r="BQ55" s="1250"/>
      <c r="BR55" s="1250"/>
      <c r="BS55" s="1250"/>
      <c r="BT55" s="1250"/>
      <c r="BU55" s="1250"/>
      <c r="BV55" s="1250"/>
      <c r="BW55" s="1250"/>
      <c r="BX55" s="1250">
        <v>0</v>
      </c>
      <c r="BY55" s="1250"/>
      <c r="BZ55" s="1250"/>
      <c r="CA55" s="1250"/>
      <c r="CB55" s="1250"/>
      <c r="CC55" s="1250"/>
      <c r="CD55" s="1250"/>
      <c r="CE55" s="1250"/>
      <c r="CF55" s="1250">
        <v>0</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x14ac:dyDescent="0.15">
      <c r="A56" s="1228"/>
      <c r="B56" s="1220"/>
      <c r="G56" s="1239"/>
      <c r="H56" s="1239"/>
      <c r="I56" s="1239"/>
      <c r="J56" s="1239"/>
      <c r="K56" s="1248"/>
      <c r="L56" s="1248"/>
      <c r="M56" s="1248"/>
      <c r="N56" s="1248"/>
      <c r="AN56" s="1245"/>
      <c r="AO56" s="1245"/>
      <c r="AP56" s="1245"/>
      <c r="AQ56" s="1245"/>
      <c r="AR56" s="1245"/>
      <c r="AS56" s="1245"/>
      <c r="AT56" s="1245"/>
      <c r="AU56" s="1245"/>
      <c r="AV56" s="1245"/>
      <c r="AW56" s="1245"/>
      <c r="AX56" s="1245"/>
      <c r="AY56" s="1245"/>
      <c r="AZ56" s="1245"/>
      <c r="BA56" s="1245"/>
      <c r="BB56" s="1249"/>
      <c r="BC56" s="1249"/>
      <c r="BD56" s="1249"/>
      <c r="BE56" s="1249"/>
      <c r="BF56" s="1249"/>
      <c r="BG56" s="1249"/>
      <c r="BH56" s="1249"/>
      <c r="BI56" s="1249"/>
      <c r="BJ56" s="1249"/>
      <c r="BK56" s="1249"/>
      <c r="BL56" s="1249"/>
      <c r="BM56" s="1249"/>
      <c r="BN56" s="1249"/>
      <c r="BO56" s="1249"/>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1228" customFormat="1" x14ac:dyDescent="0.15">
      <c r="B57" s="1251"/>
      <c r="G57" s="1239"/>
      <c r="H57" s="1239"/>
      <c r="I57" s="1252"/>
      <c r="J57" s="1252"/>
      <c r="K57" s="1248"/>
      <c r="L57" s="1248"/>
      <c r="M57" s="1248"/>
      <c r="N57" s="1248"/>
      <c r="AM57" s="1214"/>
      <c r="AN57" s="1245"/>
      <c r="AO57" s="1245"/>
      <c r="AP57" s="1245"/>
      <c r="AQ57" s="1245"/>
      <c r="AR57" s="1245"/>
      <c r="AS57" s="1245"/>
      <c r="AT57" s="1245"/>
      <c r="AU57" s="1245"/>
      <c r="AV57" s="1245"/>
      <c r="AW57" s="1245"/>
      <c r="AX57" s="1245"/>
      <c r="AY57" s="1245"/>
      <c r="AZ57" s="1245"/>
      <c r="BA57" s="1245"/>
      <c r="BB57" s="1249" t="s">
        <v>567</v>
      </c>
      <c r="BC57" s="1249"/>
      <c r="BD57" s="1249"/>
      <c r="BE57" s="1249"/>
      <c r="BF57" s="1249"/>
      <c r="BG57" s="1249"/>
      <c r="BH57" s="1249"/>
      <c r="BI57" s="1249"/>
      <c r="BJ57" s="1249"/>
      <c r="BK57" s="1249"/>
      <c r="BL57" s="1249"/>
      <c r="BM57" s="1249"/>
      <c r="BN57" s="1249"/>
      <c r="BO57" s="1249"/>
      <c r="BP57" s="1250">
        <v>60.2</v>
      </c>
      <c r="BQ57" s="1250"/>
      <c r="BR57" s="1250"/>
      <c r="BS57" s="1250"/>
      <c r="BT57" s="1250"/>
      <c r="BU57" s="1250"/>
      <c r="BV57" s="1250"/>
      <c r="BW57" s="1250"/>
      <c r="BX57" s="1250">
        <v>61</v>
      </c>
      <c r="BY57" s="1250"/>
      <c r="BZ57" s="1250"/>
      <c r="CA57" s="1250"/>
      <c r="CB57" s="1250"/>
      <c r="CC57" s="1250"/>
      <c r="CD57" s="1250"/>
      <c r="CE57" s="1250"/>
      <c r="CF57" s="1250">
        <v>62.2</v>
      </c>
      <c r="CG57" s="1250"/>
      <c r="CH57" s="1250"/>
      <c r="CI57" s="1250"/>
      <c r="CJ57" s="1250"/>
      <c r="CK57" s="1250"/>
      <c r="CL57" s="1250"/>
      <c r="CM57" s="1250"/>
      <c r="CN57" s="1250">
        <v>63.6</v>
      </c>
      <c r="CO57" s="1250"/>
      <c r="CP57" s="1250"/>
      <c r="CQ57" s="1250"/>
      <c r="CR57" s="1250"/>
      <c r="CS57" s="1250"/>
      <c r="CT57" s="1250"/>
      <c r="CU57" s="1250"/>
      <c r="CV57" s="1250">
        <v>65.900000000000006</v>
      </c>
      <c r="CW57" s="1250"/>
      <c r="CX57" s="1250"/>
      <c r="CY57" s="1250"/>
      <c r="CZ57" s="1250"/>
      <c r="DA57" s="1250"/>
      <c r="DB57" s="1250"/>
      <c r="DC57" s="1250"/>
      <c r="DD57" s="1253"/>
      <c r="DE57" s="1251"/>
    </row>
    <row r="58" spans="1:109" s="1228" customFormat="1" x14ac:dyDescent="0.15">
      <c r="A58" s="1214"/>
      <c r="B58" s="1251"/>
      <c r="G58" s="1239"/>
      <c r="H58" s="1239"/>
      <c r="I58" s="1252"/>
      <c r="J58" s="1252"/>
      <c r="K58" s="1248"/>
      <c r="L58" s="1248"/>
      <c r="M58" s="1248"/>
      <c r="N58" s="1248"/>
      <c r="AM58" s="1214"/>
      <c r="AN58" s="1245"/>
      <c r="AO58" s="1245"/>
      <c r="AP58" s="1245"/>
      <c r="AQ58" s="1245"/>
      <c r="AR58" s="1245"/>
      <c r="AS58" s="1245"/>
      <c r="AT58" s="1245"/>
      <c r="AU58" s="1245"/>
      <c r="AV58" s="1245"/>
      <c r="AW58" s="1245"/>
      <c r="AX58" s="1245"/>
      <c r="AY58" s="1245"/>
      <c r="AZ58" s="1245"/>
      <c r="BA58" s="1245"/>
      <c r="BB58" s="1249"/>
      <c r="BC58" s="1249"/>
      <c r="BD58" s="1249"/>
      <c r="BE58" s="1249"/>
      <c r="BF58" s="1249"/>
      <c r="BG58" s="1249"/>
      <c r="BH58" s="1249"/>
      <c r="BI58" s="1249"/>
      <c r="BJ58" s="1249"/>
      <c r="BK58" s="1249"/>
      <c r="BL58" s="1249"/>
      <c r="BM58" s="1249"/>
      <c r="BN58" s="1249"/>
      <c r="BO58" s="1249"/>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1253"/>
      <c r="DE58" s="1251"/>
    </row>
    <row r="59" spans="1:109" s="1228" customFormat="1" x14ac:dyDescent="0.15">
      <c r="A59" s="1214"/>
      <c r="B59" s="1251"/>
      <c r="K59" s="1254"/>
      <c r="L59" s="1254"/>
      <c r="M59" s="1254"/>
      <c r="N59" s="1254"/>
      <c r="AQ59" s="1254"/>
      <c r="AR59" s="1254"/>
      <c r="AS59" s="1254"/>
      <c r="AT59" s="1254"/>
      <c r="BC59" s="1254"/>
      <c r="BD59" s="1254"/>
      <c r="BE59" s="1254"/>
      <c r="BF59" s="1254"/>
      <c r="BO59" s="1254"/>
      <c r="BP59" s="1254"/>
      <c r="BQ59" s="1254"/>
      <c r="BR59" s="1254"/>
      <c r="CA59" s="1254"/>
      <c r="CB59" s="1254"/>
      <c r="CC59" s="1254"/>
      <c r="CD59" s="1254"/>
      <c r="CM59" s="1254"/>
      <c r="CN59" s="1254"/>
      <c r="CO59" s="1254"/>
      <c r="CP59" s="1254"/>
      <c r="CY59" s="1254"/>
      <c r="CZ59" s="1254"/>
      <c r="DA59" s="1254"/>
      <c r="DB59" s="1254"/>
      <c r="DC59" s="1254"/>
      <c r="DD59" s="1253"/>
      <c r="DE59" s="1251"/>
    </row>
    <row r="60" spans="1:109" s="1228" customFormat="1" x14ac:dyDescent="0.15">
      <c r="A60" s="1214"/>
      <c r="B60" s="1251"/>
      <c r="K60" s="1254"/>
      <c r="L60" s="1254"/>
      <c r="M60" s="1254"/>
      <c r="N60" s="1254"/>
      <c r="AQ60" s="1254"/>
      <c r="AR60" s="1254"/>
      <c r="AS60" s="1254"/>
      <c r="AT60" s="1254"/>
      <c r="BC60" s="1254"/>
      <c r="BD60" s="1254"/>
      <c r="BE60" s="1254"/>
      <c r="BF60" s="1254"/>
      <c r="BO60" s="1254"/>
      <c r="BP60" s="1254"/>
      <c r="BQ60" s="1254"/>
      <c r="BR60" s="1254"/>
      <c r="CA60" s="1254"/>
      <c r="CB60" s="1254"/>
      <c r="CC60" s="1254"/>
      <c r="CD60" s="1254"/>
      <c r="CM60" s="1254"/>
      <c r="CN60" s="1254"/>
      <c r="CO60" s="1254"/>
      <c r="CP60" s="1254"/>
      <c r="CY60" s="1254"/>
      <c r="CZ60" s="1254"/>
      <c r="DA60" s="1254"/>
      <c r="DB60" s="1254"/>
      <c r="DC60" s="1254"/>
      <c r="DD60" s="1253"/>
      <c r="DE60" s="1251"/>
    </row>
    <row r="61" spans="1:109" s="1228" customFormat="1" x14ac:dyDescent="0.15">
      <c r="A61" s="1214"/>
      <c r="B61" s="1255"/>
      <c r="C61" s="1256"/>
      <c r="D61" s="1256"/>
      <c r="E61" s="1256"/>
      <c r="F61" s="1256"/>
      <c r="G61" s="1256"/>
      <c r="H61" s="1256"/>
      <c r="I61" s="1256"/>
      <c r="J61" s="1256"/>
      <c r="K61" s="1256"/>
      <c r="L61" s="1256"/>
      <c r="M61" s="1257"/>
      <c r="N61" s="1257"/>
      <c r="O61" s="1256"/>
      <c r="P61" s="1256"/>
      <c r="Q61" s="1256"/>
      <c r="R61" s="1256"/>
      <c r="S61" s="1256"/>
      <c r="T61" s="1256"/>
      <c r="U61" s="1256"/>
      <c r="V61" s="1256"/>
      <c r="W61" s="1256"/>
      <c r="X61" s="1256"/>
      <c r="Y61" s="1256"/>
      <c r="Z61" s="1256"/>
      <c r="AA61" s="1256"/>
      <c r="AB61" s="1256"/>
      <c r="AC61" s="1256"/>
      <c r="AD61" s="1256"/>
      <c r="AE61" s="1256"/>
      <c r="AF61" s="1256"/>
      <c r="AG61" s="1256"/>
      <c r="AH61" s="1256"/>
      <c r="AI61" s="1256"/>
      <c r="AJ61" s="1256"/>
      <c r="AK61" s="1256"/>
      <c r="AL61" s="1256"/>
      <c r="AM61" s="1256"/>
      <c r="AN61" s="1256"/>
      <c r="AO61" s="1256"/>
      <c r="AP61" s="1256"/>
      <c r="AQ61" s="1256"/>
      <c r="AR61" s="1256"/>
      <c r="AS61" s="1257"/>
      <c r="AT61" s="1257"/>
      <c r="AU61" s="1256"/>
      <c r="AV61" s="1256"/>
      <c r="AW61" s="1256"/>
      <c r="AX61" s="1256"/>
      <c r="AY61" s="1256"/>
      <c r="AZ61" s="1256"/>
      <c r="BA61" s="1256"/>
      <c r="BB61" s="1256"/>
      <c r="BC61" s="1256"/>
      <c r="BD61" s="1256"/>
      <c r="BE61" s="1257"/>
      <c r="BF61" s="1257"/>
      <c r="BG61" s="1256"/>
      <c r="BH61" s="1256"/>
      <c r="BI61" s="1256"/>
      <c r="BJ61" s="1256"/>
      <c r="BK61" s="1256"/>
      <c r="BL61" s="1256"/>
      <c r="BM61" s="1256"/>
      <c r="BN61" s="1256"/>
      <c r="BO61" s="1256"/>
      <c r="BP61" s="1256"/>
      <c r="BQ61" s="1257"/>
      <c r="BR61" s="1257"/>
      <c r="BS61" s="1256"/>
      <c r="BT61" s="1256"/>
      <c r="BU61" s="1256"/>
      <c r="BV61" s="1256"/>
      <c r="BW61" s="1256"/>
      <c r="BX61" s="1256"/>
      <c r="BY61" s="1256"/>
      <c r="BZ61" s="1256"/>
      <c r="CA61" s="1256"/>
      <c r="CB61" s="1256"/>
      <c r="CC61" s="1257"/>
      <c r="CD61" s="1257"/>
      <c r="CE61" s="1256"/>
      <c r="CF61" s="1256"/>
      <c r="CG61" s="1256"/>
      <c r="CH61" s="1256"/>
      <c r="CI61" s="1256"/>
      <c r="CJ61" s="1256"/>
      <c r="CK61" s="1256"/>
      <c r="CL61" s="1256"/>
      <c r="CM61" s="1256"/>
      <c r="CN61" s="1256"/>
      <c r="CO61" s="1257"/>
      <c r="CP61" s="1257"/>
      <c r="CQ61" s="1256"/>
      <c r="CR61" s="1256"/>
      <c r="CS61" s="1256"/>
      <c r="CT61" s="1256"/>
      <c r="CU61" s="1256"/>
      <c r="CV61" s="1256"/>
      <c r="CW61" s="1256"/>
      <c r="CX61" s="1256"/>
      <c r="CY61" s="1256"/>
      <c r="CZ61" s="1256"/>
      <c r="DA61" s="1257"/>
      <c r="DB61" s="1257"/>
      <c r="DC61" s="1257"/>
      <c r="DD61" s="1258"/>
      <c r="DE61" s="1251"/>
    </row>
    <row r="62" spans="1:109" x14ac:dyDescent="0.15">
      <c r="B62" s="1225"/>
      <c r="C62" s="1225"/>
      <c r="D62" s="1225"/>
      <c r="E62" s="1225"/>
      <c r="F62" s="1225"/>
      <c r="G62" s="1225"/>
      <c r="H62" s="1225"/>
      <c r="I62" s="1225"/>
      <c r="J62" s="1225"/>
      <c r="K62" s="1225"/>
      <c r="L62" s="1225"/>
      <c r="M62" s="1225"/>
      <c r="N62" s="1225"/>
      <c r="O62" s="1225"/>
      <c r="P62" s="1225"/>
      <c r="Q62" s="1225"/>
      <c r="R62" s="1225"/>
      <c r="S62" s="1225"/>
      <c r="T62" s="1225"/>
      <c r="U62" s="1225"/>
      <c r="V62" s="1225"/>
      <c r="W62" s="1225"/>
      <c r="X62" s="1225"/>
      <c r="Y62" s="1225"/>
      <c r="Z62" s="1225"/>
      <c r="AA62" s="1225"/>
      <c r="AB62" s="1225"/>
      <c r="AC62" s="1225"/>
      <c r="AD62" s="1225"/>
      <c r="AE62" s="1225"/>
      <c r="AF62" s="1225"/>
      <c r="AG62" s="1225"/>
      <c r="AH62" s="1225"/>
      <c r="AI62" s="1225"/>
      <c r="AJ62" s="1225"/>
      <c r="AK62" s="1225"/>
      <c r="AL62" s="1225"/>
      <c r="AM62" s="1225"/>
      <c r="AN62" s="1225"/>
      <c r="AO62" s="1225"/>
      <c r="AP62" s="1225"/>
      <c r="AQ62" s="1225"/>
      <c r="AR62" s="1225"/>
      <c r="AS62" s="1225"/>
      <c r="AT62" s="1225"/>
      <c r="AU62" s="1225"/>
      <c r="AV62" s="1225"/>
      <c r="AW62" s="1225"/>
      <c r="AX62" s="1225"/>
      <c r="AY62" s="1225"/>
      <c r="AZ62" s="1225"/>
      <c r="BA62" s="1225"/>
      <c r="BB62" s="1225"/>
      <c r="BC62" s="1225"/>
      <c r="BD62" s="1225"/>
      <c r="BE62" s="1225"/>
      <c r="BF62" s="1225"/>
      <c r="BG62" s="1225"/>
      <c r="BH62" s="1225"/>
      <c r="BI62" s="1225"/>
      <c r="BJ62" s="1225"/>
      <c r="BK62" s="1225"/>
      <c r="BL62" s="1225"/>
      <c r="BM62" s="1225"/>
      <c r="BN62" s="1225"/>
      <c r="BO62" s="1225"/>
      <c r="BP62" s="1225"/>
      <c r="BQ62" s="1225"/>
      <c r="BR62" s="1225"/>
      <c r="BS62" s="1225"/>
      <c r="BT62" s="1225"/>
      <c r="BU62" s="1225"/>
      <c r="BV62" s="1225"/>
      <c r="BW62" s="1225"/>
      <c r="BX62" s="1225"/>
      <c r="BY62" s="1225"/>
      <c r="BZ62" s="1225"/>
      <c r="CA62" s="1225"/>
      <c r="CB62" s="1225"/>
      <c r="CC62" s="1225"/>
      <c r="CD62" s="1225"/>
      <c r="CE62" s="1225"/>
      <c r="CF62" s="1225"/>
      <c r="CG62" s="1225"/>
      <c r="CH62" s="1225"/>
      <c r="CI62" s="1225"/>
      <c r="CJ62" s="1225"/>
      <c r="CK62" s="1225"/>
      <c r="CL62" s="1225"/>
      <c r="CM62" s="1225"/>
      <c r="CN62" s="1225"/>
      <c r="CO62" s="1225"/>
      <c r="CP62" s="1225"/>
      <c r="CQ62" s="1225"/>
      <c r="CR62" s="1225"/>
      <c r="CS62" s="1225"/>
      <c r="CT62" s="1225"/>
      <c r="CU62" s="1225"/>
      <c r="CV62" s="1225"/>
      <c r="CW62" s="1225"/>
      <c r="CX62" s="1225"/>
      <c r="CY62" s="1225"/>
      <c r="CZ62" s="1225"/>
      <c r="DA62" s="1225"/>
      <c r="DB62" s="1225"/>
      <c r="DC62" s="1225"/>
      <c r="DD62" s="1225"/>
      <c r="DE62" s="1214"/>
    </row>
    <row r="63" spans="1:109" ht="17.25" x14ac:dyDescent="0.15">
      <c r="B63" s="1259" t="s">
        <v>569</v>
      </c>
    </row>
    <row r="64" spans="1:109" x14ac:dyDescent="0.15">
      <c r="B64" s="1220"/>
      <c r="G64" s="1227"/>
      <c r="I64" s="1260"/>
      <c r="J64" s="1260"/>
      <c r="K64" s="1260"/>
      <c r="L64" s="1260"/>
      <c r="M64" s="1260"/>
      <c r="N64" s="1261"/>
      <c r="AM64" s="1227"/>
      <c r="AN64" s="1227" t="s">
        <v>562</v>
      </c>
      <c r="AP64" s="1228"/>
      <c r="AQ64" s="1228"/>
      <c r="AR64" s="1228"/>
      <c r="AY64" s="1227"/>
      <c r="BA64" s="1228"/>
      <c r="BB64" s="1228"/>
      <c r="BC64" s="1228"/>
      <c r="BK64" s="1227"/>
      <c r="BM64" s="1228"/>
      <c r="BN64" s="1228"/>
      <c r="BO64" s="1228"/>
      <c r="BW64" s="1227"/>
      <c r="BY64" s="1228"/>
      <c r="BZ64" s="1228"/>
      <c r="CA64" s="1228"/>
      <c r="CI64" s="1227"/>
      <c r="CK64" s="1228"/>
      <c r="CL64" s="1228"/>
      <c r="CM64" s="1228"/>
      <c r="CU64" s="1227"/>
      <c r="CW64" s="1228"/>
      <c r="CX64" s="1228"/>
      <c r="CY64" s="1228"/>
    </row>
    <row r="65" spans="2:107" x14ac:dyDescent="0.15">
      <c r="B65" s="1220"/>
      <c r="AN65" s="1229" t="s">
        <v>570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x14ac:dyDescent="0.15">
      <c r="B66" s="1220"/>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x14ac:dyDescent="0.15">
      <c r="B67" s="1220"/>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x14ac:dyDescent="0.15">
      <c r="B68" s="1220"/>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x14ac:dyDescent="0.15">
      <c r="B69" s="1220"/>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x14ac:dyDescent="0.15">
      <c r="B70" s="1220"/>
      <c r="H70" s="1262"/>
      <c r="I70" s="1262"/>
      <c r="J70" s="1263"/>
      <c r="K70" s="1263"/>
      <c r="L70" s="1264"/>
      <c r="M70" s="1263"/>
      <c r="N70" s="1264"/>
      <c r="AN70" s="1238"/>
      <c r="AO70" s="1238"/>
      <c r="AP70" s="1238"/>
      <c r="AZ70" s="1238"/>
      <c r="BA70" s="1238"/>
      <c r="BB70" s="1238"/>
      <c r="BL70" s="1238"/>
      <c r="BM70" s="1238"/>
      <c r="BN70" s="1238"/>
      <c r="BX70" s="1238"/>
      <c r="BY70" s="1238"/>
      <c r="BZ70" s="1238"/>
      <c r="CJ70" s="1238"/>
      <c r="CK70" s="1238"/>
      <c r="CL70" s="1238"/>
      <c r="CV70" s="1238"/>
      <c r="CW70" s="1238"/>
      <c r="CX70" s="1238"/>
    </row>
    <row r="71" spans="2:107" x14ac:dyDescent="0.15">
      <c r="B71" s="1220"/>
      <c r="G71" s="1265"/>
      <c r="I71" s="1266"/>
      <c r="J71" s="1263"/>
      <c r="K71" s="1263"/>
      <c r="L71" s="1264"/>
      <c r="M71" s="1263"/>
      <c r="N71" s="1264"/>
      <c r="AM71" s="1265"/>
      <c r="AN71" s="1214" t="s">
        <v>564</v>
      </c>
    </row>
    <row r="72" spans="2:107" x14ac:dyDescent="0.15">
      <c r="B72" s="1220"/>
      <c r="G72" s="1239"/>
      <c r="H72" s="1239"/>
      <c r="I72" s="1239"/>
      <c r="J72" s="1239"/>
      <c r="K72" s="1240"/>
      <c r="L72" s="1240"/>
      <c r="M72" s="1241"/>
      <c r="N72" s="1241"/>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45" t="s">
        <v>525</v>
      </c>
      <c r="BQ72" s="1245"/>
      <c r="BR72" s="1245"/>
      <c r="BS72" s="1245"/>
      <c r="BT72" s="1245"/>
      <c r="BU72" s="1245"/>
      <c r="BV72" s="1245"/>
      <c r="BW72" s="1245"/>
      <c r="BX72" s="1245" t="s">
        <v>526</v>
      </c>
      <c r="BY72" s="1245"/>
      <c r="BZ72" s="1245"/>
      <c r="CA72" s="1245"/>
      <c r="CB72" s="1245"/>
      <c r="CC72" s="1245"/>
      <c r="CD72" s="1245"/>
      <c r="CE72" s="1245"/>
      <c r="CF72" s="1245" t="s">
        <v>527</v>
      </c>
      <c r="CG72" s="1245"/>
      <c r="CH72" s="1245"/>
      <c r="CI72" s="1245"/>
      <c r="CJ72" s="1245"/>
      <c r="CK72" s="1245"/>
      <c r="CL72" s="1245"/>
      <c r="CM72" s="1245"/>
      <c r="CN72" s="1245" t="s">
        <v>528</v>
      </c>
      <c r="CO72" s="1245"/>
      <c r="CP72" s="1245"/>
      <c r="CQ72" s="1245"/>
      <c r="CR72" s="1245"/>
      <c r="CS72" s="1245"/>
      <c r="CT72" s="1245"/>
      <c r="CU72" s="1245"/>
      <c r="CV72" s="1245" t="s">
        <v>529</v>
      </c>
      <c r="CW72" s="1245"/>
      <c r="CX72" s="1245"/>
      <c r="CY72" s="1245"/>
      <c r="CZ72" s="1245"/>
      <c r="DA72" s="1245"/>
      <c r="DB72" s="1245"/>
      <c r="DC72" s="1245"/>
    </row>
    <row r="73" spans="2:107" x14ac:dyDescent="0.15">
      <c r="B73" s="1220"/>
      <c r="G73" s="1246"/>
      <c r="H73" s="1246"/>
      <c r="I73" s="1246"/>
      <c r="J73" s="1246"/>
      <c r="K73" s="1267"/>
      <c r="L73" s="1267"/>
      <c r="M73" s="1267"/>
      <c r="N73" s="1267"/>
      <c r="AM73" s="1238"/>
      <c r="AN73" s="1249" t="s">
        <v>565</v>
      </c>
      <c r="AO73" s="1249"/>
      <c r="AP73" s="1249"/>
      <c r="AQ73" s="1249"/>
      <c r="AR73" s="1249"/>
      <c r="AS73" s="1249"/>
      <c r="AT73" s="1249"/>
      <c r="AU73" s="1249"/>
      <c r="AV73" s="1249"/>
      <c r="AW73" s="1249"/>
      <c r="AX73" s="1249"/>
      <c r="AY73" s="1249"/>
      <c r="AZ73" s="1249"/>
      <c r="BA73" s="1249"/>
      <c r="BB73" s="1249" t="s">
        <v>566</v>
      </c>
      <c r="BC73" s="1249"/>
      <c r="BD73" s="1249"/>
      <c r="BE73" s="1249"/>
      <c r="BF73" s="1249"/>
      <c r="BG73" s="1249"/>
      <c r="BH73" s="1249"/>
      <c r="BI73" s="1249"/>
      <c r="BJ73" s="1249"/>
      <c r="BK73" s="1249"/>
      <c r="BL73" s="1249"/>
      <c r="BM73" s="1249"/>
      <c r="BN73" s="1249"/>
      <c r="BO73" s="1249"/>
      <c r="BP73" s="1250"/>
      <c r="BQ73" s="1250"/>
      <c r="BR73" s="1250"/>
      <c r="BS73" s="1250"/>
      <c r="BT73" s="1250"/>
      <c r="BU73" s="1250"/>
      <c r="BV73" s="1250"/>
      <c r="BW73" s="1250"/>
      <c r="BX73" s="1250"/>
      <c r="BY73" s="1250"/>
      <c r="BZ73" s="1250"/>
      <c r="CA73" s="1250"/>
      <c r="CB73" s="1250"/>
      <c r="CC73" s="1250"/>
      <c r="CD73" s="1250"/>
      <c r="CE73" s="1250"/>
      <c r="CF73" s="1250"/>
      <c r="CG73" s="1250"/>
      <c r="CH73" s="1250"/>
      <c r="CI73" s="1250"/>
      <c r="CJ73" s="1250"/>
      <c r="CK73" s="1250"/>
      <c r="CL73" s="1250"/>
      <c r="CM73" s="1250"/>
      <c r="CN73" s="1250"/>
      <c r="CO73" s="1250"/>
      <c r="CP73" s="1250"/>
      <c r="CQ73" s="1250"/>
      <c r="CR73" s="1250"/>
      <c r="CS73" s="1250"/>
      <c r="CT73" s="1250"/>
      <c r="CU73" s="1250"/>
      <c r="CV73" s="1250"/>
      <c r="CW73" s="1250"/>
      <c r="CX73" s="1250"/>
      <c r="CY73" s="1250"/>
      <c r="CZ73" s="1250"/>
      <c r="DA73" s="1250"/>
      <c r="DB73" s="1250"/>
      <c r="DC73" s="1250"/>
    </row>
    <row r="74" spans="2:107" x14ac:dyDescent="0.15">
      <c r="B74" s="1220"/>
      <c r="G74" s="1246"/>
      <c r="H74" s="1246"/>
      <c r="I74" s="1246"/>
      <c r="J74" s="1246"/>
      <c r="K74" s="1267"/>
      <c r="L74" s="1267"/>
      <c r="M74" s="1267"/>
      <c r="N74" s="1267"/>
      <c r="AM74" s="1238"/>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x14ac:dyDescent="0.15">
      <c r="B75" s="1220"/>
      <c r="G75" s="1246"/>
      <c r="H75" s="1246"/>
      <c r="I75" s="1239"/>
      <c r="J75" s="1239"/>
      <c r="K75" s="1248"/>
      <c r="L75" s="1248"/>
      <c r="M75" s="1248"/>
      <c r="N75" s="1248"/>
      <c r="AM75" s="1238"/>
      <c r="AN75" s="1249"/>
      <c r="AO75" s="1249"/>
      <c r="AP75" s="1249"/>
      <c r="AQ75" s="1249"/>
      <c r="AR75" s="1249"/>
      <c r="AS75" s="1249"/>
      <c r="AT75" s="1249"/>
      <c r="AU75" s="1249"/>
      <c r="AV75" s="1249"/>
      <c r="AW75" s="1249"/>
      <c r="AX75" s="1249"/>
      <c r="AY75" s="1249"/>
      <c r="AZ75" s="1249"/>
      <c r="BA75" s="1249"/>
      <c r="BB75" s="1249" t="s">
        <v>571</v>
      </c>
      <c r="BC75" s="1249"/>
      <c r="BD75" s="1249"/>
      <c r="BE75" s="1249"/>
      <c r="BF75" s="1249"/>
      <c r="BG75" s="1249"/>
      <c r="BH75" s="1249"/>
      <c r="BI75" s="1249"/>
      <c r="BJ75" s="1249"/>
      <c r="BK75" s="1249"/>
      <c r="BL75" s="1249"/>
      <c r="BM75" s="1249"/>
      <c r="BN75" s="1249"/>
      <c r="BO75" s="1249"/>
      <c r="BP75" s="1250">
        <v>7.5</v>
      </c>
      <c r="BQ75" s="1250"/>
      <c r="BR75" s="1250"/>
      <c r="BS75" s="1250"/>
      <c r="BT75" s="1250"/>
      <c r="BU75" s="1250"/>
      <c r="BV75" s="1250"/>
      <c r="BW75" s="1250"/>
      <c r="BX75" s="1250">
        <v>7.6</v>
      </c>
      <c r="BY75" s="1250"/>
      <c r="BZ75" s="1250"/>
      <c r="CA75" s="1250"/>
      <c r="CB75" s="1250"/>
      <c r="CC75" s="1250"/>
      <c r="CD75" s="1250"/>
      <c r="CE75" s="1250"/>
      <c r="CF75" s="1250">
        <v>7.4</v>
      </c>
      <c r="CG75" s="1250"/>
      <c r="CH75" s="1250"/>
      <c r="CI75" s="1250"/>
      <c r="CJ75" s="1250"/>
      <c r="CK75" s="1250"/>
      <c r="CL75" s="1250"/>
      <c r="CM75" s="1250"/>
      <c r="CN75" s="1250">
        <v>7.4</v>
      </c>
      <c r="CO75" s="1250"/>
      <c r="CP75" s="1250"/>
      <c r="CQ75" s="1250"/>
      <c r="CR75" s="1250"/>
      <c r="CS75" s="1250"/>
      <c r="CT75" s="1250"/>
      <c r="CU75" s="1250"/>
      <c r="CV75" s="1250">
        <v>7.8</v>
      </c>
      <c r="CW75" s="1250"/>
      <c r="CX75" s="1250"/>
      <c r="CY75" s="1250"/>
      <c r="CZ75" s="1250"/>
      <c r="DA75" s="1250"/>
      <c r="DB75" s="1250"/>
      <c r="DC75" s="1250"/>
    </row>
    <row r="76" spans="2:107" x14ac:dyDescent="0.15">
      <c r="B76" s="1220"/>
      <c r="G76" s="1246"/>
      <c r="H76" s="1246"/>
      <c r="I76" s="1239"/>
      <c r="J76" s="1239"/>
      <c r="K76" s="1248"/>
      <c r="L76" s="1248"/>
      <c r="M76" s="1248"/>
      <c r="N76" s="1248"/>
      <c r="AM76" s="1238"/>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x14ac:dyDescent="0.15">
      <c r="B77" s="1220"/>
      <c r="G77" s="1239"/>
      <c r="H77" s="1239"/>
      <c r="I77" s="1239"/>
      <c r="J77" s="1239"/>
      <c r="K77" s="1267"/>
      <c r="L77" s="1267"/>
      <c r="M77" s="1267"/>
      <c r="N77" s="1267"/>
      <c r="AN77" s="1245" t="s">
        <v>568</v>
      </c>
      <c r="AO77" s="1245"/>
      <c r="AP77" s="1245"/>
      <c r="AQ77" s="1245"/>
      <c r="AR77" s="1245"/>
      <c r="AS77" s="1245"/>
      <c r="AT77" s="1245"/>
      <c r="AU77" s="1245"/>
      <c r="AV77" s="1245"/>
      <c r="AW77" s="1245"/>
      <c r="AX77" s="1245"/>
      <c r="AY77" s="1245"/>
      <c r="AZ77" s="1245"/>
      <c r="BA77" s="1245"/>
      <c r="BB77" s="1249" t="s">
        <v>566</v>
      </c>
      <c r="BC77" s="1249"/>
      <c r="BD77" s="1249"/>
      <c r="BE77" s="1249"/>
      <c r="BF77" s="1249"/>
      <c r="BG77" s="1249"/>
      <c r="BH77" s="1249"/>
      <c r="BI77" s="1249"/>
      <c r="BJ77" s="1249"/>
      <c r="BK77" s="1249"/>
      <c r="BL77" s="1249"/>
      <c r="BM77" s="1249"/>
      <c r="BN77" s="1249"/>
      <c r="BO77" s="1249"/>
      <c r="BP77" s="1250">
        <v>0</v>
      </c>
      <c r="BQ77" s="1250"/>
      <c r="BR77" s="1250"/>
      <c r="BS77" s="1250"/>
      <c r="BT77" s="1250"/>
      <c r="BU77" s="1250"/>
      <c r="BV77" s="1250"/>
      <c r="BW77" s="1250"/>
      <c r="BX77" s="1250">
        <v>0</v>
      </c>
      <c r="BY77" s="1250"/>
      <c r="BZ77" s="1250"/>
      <c r="CA77" s="1250"/>
      <c r="CB77" s="1250"/>
      <c r="CC77" s="1250"/>
      <c r="CD77" s="1250"/>
      <c r="CE77" s="1250"/>
      <c r="CF77" s="1250">
        <v>0</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x14ac:dyDescent="0.15">
      <c r="B78" s="1220"/>
      <c r="G78" s="1239"/>
      <c r="H78" s="1239"/>
      <c r="I78" s="1239"/>
      <c r="J78" s="1239"/>
      <c r="K78" s="1267"/>
      <c r="L78" s="1267"/>
      <c r="M78" s="1267"/>
      <c r="N78" s="1267"/>
      <c r="AN78" s="1245"/>
      <c r="AO78" s="1245"/>
      <c r="AP78" s="1245"/>
      <c r="AQ78" s="1245"/>
      <c r="AR78" s="1245"/>
      <c r="AS78" s="1245"/>
      <c r="AT78" s="1245"/>
      <c r="AU78" s="1245"/>
      <c r="AV78" s="1245"/>
      <c r="AW78" s="1245"/>
      <c r="AX78" s="1245"/>
      <c r="AY78" s="1245"/>
      <c r="AZ78" s="1245"/>
      <c r="BA78" s="1245"/>
      <c r="BB78" s="1249"/>
      <c r="BC78" s="1249"/>
      <c r="BD78" s="1249"/>
      <c r="BE78" s="1249"/>
      <c r="BF78" s="1249"/>
      <c r="BG78" s="1249"/>
      <c r="BH78" s="1249"/>
      <c r="BI78" s="1249"/>
      <c r="BJ78" s="1249"/>
      <c r="BK78" s="1249"/>
      <c r="BL78" s="1249"/>
      <c r="BM78" s="1249"/>
      <c r="BN78" s="1249"/>
      <c r="BO78" s="1249"/>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x14ac:dyDescent="0.15">
      <c r="B79" s="1220"/>
      <c r="G79" s="1239"/>
      <c r="H79" s="1239"/>
      <c r="I79" s="1252"/>
      <c r="J79" s="1252"/>
      <c r="K79" s="1268"/>
      <c r="L79" s="1268"/>
      <c r="M79" s="1268"/>
      <c r="N79" s="1268"/>
      <c r="AN79" s="1245"/>
      <c r="AO79" s="1245"/>
      <c r="AP79" s="1245"/>
      <c r="AQ79" s="1245"/>
      <c r="AR79" s="1245"/>
      <c r="AS79" s="1245"/>
      <c r="AT79" s="1245"/>
      <c r="AU79" s="1245"/>
      <c r="AV79" s="1245"/>
      <c r="AW79" s="1245"/>
      <c r="AX79" s="1245"/>
      <c r="AY79" s="1245"/>
      <c r="AZ79" s="1245"/>
      <c r="BA79" s="1245"/>
      <c r="BB79" s="1249" t="s">
        <v>571</v>
      </c>
      <c r="BC79" s="1249"/>
      <c r="BD79" s="1249"/>
      <c r="BE79" s="1249"/>
      <c r="BF79" s="1249"/>
      <c r="BG79" s="1249"/>
      <c r="BH79" s="1249"/>
      <c r="BI79" s="1249"/>
      <c r="BJ79" s="1249"/>
      <c r="BK79" s="1249"/>
      <c r="BL79" s="1249"/>
      <c r="BM79" s="1249"/>
      <c r="BN79" s="1249"/>
      <c r="BO79" s="1249"/>
      <c r="BP79" s="1250">
        <v>7.3</v>
      </c>
      <c r="BQ79" s="1250"/>
      <c r="BR79" s="1250"/>
      <c r="BS79" s="1250"/>
      <c r="BT79" s="1250"/>
      <c r="BU79" s="1250"/>
      <c r="BV79" s="1250"/>
      <c r="BW79" s="1250"/>
      <c r="BX79" s="1250">
        <v>7.4</v>
      </c>
      <c r="BY79" s="1250"/>
      <c r="BZ79" s="1250"/>
      <c r="CA79" s="1250"/>
      <c r="CB79" s="1250"/>
      <c r="CC79" s="1250"/>
      <c r="CD79" s="1250"/>
      <c r="CE79" s="1250"/>
      <c r="CF79" s="1250">
        <v>7.5</v>
      </c>
      <c r="CG79" s="1250"/>
      <c r="CH79" s="1250"/>
      <c r="CI79" s="1250"/>
      <c r="CJ79" s="1250"/>
      <c r="CK79" s="1250"/>
      <c r="CL79" s="1250"/>
      <c r="CM79" s="1250"/>
      <c r="CN79" s="1250">
        <v>7.5</v>
      </c>
      <c r="CO79" s="1250"/>
      <c r="CP79" s="1250"/>
      <c r="CQ79" s="1250"/>
      <c r="CR79" s="1250"/>
      <c r="CS79" s="1250"/>
      <c r="CT79" s="1250"/>
      <c r="CU79" s="1250"/>
      <c r="CV79" s="1250">
        <v>7.7</v>
      </c>
      <c r="CW79" s="1250"/>
      <c r="CX79" s="1250"/>
      <c r="CY79" s="1250"/>
      <c r="CZ79" s="1250"/>
      <c r="DA79" s="1250"/>
      <c r="DB79" s="1250"/>
      <c r="DC79" s="1250"/>
    </row>
    <row r="80" spans="2:107" x14ac:dyDescent="0.15">
      <c r="B80" s="1220"/>
      <c r="G80" s="1239"/>
      <c r="H80" s="1239"/>
      <c r="I80" s="1252"/>
      <c r="J80" s="1252"/>
      <c r="K80" s="1268"/>
      <c r="L80" s="1268"/>
      <c r="M80" s="1268"/>
      <c r="N80" s="1268"/>
      <c r="AN80" s="1245"/>
      <c r="AO80" s="1245"/>
      <c r="AP80" s="1245"/>
      <c r="AQ80" s="1245"/>
      <c r="AR80" s="1245"/>
      <c r="AS80" s="1245"/>
      <c r="AT80" s="1245"/>
      <c r="AU80" s="1245"/>
      <c r="AV80" s="1245"/>
      <c r="AW80" s="1245"/>
      <c r="AX80" s="1245"/>
      <c r="AY80" s="1245"/>
      <c r="AZ80" s="1245"/>
      <c r="BA80" s="1245"/>
      <c r="BB80" s="1249"/>
      <c r="BC80" s="1249"/>
      <c r="BD80" s="1249"/>
      <c r="BE80" s="1249"/>
      <c r="BF80" s="1249"/>
      <c r="BG80" s="1249"/>
      <c r="BH80" s="1249"/>
      <c r="BI80" s="1249"/>
      <c r="BJ80" s="1249"/>
      <c r="BK80" s="1249"/>
      <c r="BL80" s="1249"/>
      <c r="BM80" s="1249"/>
      <c r="BN80" s="1249"/>
      <c r="BO80" s="1249"/>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x14ac:dyDescent="0.15">
      <c r="B81" s="1220"/>
    </row>
    <row r="82" spans="2:109" ht="17.25" x14ac:dyDescent="0.15">
      <c r="B82" s="1220"/>
      <c r="K82" s="1269"/>
      <c r="L82" s="1269"/>
      <c r="M82" s="1269"/>
      <c r="N82" s="1269"/>
      <c r="AQ82" s="1269"/>
      <c r="AR82" s="1269"/>
      <c r="AS82" s="1269"/>
      <c r="AT82" s="1269"/>
      <c r="BC82" s="1269"/>
      <c r="BD82" s="1269"/>
      <c r="BE82" s="1269"/>
      <c r="BF82" s="1269"/>
      <c r="BO82" s="1269"/>
      <c r="BP82" s="1269"/>
      <c r="BQ82" s="1269"/>
      <c r="BR82" s="1269"/>
      <c r="CA82" s="1269"/>
      <c r="CB82" s="1269"/>
      <c r="CC82" s="1269"/>
      <c r="CD82" s="1269"/>
      <c r="CM82" s="1269"/>
      <c r="CN82" s="1269"/>
      <c r="CO82" s="1269"/>
      <c r="CP82" s="1269"/>
      <c r="CY82" s="1269"/>
      <c r="CZ82" s="1269"/>
      <c r="DA82" s="1269"/>
      <c r="DB82" s="1269"/>
      <c r="DC82" s="1269"/>
    </row>
    <row r="83" spans="2:109" x14ac:dyDescent="0.15">
      <c r="B83" s="1222"/>
      <c r="C83" s="1223"/>
      <c r="D83" s="1223"/>
      <c r="E83" s="1223"/>
      <c r="F83" s="1223"/>
      <c r="G83" s="1223"/>
      <c r="H83" s="1223"/>
      <c r="I83" s="1223"/>
      <c r="J83" s="1223"/>
      <c r="K83" s="1223"/>
      <c r="L83" s="1223"/>
      <c r="M83" s="1223"/>
      <c r="N83" s="1223"/>
      <c r="O83" s="1223"/>
      <c r="P83" s="1223"/>
      <c r="Q83" s="1223"/>
      <c r="R83" s="1223"/>
      <c r="S83" s="1223"/>
      <c r="T83" s="1223"/>
      <c r="U83" s="1223"/>
      <c r="V83" s="1223"/>
      <c r="W83" s="1223"/>
      <c r="X83" s="1223"/>
      <c r="Y83" s="1223"/>
      <c r="Z83" s="1223"/>
      <c r="AA83" s="1223"/>
      <c r="AB83" s="1223"/>
      <c r="AC83" s="1223"/>
      <c r="AD83" s="1223"/>
      <c r="AE83" s="1223"/>
      <c r="AF83" s="1223"/>
      <c r="AG83" s="1223"/>
      <c r="AH83" s="1223"/>
      <c r="AI83" s="1223"/>
      <c r="AJ83" s="1223"/>
      <c r="AK83" s="1223"/>
      <c r="AL83" s="1223"/>
      <c r="AM83" s="1223"/>
      <c r="AN83" s="1223"/>
      <c r="AO83" s="1223"/>
      <c r="AP83" s="1223"/>
      <c r="AQ83" s="1223"/>
      <c r="AR83" s="1223"/>
      <c r="AS83" s="1223"/>
      <c r="AT83" s="1223"/>
      <c r="AU83" s="1223"/>
      <c r="AV83" s="1223"/>
      <c r="AW83" s="1223"/>
      <c r="AX83" s="1223"/>
      <c r="AY83" s="1223"/>
      <c r="AZ83" s="1223"/>
      <c r="BA83" s="1223"/>
      <c r="BB83" s="1223"/>
      <c r="BC83" s="1223"/>
      <c r="BD83" s="1223"/>
      <c r="BE83" s="1223"/>
      <c r="BF83" s="1223"/>
      <c r="BG83" s="1223"/>
      <c r="BH83" s="1223"/>
      <c r="BI83" s="1223"/>
      <c r="BJ83" s="1223"/>
      <c r="BK83" s="1223"/>
      <c r="BL83" s="1223"/>
      <c r="BM83" s="1223"/>
      <c r="BN83" s="1223"/>
      <c r="BO83" s="1223"/>
      <c r="BP83" s="1223"/>
      <c r="BQ83" s="1223"/>
      <c r="BR83" s="1223"/>
      <c r="BS83" s="1223"/>
      <c r="BT83" s="1223"/>
      <c r="BU83" s="1223"/>
      <c r="BV83" s="1223"/>
      <c r="BW83" s="1223"/>
      <c r="BX83" s="1223"/>
      <c r="BY83" s="1223"/>
      <c r="BZ83" s="1223"/>
      <c r="CA83" s="1223"/>
      <c r="CB83" s="1223"/>
      <c r="CC83" s="1223"/>
      <c r="CD83" s="1223"/>
      <c r="CE83" s="1223"/>
      <c r="CF83" s="1223"/>
      <c r="CG83" s="1223"/>
      <c r="CH83" s="1223"/>
      <c r="CI83" s="1223"/>
      <c r="CJ83" s="1223"/>
      <c r="CK83" s="1223"/>
      <c r="CL83" s="1223"/>
      <c r="CM83" s="1223"/>
      <c r="CN83" s="1223"/>
      <c r="CO83" s="1223"/>
      <c r="CP83" s="1223"/>
      <c r="CQ83" s="1223"/>
      <c r="CR83" s="1223"/>
      <c r="CS83" s="1223"/>
      <c r="CT83" s="1223"/>
      <c r="CU83" s="1223"/>
      <c r="CV83" s="1223"/>
      <c r="CW83" s="1223"/>
      <c r="CX83" s="1223"/>
      <c r="CY83" s="1223"/>
      <c r="CZ83" s="1223"/>
      <c r="DA83" s="1223"/>
      <c r="DB83" s="1223"/>
      <c r="DC83" s="1223"/>
      <c r="DD83" s="1224"/>
    </row>
    <row r="84" spans="2:109" x14ac:dyDescent="0.15">
      <c r="DD84" s="1214"/>
      <c r="DE84" s="1214"/>
    </row>
    <row r="85" spans="2:109" x14ac:dyDescent="0.15">
      <c r="DD85" s="1214"/>
      <c r="DE85" s="1214"/>
    </row>
  </sheetData>
  <sheetProtection algorithmName="SHA-512" hashValue="jZy7JYBoeoJ4U539nHZLBK43lfdetAIgVH7RbKjtZbs7LjS9YN+khKxgfNYa9hctNQ+RPH+3EkYCSmOynQcR5Q==" saltValue="o4iVlCnu2viT0ZqpNpW6B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77D5C-EB89-4BD3-A74B-E0D452D9C225}">
  <sheetPr>
    <pageSetUpPr fitToPage="1"/>
  </sheetPr>
  <dimension ref="A1:DR125"/>
  <sheetViews>
    <sheetView showGridLines="0" topLeftCell="AD75" zoomScaleNormal="100" zoomScaleSheetLayoutView="70" workbookViewId="0">
      <selection activeCell="CD81" sqref="CD8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npuOzO4xSWNBRxvXP/zTdXWtWRBwU3VhcKZJnw5/O86InsFtgwWsIalWvKmsrMYtnN6h/NBf+KivD3rwnrHciA==" saltValue="4xY1Mm0yVUDn6Eq2Rwsw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1E397-14B1-4BE6-8AAD-88F0A42DF8CF}">
  <sheetPr>
    <pageSetUpPr fitToPage="1"/>
  </sheetPr>
  <dimension ref="A1:DR125"/>
  <sheetViews>
    <sheetView showGridLines="0" topLeftCell="A85" zoomScaleNormal="100" zoomScaleSheetLayoutView="55" workbookViewId="0">
      <selection activeCell="CD81" sqref="CD8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hSEJASiRkDx/B8u5Oxt6pKIhd1Y9bpBSnedvpF8fH4Qm5PIfxoA51iDsBtDi3XMaBLO5FWKyIhaM7HKzlmLp5w==" saltValue="vMyDXElTfd1kt0UY62Jv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147642</v>
      </c>
      <c r="E3" s="156"/>
      <c r="F3" s="157">
        <v>268375</v>
      </c>
      <c r="G3" s="158"/>
      <c r="H3" s="159"/>
    </row>
    <row r="4" spans="1:8" x14ac:dyDescent="0.15">
      <c r="A4" s="160"/>
      <c r="B4" s="161"/>
      <c r="C4" s="162"/>
      <c r="D4" s="163">
        <v>59755</v>
      </c>
      <c r="E4" s="164"/>
      <c r="F4" s="165">
        <v>119602</v>
      </c>
      <c r="G4" s="166"/>
      <c r="H4" s="167"/>
    </row>
    <row r="5" spans="1:8" x14ac:dyDescent="0.15">
      <c r="A5" s="148" t="s">
        <v>519</v>
      </c>
      <c r="B5" s="153"/>
      <c r="C5" s="154"/>
      <c r="D5" s="155">
        <v>246860</v>
      </c>
      <c r="E5" s="156"/>
      <c r="F5" s="157">
        <v>301035</v>
      </c>
      <c r="G5" s="158"/>
      <c r="H5" s="159"/>
    </row>
    <row r="6" spans="1:8" x14ac:dyDescent="0.15">
      <c r="A6" s="160"/>
      <c r="B6" s="161"/>
      <c r="C6" s="162"/>
      <c r="D6" s="163">
        <v>115066</v>
      </c>
      <c r="E6" s="164"/>
      <c r="F6" s="165">
        <v>154376</v>
      </c>
      <c r="G6" s="166"/>
      <c r="H6" s="167"/>
    </row>
    <row r="7" spans="1:8" x14ac:dyDescent="0.15">
      <c r="A7" s="148" t="s">
        <v>520</v>
      </c>
      <c r="B7" s="153"/>
      <c r="C7" s="154"/>
      <c r="D7" s="155">
        <v>193249</v>
      </c>
      <c r="E7" s="156"/>
      <c r="F7" s="157">
        <v>277467</v>
      </c>
      <c r="G7" s="158"/>
      <c r="H7" s="159"/>
    </row>
    <row r="8" spans="1:8" x14ac:dyDescent="0.15">
      <c r="A8" s="160"/>
      <c r="B8" s="161"/>
      <c r="C8" s="162"/>
      <c r="D8" s="163">
        <v>116221</v>
      </c>
      <c r="E8" s="164"/>
      <c r="F8" s="165">
        <v>128378</v>
      </c>
      <c r="G8" s="166"/>
      <c r="H8" s="167"/>
    </row>
    <row r="9" spans="1:8" x14ac:dyDescent="0.15">
      <c r="A9" s="148" t="s">
        <v>521</v>
      </c>
      <c r="B9" s="153"/>
      <c r="C9" s="154"/>
      <c r="D9" s="155">
        <v>121920</v>
      </c>
      <c r="E9" s="156"/>
      <c r="F9" s="157">
        <v>282256</v>
      </c>
      <c r="G9" s="158"/>
      <c r="H9" s="159"/>
    </row>
    <row r="10" spans="1:8" x14ac:dyDescent="0.15">
      <c r="A10" s="160"/>
      <c r="B10" s="161"/>
      <c r="C10" s="162"/>
      <c r="D10" s="163">
        <v>61653</v>
      </c>
      <c r="E10" s="164"/>
      <c r="F10" s="165">
        <v>145453</v>
      </c>
      <c r="G10" s="166"/>
      <c r="H10" s="167"/>
    </row>
    <row r="11" spans="1:8" x14ac:dyDescent="0.15">
      <c r="A11" s="148" t="s">
        <v>522</v>
      </c>
      <c r="B11" s="153"/>
      <c r="C11" s="154"/>
      <c r="D11" s="155">
        <v>154210</v>
      </c>
      <c r="E11" s="156"/>
      <c r="F11" s="157">
        <v>295341</v>
      </c>
      <c r="G11" s="158"/>
      <c r="H11" s="159"/>
    </row>
    <row r="12" spans="1:8" x14ac:dyDescent="0.15">
      <c r="A12" s="160"/>
      <c r="B12" s="161"/>
      <c r="C12" s="168"/>
      <c r="D12" s="163">
        <v>93523</v>
      </c>
      <c r="E12" s="164"/>
      <c r="F12" s="165">
        <v>137402</v>
      </c>
      <c r="G12" s="166"/>
      <c r="H12" s="167"/>
    </row>
    <row r="13" spans="1:8" x14ac:dyDescent="0.15">
      <c r="A13" s="148"/>
      <c r="B13" s="153"/>
      <c r="C13" s="169"/>
      <c r="D13" s="170">
        <v>172776</v>
      </c>
      <c r="E13" s="171"/>
      <c r="F13" s="172">
        <v>284895</v>
      </c>
      <c r="G13" s="173"/>
      <c r="H13" s="159"/>
    </row>
    <row r="14" spans="1:8" x14ac:dyDescent="0.15">
      <c r="A14" s="160"/>
      <c r="B14" s="161"/>
      <c r="C14" s="162"/>
      <c r="D14" s="163">
        <v>89244</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1.74</v>
      </c>
      <c r="C19" s="174">
        <f>ROUND(VALUE(SUBSTITUTE(実質収支比率等に係る経年分析!G$48,"▲","-")),2)</f>
        <v>1.98</v>
      </c>
      <c r="D19" s="174">
        <f>ROUND(VALUE(SUBSTITUTE(実質収支比率等に係る経年分析!H$48,"▲","-")),2)</f>
        <v>1.4</v>
      </c>
      <c r="E19" s="174">
        <f>ROUND(VALUE(SUBSTITUTE(実質収支比率等に係る経年分析!I$48,"▲","-")),2)</f>
        <v>1.1599999999999999</v>
      </c>
      <c r="F19" s="174">
        <f>ROUND(VALUE(SUBSTITUTE(実質収支比率等に係る経年分析!J$48,"▲","-")),2)</f>
        <v>0.7</v>
      </c>
    </row>
    <row r="20" spans="1:11" x14ac:dyDescent="0.15">
      <c r="A20" s="174" t="s">
        <v>53</v>
      </c>
      <c r="B20" s="174">
        <f>ROUND(VALUE(SUBSTITUTE(実質収支比率等に係る経年分析!F$47,"▲","-")),2)</f>
        <v>37.9</v>
      </c>
      <c r="C20" s="174">
        <f>ROUND(VALUE(SUBSTITUTE(実質収支比率等に係る経年分析!G$47,"▲","-")),2)</f>
        <v>40.520000000000003</v>
      </c>
      <c r="D20" s="174">
        <f>ROUND(VALUE(SUBSTITUTE(実質収支比率等に係る経年分析!H$47,"▲","-")),2)</f>
        <v>48.21</v>
      </c>
      <c r="E20" s="174">
        <f>ROUND(VALUE(SUBSTITUTE(実質収支比率等に係る経年分析!I$47,"▲","-")),2)</f>
        <v>48.45</v>
      </c>
      <c r="F20" s="174">
        <f>ROUND(VALUE(SUBSTITUTE(実質収支比率等に係る経年分析!J$47,"▲","-")),2)</f>
        <v>48.81</v>
      </c>
    </row>
    <row r="21" spans="1:11" x14ac:dyDescent="0.15">
      <c r="A21" s="174" t="s">
        <v>54</v>
      </c>
      <c r="B21" s="174">
        <f>IF(ISNUMBER(VALUE(SUBSTITUTE(実質収支比率等に係る経年分析!F$49,"▲","-"))),ROUND(VALUE(SUBSTITUTE(実質収支比率等に係る経年分析!F$49,"▲","-")),2),NA())</f>
        <v>-11.1</v>
      </c>
      <c r="C21" s="174">
        <f>IF(ISNUMBER(VALUE(SUBSTITUTE(実質収支比率等に係る経年分析!G$49,"▲","-"))),ROUND(VALUE(SUBSTITUTE(実質収支比率等に係る経年分析!G$49,"▲","-")),2),NA())</f>
        <v>5.44</v>
      </c>
      <c r="D21" s="174">
        <f>IF(ISNUMBER(VALUE(SUBSTITUTE(実質収支比率等に係る経年分析!H$49,"▲","-"))),ROUND(VALUE(SUBSTITUTE(実質収支比率等に係る経年分析!H$49,"▲","-")),2),NA())</f>
        <v>10.42</v>
      </c>
      <c r="E21" s="174">
        <f>IF(ISNUMBER(VALUE(SUBSTITUTE(実質収支比率等に係る経年分析!I$49,"▲","-"))),ROUND(VALUE(SUBSTITUTE(実質収支比率等に係る経年分析!I$49,"▲","-")),2),NA())</f>
        <v>-0.25</v>
      </c>
      <c r="F21" s="174">
        <f>IF(ISNUMBER(VALUE(SUBSTITUTE(実質収支比率等に係る経年分析!J$49,"▲","-"))),ROUND(VALUE(SUBSTITUTE(実質収支比率等に係る経年分析!J$49,"▲","-")),2),NA())</f>
        <v>-0.47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1.1599999999999999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#VALUE!</v>
      </c>
      <c r="I35" s="175" t="e">
        <f>IF(ROUND(VALUE(SUBSTITUTE(連結実質赤字比率に係る赤字・黒字の構成分析!I$35,"▲", "-")), 2) &gt;= 0, ABS(ROUND(VALUE(SUBSTITUTE(連結実質赤字比率に係る赤字・黒字の構成分析!I$35,"▲", "-")), 2)), NA())</f>
        <v>#VALUE!</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2.06</v>
      </c>
    </row>
    <row r="36" spans="1:16" x14ac:dyDescent="0.15">
      <c r="A36" s="175" t="str">
        <f>IF(連結実質赤字比率に係る赤字・黒字の構成分析!C$34="",NA(),連結実質赤字比率に係る赤字・黒字の構成分析!C$34)</f>
        <v>簡易水道事業会計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4.38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425</v>
      </c>
      <c r="E42" s="176"/>
      <c r="F42" s="176"/>
      <c r="G42" s="176">
        <f>'実質公債費比率（分子）の構造'!L$52</f>
        <v>412</v>
      </c>
      <c r="H42" s="176"/>
      <c r="I42" s="176"/>
      <c r="J42" s="176">
        <f>'実質公債費比率（分子）の構造'!M$52</f>
        <v>395</v>
      </c>
      <c r="K42" s="176"/>
      <c r="L42" s="176"/>
      <c r="M42" s="176">
        <f>'実質公債費比率（分子）の構造'!N$52</f>
        <v>444</v>
      </c>
      <c r="N42" s="176"/>
      <c r="O42" s="176"/>
      <c r="P42" s="176">
        <f>'実質公債費比率（分子）の構造'!O$52</f>
        <v>413</v>
      </c>
    </row>
    <row r="43" spans="1:16" x14ac:dyDescent="0.15">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6</v>
      </c>
      <c r="C45" s="176"/>
      <c r="D45" s="176"/>
      <c r="E45" s="176">
        <f>'実質公債費比率（分子）の構造'!L$49</f>
        <v>8</v>
      </c>
      <c r="F45" s="176"/>
      <c r="G45" s="176"/>
      <c r="H45" s="176">
        <f>'実質公債費比率（分子）の構造'!M$49</f>
        <v>8</v>
      </c>
      <c r="I45" s="176"/>
      <c r="J45" s="176"/>
      <c r="K45" s="176">
        <f>'実質公債費比率（分子）の構造'!N$49</f>
        <v>8</v>
      </c>
      <c r="L45" s="176"/>
      <c r="M45" s="176"/>
      <c r="N45" s="176">
        <f>'実質公債費比率（分子）の構造'!O$49</f>
        <v>8</v>
      </c>
      <c r="O45" s="176"/>
      <c r="P45" s="176"/>
    </row>
    <row r="46" spans="1:16" x14ac:dyDescent="0.15">
      <c r="A46" s="176" t="s">
        <v>64</v>
      </c>
      <c r="B46" s="176">
        <f>'実質公債費比率（分子）の構造'!K$48</f>
        <v>186</v>
      </c>
      <c r="C46" s="176"/>
      <c r="D46" s="176"/>
      <c r="E46" s="176">
        <f>'実質公債費比率（分子）の構造'!L$48</f>
        <v>181</v>
      </c>
      <c r="F46" s="176"/>
      <c r="G46" s="176"/>
      <c r="H46" s="176">
        <f>'実質公債費比率（分子）の構造'!M$48</f>
        <v>178</v>
      </c>
      <c r="I46" s="176"/>
      <c r="J46" s="176"/>
      <c r="K46" s="176">
        <f>'実質公債費比率（分子）の構造'!N$48</f>
        <v>172</v>
      </c>
      <c r="L46" s="176"/>
      <c r="M46" s="176"/>
      <c r="N46" s="176">
        <f>'実質公債費比率（分子）の構造'!O$48</f>
        <v>178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390</v>
      </c>
      <c r="C49" s="176"/>
      <c r="D49" s="176"/>
      <c r="E49" s="176">
        <f>'実質公債費比率（分子）の構造'!L$45</f>
        <v>377</v>
      </c>
      <c r="F49" s="176"/>
      <c r="G49" s="176"/>
      <c r="H49" s="176">
        <f>'実質公債費比率（分子）の構造'!M$45</f>
        <v>384</v>
      </c>
      <c r="I49" s="176"/>
      <c r="J49" s="176"/>
      <c r="K49" s="176">
        <f>'実質公債費比率（分子）の構造'!N$45</f>
        <v>450</v>
      </c>
      <c r="L49" s="176"/>
      <c r="M49" s="176"/>
      <c r="N49" s="176">
        <f>'実質公債費比率（分子）の構造'!O$45</f>
        <v>418</v>
      </c>
      <c r="O49" s="176"/>
      <c r="P49" s="176"/>
    </row>
    <row r="50" spans="1:16" x14ac:dyDescent="0.15">
      <c r="A50" s="176" t="s">
        <v>67</v>
      </c>
      <c r="B50" s="176" t="e">
        <f>NA()</f>
        <v>#N/A</v>
      </c>
      <c r="C50" s="176">
        <f>IF(ISNUMBER('実質公債費比率（分子）の構造'!K$53),'実質公債費比率（分子）の構造'!K$53,NA())</f>
        <v>157</v>
      </c>
      <c r="D50" s="176" t="e">
        <f>NA()</f>
        <v>#N/A</v>
      </c>
      <c r="E50" s="176" t="e">
        <f>NA()</f>
        <v>#N/A</v>
      </c>
      <c r="F50" s="176">
        <f>IF(ISNUMBER('実質公債費比率（分子）の構造'!L$53),'実質公債費比率（分子）の構造'!L$53,NA())</f>
        <v>154</v>
      </c>
      <c r="G50" s="176" t="e">
        <f>NA()</f>
        <v>#N/A</v>
      </c>
      <c r="H50" s="176" t="e">
        <f>NA()</f>
        <v>#N/A</v>
      </c>
      <c r="I50" s="176">
        <f>IF(ISNUMBER('実質公債費比率（分子）の構造'!M$53),'実質公債費比率（分子）の構造'!M$53,NA())</f>
        <v>175</v>
      </c>
      <c r="J50" s="176" t="e">
        <f>NA()</f>
        <v>#N/A</v>
      </c>
      <c r="K50" s="176" t="e">
        <f>NA()</f>
        <v>#N/A</v>
      </c>
      <c r="L50" s="176">
        <f>IF(ISNUMBER('実質公債費比率（分子）の構造'!N$53),'実質公債費比率（分子）の構造'!N$53,NA())</f>
        <v>186</v>
      </c>
      <c r="M50" s="176" t="e">
        <f>NA()</f>
        <v>#N/A</v>
      </c>
      <c r="N50" s="176" t="e">
        <f>NA()</f>
        <v>#N/A</v>
      </c>
      <c r="O50" s="176">
        <f>IF(ISNUMBER('実質公債費比率（分子）の構造'!O$53),'実質公債費比率（分子）の構造'!O$53,NA())</f>
        <v>191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3837</v>
      </c>
      <c r="E56" s="175"/>
      <c r="F56" s="175"/>
      <c r="G56" s="175">
        <f>'将来負担比率（分子）の構造'!J$52</f>
        <v>3983</v>
      </c>
      <c r="H56" s="175"/>
      <c r="I56" s="175"/>
      <c r="J56" s="175">
        <f>'将来負担比率（分子）の構造'!K$52</f>
        <v>3866</v>
      </c>
      <c r="K56" s="175"/>
      <c r="L56" s="175"/>
      <c r="M56" s="175">
        <f>'将来負担比率（分子）の構造'!L$52</f>
        <v>3877</v>
      </c>
      <c r="N56" s="175"/>
      <c r="O56" s="175"/>
      <c r="P56" s="175">
        <f>'将来負担比率（分子）の構造'!M$52</f>
        <v>4023</v>
      </c>
    </row>
    <row r="57" spans="1:16" x14ac:dyDescent="0.15">
      <c r="A57" s="175" t="s">
        <v>42</v>
      </c>
      <c r="B57" s="175"/>
      <c r="C57" s="175"/>
      <c r="D57" s="175">
        <f>'将来負担比率（分子）の構造'!I$51</f>
        <v>239</v>
      </c>
      <c r="E57" s="175"/>
      <c r="F57" s="175"/>
      <c r="G57" s="175">
        <f>'将来負担比率（分子）の構造'!J$51</f>
        <v>268</v>
      </c>
      <c r="H57" s="175"/>
      <c r="I57" s="175"/>
      <c r="J57" s="175">
        <f>'将来負担比率（分子）の構造'!K$51</f>
        <v>190</v>
      </c>
      <c r="K57" s="175"/>
      <c r="L57" s="175"/>
      <c r="M57" s="175">
        <f>'将来負担比率（分子）の構造'!L$51</f>
        <v>145</v>
      </c>
      <c r="N57" s="175"/>
      <c r="O57" s="175"/>
      <c r="P57" s="175">
        <f>'将来負担比率（分子）の構造'!M$51</f>
        <v>6</v>
      </c>
    </row>
    <row r="58" spans="1:16" x14ac:dyDescent="0.15">
      <c r="A58" s="175" t="s">
        <v>41</v>
      </c>
      <c r="B58" s="175"/>
      <c r="C58" s="175"/>
      <c r="D58" s="175">
        <f>'将来負担比率（分子）の構造'!I$50</f>
        <v>2963</v>
      </c>
      <c r="E58" s="175"/>
      <c r="F58" s="175"/>
      <c r="G58" s="175">
        <f>'将来負担比率（分子）の構造'!J$50</f>
        <v>3227</v>
      </c>
      <c r="H58" s="175"/>
      <c r="I58" s="175"/>
      <c r="J58" s="175">
        <f>'将来負担比率（分子）の構造'!K$50</f>
        <v>3724</v>
      </c>
      <c r="K58" s="175"/>
      <c r="L58" s="175"/>
      <c r="M58" s="175">
        <f>'将来負担比率（分子）の構造'!L$50</f>
        <v>4033</v>
      </c>
      <c r="N58" s="175"/>
      <c r="O58" s="175"/>
      <c r="P58" s="175">
        <f>'将来負担比率（分子）の構造'!M$50</f>
        <v>4049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632</v>
      </c>
      <c r="C62" s="175"/>
      <c r="D62" s="175"/>
      <c r="E62" s="175">
        <f>'将来負担比率（分子）の構造'!J$45</f>
        <v>563</v>
      </c>
      <c r="F62" s="175"/>
      <c r="G62" s="175"/>
      <c r="H62" s="175">
        <f>'将来負担比率（分子）の構造'!K$45</f>
        <v>558</v>
      </c>
      <c r="I62" s="175"/>
      <c r="J62" s="175"/>
      <c r="K62" s="175">
        <f>'将来負担比率（分子）の構造'!L$45</f>
        <v>561</v>
      </c>
      <c r="L62" s="175"/>
      <c r="M62" s="175"/>
      <c r="N62" s="175">
        <f>'将来負担比率（分子）の構造'!M$45</f>
        <v>561</v>
      </c>
      <c r="O62" s="175"/>
      <c r="P62" s="175"/>
    </row>
    <row r="63" spans="1:16" x14ac:dyDescent="0.15">
      <c r="A63" s="175" t="s">
        <v>34</v>
      </c>
      <c r="B63" s="175">
        <f>'将来負担比率（分子）の構造'!I$44</f>
        <v>70</v>
      </c>
      <c r="C63" s="175"/>
      <c r="D63" s="175"/>
      <c r="E63" s="175">
        <f>'将来負担比率（分子）の構造'!J$44</f>
        <v>63</v>
      </c>
      <c r="F63" s="175"/>
      <c r="G63" s="175"/>
      <c r="H63" s="175">
        <f>'将来負担比率（分子）の構造'!K$44</f>
        <v>55</v>
      </c>
      <c r="I63" s="175"/>
      <c r="J63" s="175"/>
      <c r="K63" s="175">
        <f>'将来負担比率（分子）の構造'!L$44</f>
        <v>48</v>
      </c>
      <c r="L63" s="175"/>
      <c r="M63" s="175"/>
      <c r="N63" s="175">
        <f>'将来負担比率（分子）の構造'!M$44</f>
        <v>40</v>
      </c>
      <c r="O63" s="175"/>
      <c r="P63" s="175"/>
    </row>
    <row r="64" spans="1:16" x14ac:dyDescent="0.15">
      <c r="A64" s="175" t="s">
        <v>33</v>
      </c>
      <c r="B64" s="175">
        <f>'将来負担比率（分子）の構造'!I$43</f>
        <v>1273</v>
      </c>
      <c r="C64" s="175"/>
      <c r="D64" s="175"/>
      <c r="E64" s="175">
        <f>'将来負担比率（分子）の構造'!J$43</f>
        <v>1230</v>
      </c>
      <c r="F64" s="175"/>
      <c r="G64" s="175"/>
      <c r="H64" s="175">
        <f>'将来負担比率（分子）の構造'!K$43</f>
        <v>1377</v>
      </c>
      <c r="I64" s="175"/>
      <c r="J64" s="175"/>
      <c r="K64" s="175">
        <f>'将来負担比率（分子）の構造'!L$43</f>
        <v>1328</v>
      </c>
      <c r="L64" s="175"/>
      <c r="M64" s="175"/>
      <c r="N64" s="175">
        <f>'将来負担比率（分子）の構造'!M$43</f>
        <v>1289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4270</v>
      </c>
      <c r="C66" s="175"/>
      <c r="D66" s="175"/>
      <c r="E66" s="175">
        <f>'将来負担比率（分子）の構造'!J$41</f>
        <v>4436</v>
      </c>
      <c r="F66" s="175"/>
      <c r="G66" s="175"/>
      <c r="H66" s="175">
        <f>'将来負担比率（分子）の構造'!K$41</f>
        <v>4412</v>
      </c>
      <c r="I66" s="175"/>
      <c r="J66" s="175"/>
      <c r="K66" s="175">
        <f>'将来負担比率（分子）の構造'!L$41</f>
        <v>4303</v>
      </c>
      <c r="L66" s="175"/>
      <c r="M66" s="175"/>
      <c r="N66" s="175">
        <f>'将来負担比率（分子）の構造'!M$41</f>
        <v>4134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1334</v>
      </c>
      <c r="C72" s="179">
        <f>基金残高に係る経年分析!G55</f>
        <v>1334</v>
      </c>
      <c r="D72" s="179">
        <f>基金残高に係る経年分析!H55</f>
        <v>1334</v>
      </c>
    </row>
    <row r="73" spans="1:16" x14ac:dyDescent="0.15">
      <c r="A73" s="178" t="s">
        <v>74</v>
      </c>
      <c r="B73" s="179">
        <f>基金残高に係る経年分析!F56</f>
        <v>1097</v>
      </c>
      <c r="C73" s="179">
        <f>基金残高に係る経年分析!G56</f>
        <v>1178</v>
      </c>
      <c r="D73" s="179">
        <f>基金残高に係る経年分析!H56</f>
        <v>1278</v>
      </c>
    </row>
    <row r="74" spans="1:16" x14ac:dyDescent="0.15">
      <c r="A74" s="178" t="s">
        <v>75</v>
      </c>
      <c r="B74" s="179">
        <f>基金残高に係る経年分析!F57</f>
        <v>1017</v>
      </c>
      <c r="C74" s="179">
        <f>基金残高に係る経年分析!G57</f>
        <v>1187</v>
      </c>
      <c r="D74" s="179">
        <f>基金残高に係る経年分析!H57</f>
        <v>1162</v>
      </c>
    </row>
  </sheetData>
  <sheetProtection algorithmName="SHA-512" hashValue="dBOSXFfcFF9rxANxwrugSw+ZRgQyM1ZfKha+ImZs7z7cUGmZlEkLZABlLQH1V7RC7Badh/6Miwis0ABBCw0rcg==" saltValue="EleMgjhq3dO1VeFjXA9W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438158</v>
      </c>
      <c r="S5" s="613"/>
      <c r="T5" s="613"/>
      <c r="U5" s="613"/>
      <c r="V5" s="613"/>
      <c r="W5" s="613"/>
      <c r="X5" s="613"/>
      <c r="Y5" s="614"/>
      <c r="Z5" s="615">
        <v>9.1999999999999993</v>
      </c>
      <c r="AA5" s="615"/>
      <c r="AB5" s="615"/>
      <c r="AC5" s="615"/>
      <c r="AD5" s="616">
        <v>438158</v>
      </c>
      <c r="AE5" s="616"/>
      <c r="AF5" s="616"/>
      <c r="AG5" s="616"/>
      <c r="AH5" s="616"/>
      <c r="AI5" s="616"/>
      <c r="AJ5" s="616"/>
      <c r="AK5" s="616"/>
      <c r="AL5" s="617">
        <v>16</v>
      </c>
      <c r="AM5" s="618"/>
      <c r="AN5" s="618"/>
      <c r="AO5" s="619"/>
      <c r="AP5" s="609" t="s">
        <v>217</v>
      </c>
      <c r="AQ5" s="610"/>
      <c r="AR5" s="610"/>
      <c r="AS5" s="610"/>
      <c r="AT5" s="610"/>
      <c r="AU5" s="610"/>
      <c r="AV5" s="610"/>
      <c r="AW5" s="610"/>
      <c r="AX5" s="610"/>
      <c r="AY5" s="610"/>
      <c r="AZ5" s="610"/>
      <c r="BA5" s="610"/>
      <c r="BB5" s="610"/>
      <c r="BC5" s="610"/>
      <c r="BD5" s="610"/>
      <c r="BE5" s="610"/>
      <c r="BF5" s="611"/>
      <c r="BG5" s="623">
        <v>438158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109334</v>
      </c>
      <c r="S6" s="624"/>
      <c r="T6" s="624"/>
      <c r="U6" s="624"/>
      <c r="V6" s="624"/>
      <c r="W6" s="624"/>
      <c r="X6" s="624"/>
      <c r="Y6" s="625"/>
      <c r="Z6" s="626">
        <v>2.2999999999999998</v>
      </c>
      <c r="AA6" s="626"/>
      <c r="AB6" s="626"/>
      <c r="AC6" s="626"/>
      <c r="AD6" s="627">
        <v>109334</v>
      </c>
      <c r="AE6" s="627"/>
      <c r="AF6" s="627"/>
      <c r="AG6" s="627"/>
      <c r="AH6" s="627"/>
      <c r="AI6" s="627"/>
      <c r="AJ6" s="627"/>
      <c r="AK6" s="627"/>
      <c r="AL6" s="628">
        <v>4</v>
      </c>
      <c r="AM6" s="629"/>
      <c r="AN6" s="629"/>
      <c r="AO6" s="630"/>
      <c r="AP6" s="620" t="s">
        <v>222</v>
      </c>
      <c r="AQ6" s="621"/>
      <c r="AR6" s="621"/>
      <c r="AS6" s="621"/>
      <c r="AT6" s="621"/>
      <c r="AU6" s="621"/>
      <c r="AV6" s="621"/>
      <c r="AW6" s="621"/>
      <c r="AX6" s="621"/>
      <c r="AY6" s="621"/>
      <c r="AZ6" s="621"/>
      <c r="BA6" s="621"/>
      <c r="BB6" s="621"/>
      <c r="BC6" s="621"/>
      <c r="BD6" s="621"/>
      <c r="BE6" s="621"/>
      <c r="BF6" s="622"/>
      <c r="BG6" s="623">
        <v>438158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56309</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56309</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280</v>
      </c>
      <c r="S7" s="624"/>
      <c r="T7" s="624"/>
      <c r="U7" s="624"/>
      <c r="V7" s="624"/>
      <c r="W7" s="624"/>
      <c r="X7" s="624"/>
      <c r="Y7" s="625"/>
      <c r="Z7" s="626">
        <v>0</v>
      </c>
      <c r="AA7" s="626"/>
      <c r="AB7" s="626"/>
      <c r="AC7" s="626"/>
      <c r="AD7" s="627">
        <v>280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138120</v>
      </c>
      <c r="BH7" s="624"/>
      <c r="BI7" s="624"/>
      <c r="BJ7" s="624"/>
      <c r="BK7" s="624"/>
      <c r="BL7" s="624"/>
      <c r="BM7" s="624"/>
      <c r="BN7" s="625"/>
      <c r="BO7" s="626">
        <v>31.5</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1408132</v>
      </c>
      <c r="CS7" s="624"/>
      <c r="CT7" s="624"/>
      <c r="CU7" s="624"/>
      <c r="CV7" s="624"/>
      <c r="CW7" s="624"/>
      <c r="CX7" s="624"/>
      <c r="CY7" s="625"/>
      <c r="CZ7" s="626">
        <v>30.4</v>
      </c>
      <c r="DA7" s="626"/>
      <c r="DB7" s="626"/>
      <c r="DC7" s="626"/>
      <c r="DD7" s="632">
        <v>184609</v>
      </c>
      <c r="DE7" s="624"/>
      <c r="DF7" s="624"/>
      <c r="DG7" s="624"/>
      <c r="DH7" s="624"/>
      <c r="DI7" s="624"/>
      <c r="DJ7" s="624"/>
      <c r="DK7" s="624"/>
      <c r="DL7" s="624"/>
      <c r="DM7" s="624"/>
      <c r="DN7" s="624"/>
      <c r="DO7" s="624"/>
      <c r="DP7" s="625"/>
      <c r="DQ7" s="632">
        <v>1011742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1610</v>
      </c>
      <c r="S8" s="624"/>
      <c r="T8" s="624"/>
      <c r="U8" s="624"/>
      <c r="V8" s="624"/>
      <c r="W8" s="624"/>
      <c r="X8" s="624"/>
      <c r="Y8" s="625"/>
      <c r="Z8" s="626">
        <v>0</v>
      </c>
      <c r="AA8" s="626"/>
      <c r="AB8" s="626"/>
      <c r="AC8" s="626"/>
      <c r="AD8" s="627">
        <v>1610</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6208</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895992</v>
      </c>
      <c r="CS8" s="624"/>
      <c r="CT8" s="624"/>
      <c r="CU8" s="624"/>
      <c r="CV8" s="624"/>
      <c r="CW8" s="624"/>
      <c r="CX8" s="624"/>
      <c r="CY8" s="625"/>
      <c r="CZ8" s="626">
        <v>19.3</v>
      </c>
      <c r="DA8" s="626"/>
      <c r="DB8" s="626"/>
      <c r="DC8" s="626"/>
      <c r="DD8" s="632">
        <v>11378</v>
      </c>
      <c r="DE8" s="624"/>
      <c r="DF8" s="624"/>
      <c r="DG8" s="624"/>
      <c r="DH8" s="624"/>
      <c r="DI8" s="624"/>
      <c r="DJ8" s="624"/>
      <c r="DK8" s="624"/>
      <c r="DL8" s="624"/>
      <c r="DM8" s="624"/>
      <c r="DN8" s="624"/>
      <c r="DO8" s="624"/>
      <c r="DP8" s="625"/>
      <c r="DQ8" s="632">
        <v>648435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1790</v>
      </c>
      <c r="S9" s="624"/>
      <c r="T9" s="624"/>
      <c r="U9" s="624"/>
      <c r="V9" s="624"/>
      <c r="W9" s="624"/>
      <c r="X9" s="624"/>
      <c r="Y9" s="625"/>
      <c r="Z9" s="626">
        <v>0</v>
      </c>
      <c r="AA9" s="626"/>
      <c r="AB9" s="626"/>
      <c r="AC9" s="626"/>
      <c r="AD9" s="627">
        <v>1790</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113620</v>
      </c>
      <c r="BH9" s="624"/>
      <c r="BI9" s="624"/>
      <c r="BJ9" s="624"/>
      <c r="BK9" s="624"/>
      <c r="BL9" s="624"/>
      <c r="BM9" s="624"/>
      <c r="BN9" s="625"/>
      <c r="BO9" s="626">
        <v>25.9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323057</v>
      </c>
      <c r="CS9" s="624"/>
      <c r="CT9" s="624"/>
      <c r="CU9" s="624"/>
      <c r="CV9" s="624"/>
      <c r="CW9" s="624"/>
      <c r="CX9" s="624"/>
      <c r="CY9" s="625"/>
      <c r="CZ9" s="626">
        <v>7</v>
      </c>
      <c r="DA9" s="626"/>
      <c r="DB9" s="626"/>
      <c r="DC9" s="626"/>
      <c r="DD9" s="632">
        <v>6074</v>
      </c>
      <c r="DE9" s="624"/>
      <c r="DF9" s="624"/>
      <c r="DG9" s="624"/>
      <c r="DH9" s="624"/>
      <c r="DI9" s="624"/>
      <c r="DJ9" s="624"/>
      <c r="DK9" s="624"/>
      <c r="DL9" s="624"/>
      <c r="DM9" s="624"/>
      <c r="DN9" s="624"/>
      <c r="DO9" s="624"/>
      <c r="DP9" s="625"/>
      <c r="DQ9" s="632">
        <v>299082</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10726</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93967</v>
      </c>
      <c r="S11" s="624"/>
      <c r="T11" s="624"/>
      <c r="U11" s="624"/>
      <c r="V11" s="624"/>
      <c r="W11" s="624"/>
      <c r="X11" s="624"/>
      <c r="Y11" s="625"/>
      <c r="Z11" s="628">
        <v>2</v>
      </c>
      <c r="AA11" s="629"/>
      <c r="AB11" s="629"/>
      <c r="AC11" s="635"/>
      <c r="AD11" s="632">
        <v>93967</v>
      </c>
      <c r="AE11" s="624"/>
      <c r="AF11" s="624"/>
      <c r="AG11" s="624"/>
      <c r="AH11" s="624"/>
      <c r="AI11" s="624"/>
      <c r="AJ11" s="624"/>
      <c r="AK11" s="625"/>
      <c r="AL11" s="628">
        <v>3.4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7566</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581633</v>
      </c>
      <c r="CS11" s="624"/>
      <c r="CT11" s="624"/>
      <c r="CU11" s="624"/>
      <c r="CV11" s="624"/>
      <c r="CW11" s="624"/>
      <c r="CX11" s="624"/>
      <c r="CY11" s="625"/>
      <c r="CZ11" s="626">
        <v>12.5</v>
      </c>
      <c r="DA11" s="626"/>
      <c r="DB11" s="626"/>
      <c r="DC11" s="626"/>
      <c r="DD11" s="632">
        <v>65544</v>
      </c>
      <c r="DE11" s="624"/>
      <c r="DF11" s="624"/>
      <c r="DG11" s="624"/>
      <c r="DH11" s="624"/>
      <c r="DI11" s="624"/>
      <c r="DJ11" s="624"/>
      <c r="DK11" s="624"/>
      <c r="DL11" s="624"/>
      <c r="DM11" s="624"/>
      <c r="DN11" s="624"/>
      <c r="DO11" s="624"/>
      <c r="DP11" s="625"/>
      <c r="DQ11" s="632">
        <v>334451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254113</v>
      </c>
      <c r="BH12" s="624"/>
      <c r="BI12" s="624"/>
      <c r="BJ12" s="624"/>
      <c r="BK12" s="624"/>
      <c r="BL12" s="624"/>
      <c r="BM12" s="624"/>
      <c r="BN12" s="625"/>
      <c r="BO12" s="626">
        <v>58</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96813</v>
      </c>
      <c r="CS12" s="624"/>
      <c r="CT12" s="624"/>
      <c r="CU12" s="624"/>
      <c r="CV12" s="624"/>
      <c r="CW12" s="624"/>
      <c r="CX12" s="624"/>
      <c r="CY12" s="625"/>
      <c r="CZ12" s="626">
        <v>2.1</v>
      </c>
      <c r="DA12" s="626"/>
      <c r="DB12" s="626"/>
      <c r="DC12" s="626"/>
      <c r="DD12" s="632">
        <v>24854</v>
      </c>
      <c r="DE12" s="624"/>
      <c r="DF12" s="624"/>
      <c r="DG12" s="624"/>
      <c r="DH12" s="624"/>
      <c r="DI12" s="624"/>
      <c r="DJ12" s="624"/>
      <c r="DK12" s="624"/>
      <c r="DL12" s="624"/>
      <c r="DM12" s="624"/>
      <c r="DN12" s="624"/>
      <c r="DO12" s="624"/>
      <c r="DP12" s="625"/>
      <c r="DQ12" s="632">
        <v>68061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250493</v>
      </c>
      <c r="BH13" s="624"/>
      <c r="BI13" s="624"/>
      <c r="BJ13" s="624"/>
      <c r="BK13" s="624"/>
      <c r="BL13" s="624"/>
      <c r="BM13" s="624"/>
      <c r="BN13" s="625"/>
      <c r="BO13" s="626">
        <v>57.2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341269</v>
      </c>
      <c r="CS13" s="624"/>
      <c r="CT13" s="624"/>
      <c r="CU13" s="624"/>
      <c r="CV13" s="624"/>
      <c r="CW13" s="624"/>
      <c r="CX13" s="624"/>
      <c r="CY13" s="625"/>
      <c r="CZ13" s="626">
        <v>7.4</v>
      </c>
      <c r="DA13" s="626"/>
      <c r="DB13" s="626"/>
      <c r="DC13" s="626"/>
      <c r="DD13" s="632">
        <v>226355</v>
      </c>
      <c r="DE13" s="624"/>
      <c r="DF13" s="624"/>
      <c r="DG13" s="624"/>
      <c r="DH13" s="624"/>
      <c r="DI13" s="624"/>
      <c r="DJ13" s="624"/>
      <c r="DK13" s="624"/>
      <c r="DL13" s="624"/>
      <c r="DM13" s="624"/>
      <c r="DN13" s="624"/>
      <c r="DO13" s="624"/>
      <c r="DP13" s="625"/>
      <c r="DQ13" s="632">
        <v>135938</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420</v>
      </c>
      <c r="S14" s="624"/>
      <c r="T14" s="624"/>
      <c r="U14" s="624"/>
      <c r="V14" s="624"/>
      <c r="W14" s="624"/>
      <c r="X14" s="624"/>
      <c r="Y14" s="625"/>
      <c r="Z14" s="626">
        <v>0</v>
      </c>
      <c r="AA14" s="626"/>
      <c r="AB14" s="626"/>
      <c r="AC14" s="626"/>
      <c r="AD14" s="627">
        <v>420</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19692</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160460</v>
      </c>
      <c r="CS14" s="624"/>
      <c r="CT14" s="624"/>
      <c r="CU14" s="624"/>
      <c r="CV14" s="624"/>
      <c r="CW14" s="624"/>
      <c r="CX14" s="624"/>
      <c r="CY14" s="625"/>
      <c r="CZ14" s="626">
        <v>3.5</v>
      </c>
      <c r="DA14" s="626"/>
      <c r="DB14" s="626"/>
      <c r="DC14" s="626"/>
      <c r="DD14" s="632">
        <v>18672</v>
      </c>
      <c r="DE14" s="624"/>
      <c r="DF14" s="624"/>
      <c r="DG14" s="624"/>
      <c r="DH14" s="624"/>
      <c r="DI14" s="624"/>
      <c r="DJ14" s="624"/>
      <c r="DK14" s="624"/>
      <c r="DL14" s="624"/>
      <c r="DM14" s="624"/>
      <c r="DN14" s="624"/>
      <c r="DO14" s="624"/>
      <c r="DP14" s="625"/>
      <c r="DQ14" s="632">
        <v>134579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26233</v>
      </c>
      <c r="BH15" s="624"/>
      <c r="BI15" s="624"/>
      <c r="BJ15" s="624"/>
      <c r="BK15" s="624"/>
      <c r="BL15" s="624"/>
      <c r="BM15" s="624"/>
      <c r="BN15" s="625"/>
      <c r="BO15" s="626">
        <v>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268008</v>
      </c>
      <c r="CS15" s="624"/>
      <c r="CT15" s="624"/>
      <c r="CU15" s="624"/>
      <c r="CV15" s="624"/>
      <c r="CW15" s="624"/>
      <c r="CX15" s="624"/>
      <c r="CY15" s="625"/>
      <c r="CZ15" s="626">
        <v>5.8</v>
      </c>
      <c r="DA15" s="626"/>
      <c r="DB15" s="626"/>
      <c r="DC15" s="626"/>
      <c r="DD15" s="632">
        <v>5640</v>
      </c>
      <c r="DE15" s="624"/>
      <c r="DF15" s="624"/>
      <c r="DG15" s="624"/>
      <c r="DH15" s="624"/>
      <c r="DI15" s="624"/>
      <c r="DJ15" s="624"/>
      <c r="DK15" s="624"/>
      <c r="DL15" s="624"/>
      <c r="DM15" s="624"/>
      <c r="DN15" s="624"/>
      <c r="DO15" s="624"/>
      <c r="DP15" s="625"/>
      <c r="DQ15" s="632">
        <v>235128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3540</v>
      </c>
      <c r="S16" s="624"/>
      <c r="T16" s="624"/>
      <c r="U16" s="624"/>
      <c r="V16" s="624"/>
      <c r="W16" s="624"/>
      <c r="X16" s="624"/>
      <c r="Y16" s="625"/>
      <c r="Z16" s="626">
        <v>0.1</v>
      </c>
      <c r="AA16" s="626"/>
      <c r="AB16" s="626"/>
      <c r="AC16" s="626"/>
      <c r="AD16" s="627">
        <v>3540</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87683</v>
      </c>
      <c r="CS16" s="624"/>
      <c r="CT16" s="624"/>
      <c r="CU16" s="624"/>
      <c r="CV16" s="624"/>
      <c r="CW16" s="624"/>
      <c r="CX16" s="624"/>
      <c r="CY16" s="625"/>
      <c r="CZ16" s="626">
        <v>1.9</v>
      </c>
      <c r="DA16" s="626"/>
      <c r="DB16" s="626"/>
      <c r="DC16" s="626"/>
      <c r="DD16" s="632" t="s">
        <v>122</v>
      </c>
      <c r="DE16" s="624"/>
      <c r="DF16" s="624"/>
      <c r="DG16" s="624"/>
      <c r="DH16" s="624"/>
      <c r="DI16" s="624"/>
      <c r="DJ16" s="624"/>
      <c r="DK16" s="624"/>
      <c r="DL16" s="624"/>
      <c r="DM16" s="624"/>
      <c r="DN16" s="624"/>
      <c r="DO16" s="624"/>
      <c r="DP16" s="625"/>
      <c r="DQ16" s="632">
        <v>845</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4972</v>
      </c>
      <c r="S17" s="624"/>
      <c r="T17" s="624"/>
      <c r="U17" s="624"/>
      <c r="V17" s="624"/>
      <c r="W17" s="624"/>
      <c r="X17" s="624"/>
      <c r="Y17" s="625"/>
      <c r="Z17" s="626">
        <v>0.1</v>
      </c>
      <c r="AA17" s="626"/>
      <c r="AB17" s="626"/>
      <c r="AC17" s="626"/>
      <c r="AD17" s="627">
        <v>4972</v>
      </c>
      <c r="AE17" s="627"/>
      <c r="AF17" s="627"/>
      <c r="AG17" s="627"/>
      <c r="AH17" s="627"/>
      <c r="AI17" s="627"/>
      <c r="AJ17" s="627"/>
      <c r="AK17" s="627"/>
      <c r="AL17" s="628">
        <v>0.2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418388</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401716</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674</v>
      </c>
      <c r="S18" s="624"/>
      <c r="T18" s="624"/>
      <c r="U18" s="624"/>
      <c r="V18" s="624"/>
      <c r="W18" s="624"/>
      <c r="X18" s="624"/>
      <c r="Y18" s="625"/>
      <c r="Z18" s="626">
        <v>0</v>
      </c>
      <c r="AA18" s="626"/>
      <c r="AB18" s="626"/>
      <c r="AC18" s="626"/>
      <c r="AD18" s="627">
        <v>674</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674</v>
      </c>
      <c r="S19" s="624"/>
      <c r="T19" s="624"/>
      <c r="U19" s="624"/>
      <c r="V19" s="624"/>
      <c r="W19" s="624"/>
      <c r="X19" s="624"/>
      <c r="Y19" s="625"/>
      <c r="Z19" s="626">
        <v>0</v>
      </c>
      <c r="AA19" s="626"/>
      <c r="AB19" s="626"/>
      <c r="AC19" s="626"/>
      <c r="AD19" s="627">
        <v>674</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4637744</v>
      </c>
      <c r="CS20" s="624"/>
      <c r="CT20" s="624"/>
      <c r="CU20" s="624"/>
      <c r="CV20" s="624"/>
      <c r="CW20" s="624"/>
      <c r="CX20" s="624"/>
      <c r="CY20" s="625"/>
      <c r="CZ20" s="626">
        <v>100</v>
      </c>
      <c r="DA20" s="626"/>
      <c r="DB20" s="626"/>
      <c r="DC20" s="626"/>
      <c r="DD20" s="632">
        <v>543126</v>
      </c>
      <c r="DE20" s="624"/>
      <c r="DF20" s="624"/>
      <c r="DG20" s="624"/>
      <c r="DH20" s="624"/>
      <c r="DI20" s="624"/>
      <c r="DJ20" s="624"/>
      <c r="DK20" s="624"/>
      <c r="DL20" s="624"/>
      <c r="DM20" s="624"/>
      <c r="DN20" s="624"/>
      <c r="DO20" s="624"/>
      <c r="DP20" s="625"/>
      <c r="DQ20" s="632">
        <v>3326286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2427519</v>
      </c>
      <c r="S21" s="624"/>
      <c r="T21" s="624"/>
      <c r="U21" s="624"/>
      <c r="V21" s="624"/>
      <c r="W21" s="624"/>
      <c r="X21" s="624"/>
      <c r="Y21" s="625"/>
      <c r="Z21" s="626">
        <v>50.8</v>
      </c>
      <c r="AA21" s="626"/>
      <c r="AB21" s="626"/>
      <c r="AC21" s="626"/>
      <c r="AD21" s="627">
        <v>2075241</v>
      </c>
      <c r="AE21" s="627"/>
      <c r="AF21" s="627"/>
      <c r="AG21" s="627"/>
      <c r="AH21" s="627"/>
      <c r="AI21" s="627"/>
      <c r="AJ21" s="627"/>
      <c r="AK21" s="627"/>
      <c r="AL21" s="628">
        <v>76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2075241</v>
      </c>
      <c r="S22" s="624"/>
      <c r="T22" s="624"/>
      <c r="U22" s="624"/>
      <c r="V22" s="624"/>
      <c r="W22" s="624"/>
      <c r="X22" s="624"/>
      <c r="Y22" s="625"/>
      <c r="Z22" s="626">
        <v>43.4</v>
      </c>
      <c r="AA22" s="626"/>
      <c r="AB22" s="626"/>
      <c r="AC22" s="626"/>
      <c r="AD22" s="627">
        <v>2075241</v>
      </c>
      <c r="AE22" s="627"/>
      <c r="AF22" s="627"/>
      <c r="AG22" s="627"/>
      <c r="AH22" s="627"/>
      <c r="AI22" s="627"/>
      <c r="AJ22" s="627"/>
      <c r="AK22" s="627"/>
      <c r="AL22" s="628">
        <v>76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352278</v>
      </c>
      <c r="S23" s="624"/>
      <c r="T23" s="624"/>
      <c r="U23" s="624"/>
      <c r="V23" s="624"/>
      <c r="W23" s="624"/>
      <c r="X23" s="624"/>
      <c r="Y23" s="625"/>
      <c r="Z23" s="626">
        <v>7.4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1482631</v>
      </c>
      <c r="CS24" s="613"/>
      <c r="CT24" s="613"/>
      <c r="CU24" s="613"/>
      <c r="CV24" s="613"/>
      <c r="CW24" s="613"/>
      <c r="CX24" s="613"/>
      <c r="CY24" s="614"/>
      <c r="CZ24" s="617">
        <v>32</v>
      </c>
      <c r="DA24" s="618"/>
      <c r="DB24" s="618"/>
      <c r="DC24" s="634"/>
      <c r="DD24" s="657">
        <v>1259725</v>
      </c>
      <c r="DE24" s="613"/>
      <c r="DF24" s="613"/>
      <c r="DG24" s="613"/>
      <c r="DH24" s="613"/>
      <c r="DI24" s="613"/>
      <c r="DJ24" s="613"/>
      <c r="DK24" s="614"/>
      <c r="DL24" s="657">
        <v>1096280</v>
      </c>
      <c r="DM24" s="613"/>
      <c r="DN24" s="613"/>
      <c r="DO24" s="613"/>
      <c r="DP24" s="613"/>
      <c r="DQ24" s="613"/>
      <c r="DR24" s="613"/>
      <c r="DS24" s="613"/>
      <c r="DT24" s="613"/>
      <c r="DU24" s="613"/>
      <c r="DV24" s="614"/>
      <c r="DW24" s="617">
        <v>40</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3082264</v>
      </c>
      <c r="S25" s="624"/>
      <c r="T25" s="624"/>
      <c r="U25" s="624"/>
      <c r="V25" s="624"/>
      <c r="W25" s="624"/>
      <c r="X25" s="624"/>
      <c r="Y25" s="625"/>
      <c r="Z25" s="626">
        <v>64.5</v>
      </c>
      <c r="AA25" s="626"/>
      <c r="AB25" s="626"/>
      <c r="AC25" s="626"/>
      <c r="AD25" s="627">
        <v>2729986</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793172</v>
      </c>
      <c r="CS25" s="653"/>
      <c r="CT25" s="653"/>
      <c r="CU25" s="653"/>
      <c r="CV25" s="653"/>
      <c r="CW25" s="653"/>
      <c r="CX25" s="653"/>
      <c r="CY25" s="654"/>
      <c r="CZ25" s="628">
        <v>17.100000000000001</v>
      </c>
      <c r="DA25" s="655"/>
      <c r="DB25" s="655"/>
      <c r="DC25" s="658"/>
      <c r="DD25" s="632">
        <v>723129</v>
      </c>
      <c r="DE25" s="653"/>
      <c r="DF25" s="653"/>
      <c r="DG25" s="653"/>
      <c r="DH25" s="653"/>
      <c r="DI25" s="653"/>
      <c r="DJ25" s="653"/>
      <c r="DK25" s="654"/>
      <c r="DL25" s="632">
        <v>633740</v>
      </c>
      <c r="DM25" s="653"/>
      <c r="DN25" s="653"/>
      <c r="DO25" s="653"/>
      <c r="DP25" s="653"/>
      <c r="DQ25" s="653"/>
      <c r="DR25" s="653"/>
      <c r="DS25" s="653"/>
      <c r="DT25" s="653"/>
      <c r="DU25" s="653"/>
      <c r="DV25" s="654"/>
      <c r="DW25" s="628">
        <v>23.1</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451206</v>
      </c>
      <c r="CS26" s="624"/>
      <c r="CT26" s="624"/>
      <c r="CU26" s="624"/>
      <c r="CV26" s="624"/>
      <c r="CW26" s="624"/>
      <c r="CX26" s="624"/>
      <c r="CY26" s="625"/>
      <c r="CZ26" s="628">
        <v>9.6999999999999993</v>
      </c>
      <c r="DA26" s="655"/>
      <c r="DB26" s="655"/>
      <c r="DC26" s="658"/>
      <c r="DD26" s="632">
        <v>399976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16265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438158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271071</v>
      </c>
      <c r="CS27" s="653"/>
      <c r="CT27" s="653"/>
      <c r="CU27" s="653"/>
      <c r="CV27" s="653"/>
      <c r="CW27" s="653"/>
      <c r="CX27" s="653"/>
      <c r="CY27" s="654"/>
      <c r="CZ27" s="628">
        <v>5.8</v>
      </c>
      <c r="DA27" s="655"/>
      <c r="DB27" s="655"/>
      <c r="DC27" s="658"/>
      <c r="DD27" s="632">
        <v>134880</v>
      </c>
      <c r="DE27" s="653"/>
      <c r="DF27" s="653"/>
      <c r="DG27" s="653"/>
      <c r="DH27" s="653"/>
      <c r="DI27" s="653"/>
      <c r="DJ27" s="653"/>
      <c r="DK27" s="654"/>
      <c r="DL27" s="632">
        <v>60824</v>
      </c>
      <c r="DM27" s="653"/>
      <c r="DN27" s="653"/>
      <c r="DO27" s="653"/>
      <c r="DP27" s="653"/>
      <c r="DQ27" s="653"/>
      <c r="DR27" s="653"/>
      <c r="DS27" s="653"/>
      <c r="DT27" s="653"/>
      <c r="DU27" s="653"/>
      <c r="DV27" s="654"/>
      <c r="DW27" s="628">
        <v>2.2000000000000002</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48462</v>
      </c>
      <c r="S28" s="624"/>
      <c r="T28" s="624"/>
      <c r="U28" s="624"/>
      <c r="V28" s="624"/>
      <c r="W28" s="624"/>
      <c r="X28" s="624"/>
      <c r="Y28" s="625"/>
      <c r="Z28" s="626">
        <v>1</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418388</v>
      </c>
      <c r="CS28" s="624"/>
      <c r="CT28" s="624"/>
      <c r="CU28" s="624"/>
      <c r="CV28" s="624"/>
      <c r="CW28" s="624"/>
      <c r="CX28" s="624"/>
      <c r="CY28" s="625"/>
      <c r="CZ28" s="628">
        <v>9</v>
      </c>
      <c r="DA28" s="655"/>
      <c r="DB28" s="655"/>
      <c r="DC28" s="658"/>
      <c r="DD28" s="632">
        <v>401716</v>
      </c>
      <c r="DE28" s="624"/>
      <c r="DF28" s="624"/>
      <c r="DG28" s="624"/>
      <c r="DH28" s="624"/>
      <c r="DI28" s="624"/>
      <c r="DJ28" s="624"/>
      <c r="DK28" s="625"/>
      <c r="DL28" s="632">
        <v>401716</v>
      </c>
      <c r="DM28" s="624"/>
      <c r="DN28" s="624"/>
      <c r="DO28" s="624"/>
      <c r="DP28" s="624"/>
      <c r="DQ28" s="624"/>
      <c r="DR28" s="624"/>
      <c r="DS28" s="624"/>
      <c r="DT28" s="624"/>
      <c r="DU28" s="624"/>
      <c r="DV28" s="625"/>
      <c r="DW28" s="628">
        <v>14.7</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5109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418388</v>
      </c>
      <c r="CS29" s="653"/>
      <c r="CT29" s="653"/>
      <c r="CU29" s="653"/>
      <c r="CV29" s="653"/>
      <c r="CW29" s="653"/>
      <c r="CX29" s="653"/>
      <c r="CY29" s="654"/>
      <c r="CZ29" s="628">
        <v>9</v>
      </c>
      <c r="DA29" s="655"/>
      <c r="DB29" s="655"/>
      <c r="DC29" s="658"/>
      <c r="DD29" s="632">
        <v>401716</v>
      </c>
      <c r="DE29" s="653"/>
      <c r="DF29" s="653"/>
      <c r="DG29" s="653"/>
      <c r="DH29" s="653"/>
      <c r="DI29" s="653"/>
      <c r="DJ29" s="653"/>
      <c r="DK29" s="654"/>
      <c r="DL29" s="632">
        <v>401716</v>
      </c>
      <c r="DM29" s="653"/>
      <c r="DN29" s="653"/>
      <c r="DO29" s="653"/>
      <c r="DP29" s="653"/>
      <c r="DQ29" s="653"/>
      <c r="DR29" s="653"/>
      <c r="DS29" s="653"/>
      <c r="DT29" s="653"/>
      <c r="DU29" s="653"/>
      <c r="DV29" s="654"/>
      <c r="DW29" s="628">
        <v>14.7</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405802</v>
      </c>
      <c r="S30" s="624"/>
      <c r="T30" s="624"/>
      <c r="U30" s="624"/>
      <c r="V30" s="624"/>
      <c r="W30" s="624"/>
      <c r="X30" s="624"/>
      <c r="Y30" s="625"/>
      <c r="Z30" s="626">
        <v>8.5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407682</v>
      </c>
      <c r="CS30" s="624"/>
      <c r="CT30" s="624"/>
      <c r="CU30" s="624"/>
      <c r="CV30" s="624"/>
      <c r="CW30" s="624"/>
      <c r="CX30" s="624"/>
      <c r="CY30" s="625"/>
      <c r="CZ30" s="628">
        <v>8.8000000000000007</v>
      </c>
      <c r="DA30" s="655"/>
      <c r="DB30" s="655"/>
      <c r="DC30" s="658"/>
      <c r="DD30" s="632">
        <v>391010</v>
      </c>
      <c r="DE30" s="624"/>
      <c r="DF30" s="624"/>
      <c r="DG30" s="624"/>
      <c r="DH30" s="624"/>
      <c r="DI30" s="624"/>
      <c r="DJ30" s="624"/>
      <c r="DK30" s="625"/>
      <c r="DL30" s="632">
        <v>391010</v>
      </c>
      <c r="DM30" s="624"/>
      <c r="DN30" s="624"/>
      <c r="DO30" s="624"/>
      <c r="DP30" s="624"/>
      <c r="DQ30" s="624"/>
      <c r="DR30" s="624"/>
      <c r="DS30" s="624"/>
      <c r="DT30" s="624"/>
      <c r="DU30" s="624"/>
      <c r="DV30" s="625"/>
      <c r="DW30" s="628">
        <v>14.3</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99.8</v>
      </c>
      <c r="BH31" s="667"/>
      <c r="BI31" s="667"/>
      <c r="BJ31" s="667"/>
      <c r="BK31" s="667"/>
      <c r="BL31" s="667"/>
      <c r="BM31" s="618">
        <v>99.1</v>
      </c>
      <c r="BN31" s="667"/>
      <c r="BO31" s="667"/>
      <c r="BP31" s="667"/>
      <c r="BQ31" s="668"/>
      <c r="BR31" s="670">
        <v>99.7</v>
      </c>
      <c r="BS31" s="667"/>
      <c r="BT31" s="667"/>
      <c r="BU31" s="667"/>
      <c r="BV31" s="667"/>
      <c r="BW31" s="667"/>
      <c r="BX31" s="618">
        <v>98.9</v>
      </c>
      <c r="BY31" s="667"/>
      <c r="BZ31" s="667"/>
      <c r="CA31" s="667"/>
      <c r="CB31" s="668"/>
      <c r="CD31" s="663"/>
      <c r="CE31" s="664"/>
      <c r="CF31" s="620" t="s">
        <v>301</v>
      </c>
      <c r="CG31" s="621"/>
      <c r="CH31" s="621"/>
      <c r="CI31" s="621"/>
      <c r="CJ31" s="621"/>
      <c r="CK31" s="621"/>
      <c r="CL31" s="621"/>
      <c r="CM31" s="621"/>
      <c r="CN31" s="621"/>
      <c r="CO31" s="621"/>
      <c r="CP31" s="621"/>
      <c r="CQ31" s="622"/>
      <c r="CR31" s="623">
        <v>10706</v>
      </c>
      <c r="CS31" s="653"/>
      <c r="CT31" s="653"/>
      <c r="CU31" s="653"/>
      <c r="CV31" s="653"/>
      <c r="CW31" s="653"/>
      <c r="CX31" s="653"/>
      <c r="CY31" s="654"/>
      <c r="CZ31" s="628">
        <v>0.2</v>
      </c>
      <c r="DA31" s="655"/>
      <c r="DB31" s="655"/>
      <c r="DC31" s="658"/>
      <c r="DD31" s="632">
        <v>10706</v>
      </c>
      <c r="DE31" s="653"/>
      <c r="DF31" s="653"/>
      <c r="DG31" s="653"/>
      <c r="DH31" s="653"/>
      <c r="DI31" s="653"/>
      <c r="DJ31" s="653"/>
      <c r="DK31" s="654"/>
      <c r="DL31" s="632">
        <v>10706</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395659</v>
      </c>
      <c r="S32" s="624"/>
      <c r="T32" s="624"/>
      <c r="U32" s="624"/>
      <c r="V32" s="624"/>
      <c r="W32" s="624"/>
      <c r="X32" s="624"/>
      <c r="Y32" s="625"/>
      <c r="Z32" s="626">
        <v>8.3000000000000007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99.8</v>
      </c>
      <c r="BH32" s="653"/>
      <c r="BI32" s="653"/>
      <c r="BJ32" s="653"/>
      <c r="BK32" s="653"/>
      <c r="BL32" s="653"/>
      <c r="BM32" s="629">
        <v>98.7</v>
      </c>
      <c r="BN32" s="653"/>
      <c r="BO32" s="653"/>
      <c r="BP32" s="653"/>
      <c r="BQ32" s="669"/>
      <c r="BR32" s="680">
        <v>99.8</v>
      </c>
      <c r="BS32" s="653"/>
      <c r="BT32" s="653"/>
      <c r="BU32" s="653"/>
      <c r="BV32" s="653"/>
      <c r="BW32" s="653"/>
      <c r="BX32" s="629">
        <v>98.5</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35004</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99.7</v>
      </c>
      <c r="BH33" s="682"/>
      <c r="BI33" s="682"/>
      <c r="BJ33" s="682"/>
      <c r="BK33" s="682"/>
      <c r="BL33" s="682"/>
      <c r="BM33" s="683">
        <v>99.1</v>
      </c>
      <c r="BN33" s="682"/>
      <c r="BO33" s="682"/>
      <c r="BP33" s="682"/>
      <c r="BQ33" s="684"/>
      <c r="BR33" s="681">
        <v>99.7</v>
      </c>
      <c r="BS33" s="682"/>
      <c r="BT33" s="682"/>
      <c r="BU33" s="682"/>
      <c r="BV33" s="682"/>
      <c r="BW33" s="682"/>
      <c r="BX33" s="683">
        <v>99</v>
      </c>
      <c r="BY33" s="682"/>
      <c r="BZ33" s="682"/>
      <c r="CA33" s="682"/>
      <c r="CB33" s="684"/>
      <c r="CD33" s="620" t="s">
        <v>308</v>
      </c>
      <c r="CE33" s="621"/>
      <c r="CF33" s="621"/>
      <c r="CG33" s="621"/>
      <c r="CH33" s="621"/>
      <c r="CI33" s="621"/>
      <c r="CJ33" s="621"/>
      <c r="CK33" s="621"/>
      <c r="CL33" s="621"/>
      <c r="CM33" s="621"/>
      <c r="CN33" s="621"/>
      <c r="CO33" s="621"/>
      <c r="CP33" s="621"/>
      <c r="CQ33" s="622"/>
      <c r="CR33" s="623">
        <v>2524304</v>
      </c>
      <c r="CS33" s="653"/>
      <c r="CT33" s="653"/>
      <c r="CU33" s="653"/>
      <c r="CV33" s="653"/>
      <c r="CW33" s="653"/>
      <c r="CX33" s="653"/>
      <c r="CY33" s="654"/>
      <c r="CZ33" s="628">
        <v>54.4</v>
      </c>
      <c r="DA33" s="655"/>
      <c r="DB33" s="655"/>
      <c r="DC33" s="658"/>
      <c r="DD33" s="632">
        <v>1973435</v>
      </c>
      <c r="DE33" s="653"/>
      <c r="DF33" s="653"/>
      <c r="DG33" s="653"/>
      <c r="DH33" s="653"/>
      <c r="DI33" s="653"/>
      <c r="DJ33" s="653"/>
      <c r="DK33" s="654"/>
      <c r="DL33" s="632">
        <v>1185171</v>
      </c>
      <c r="DM33" s="653"/>
      <c r="DN33" s="653"/>
      <c r="DO33" s="653"/>
      <c r="DP33" s="653"/>
      <c r="DQ33" s="653"/>
      <c r="DR33" s="653"/>
      <c r="DS33" s="653"/>
      <c r="DT33" s="653"/>
      <c r="DU33" s="653"/>
      <c r="DV33" s="654"/>
      <c r="DW33" s="628">
        <v>43.2</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42899</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765271</v>
      </c>
      <c r="CS34" s="624"/>
      <c r="CT34" s="624"/>
      <c r="CU34" s="624"/>
      <c r="CV34" s="624"/>
      <c r="CW34" s="624"/>
      <c r="CX34" s="624"/>
      <c r="CY34" s="625"/>
      <c r="CZ34" s="628">
        <v>16.5</v>
      </c>
      <c r="DA34" s="655"/>
      <c r="DB34" s="655"/>
      <c r="DC34" s="658"/>
      <c r="DD34" s="632">
        <v>545371</v>
      </c>
      <c r="DE34" s="624"/>
      <c r="DF34" s="624"/>
      <c r="DG34" s="624"/>
      <c r="DH34" s="624"/>
      <c r="DI34" s="624"/>
      <c r="DJ34" s="624"/>
      <c r="DK34" s="625"/>
      <c r="DL34" s="632">
        <v>391891</v>
      </c>
      <c r="DM34" s="624"/>
      <c r="DN34" s="624"/>
      <c r="DO34" s="624"/>
      <c r="DP34" s="624"/>
      <c r="DQ34" s="624"/>
      <c r="DR34" s="624"/>
      <c r="DS34" s="624"/>
      <c r="DT34" s="624"/>
      <c r="DU34" s="624"/>
      <c r="DV34" s="625"/>
      <c r="DW34" s="628">
        <v>14.3</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341389</v>
      </c>
      <c r="S35" s="624"/>
      <c r="T35" s="624"/>
      <c r="U35" s="624"/>
      <c r="V35" s="624"/>
      <c r="W35" s="624"/>
      <c r="X35" s="624"/>
      <c r="Y35" s="625"/>
      <c r="Z35" s="626">
        <v>7.1</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55645</v>
      </c>
      <c r="CS35" s="653"/>
      <c r="CT35" s="653"/>
      <c r="CU35" s="653"/>
      <c r="CV35" s="653"/>
      <c r="CW35" s="653"/>
      <c r="CX35" s="653"/>
      <c r="CY35" s="654"/>
      <c r="CZ35" s="628">
        <v>1.2</v>
      </c>
      <c r="DA35" s="655"/>
      <c r="DB35" s="655"/>
      <c r="DC35" s="658"/>
      <c r="DD35" s="632">
        <v>42936</v>
      </c>
      <c r="DE35" s="653"/>
      <c r="DF35" s="653"/>
      <c r="DG35" s="653"/>
      <c r="DH35" s="653"/>
      <c r="DI35" s="653"/>
      <c r="DJ35" s="653"/>
      <c r="DK35" s="654"/>
      <c r="DL35" s="632">
        <v>41448</v>
      </c>
      <c r="DM35" s="653"/>
      <c r="DN35" s="653"/>
      <c r="DO35" s="653"/>
      <c r="DP35" s="653"/>
      <c r="DQ35" s="653"/>
      <c r="DR35" s="653"/>
      <c r="DS35" s="653"/>
      <c r="DT35" s="653"/>
      <c r="DU35" s="653"/>
      <c r="DV35" s="654"/>
      <c r="DW35" s="628">
        <v>1.5</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76478</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22"/>
      <c r="AQ36" s="685" t="s">
        <v>316</v>
      </c>
      <c r="AR36" s="686"/>
      <c r="AS36" s="686"/>
      <c r="AT36" s="686"/>
      <c r="AU36" s="686"/>
      <c r="AV36" s="686"/>
      <c r="AW36" s="686"/>
      <c r="AX36" s="686"/>
      <c r="AY36" s="687"/>
      <c r="AZ36" s="612">
        <v>515441</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498</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982354</v>
      </c>
      <c r="CS36" s="624"/>
      <c r="CT36" s="624"/>
      <c r="CU36" s="624"/>
      <c r="CV36" s="624"/>
      <c r="CW36" s="624"/>
      <c r="CX36" s="624"/>
      <c r="CY36" s="625"/>
      <c r="CZ36" s="628">
        <v>21.2</v>
      </c>
      <c r="DA36" s="655"/>
      <c r="DB36" s="655"/>
      <c r="DC36" s="658"/>
      <c r="DD36" s="632">
        <v>791818</v>
      </c>
      <c r="DE36" s="624"/>
      <c r="DF36" s="624"/>
      <c r="DG36" s="624"/>
      <c r="DH36" s="624"/>
      <c r="DI36" s="624"/>
      <c r="DJ36" s="624"/>
      <c r="DK36" s="625"/>
      <c r="DL36" s="632">
        <v>527346</v>
      </c>
      <c r="DM36" s="624"/>
      <c r="DN36" s="624"/>
      <c r="DO36" s="624"/>
      <c r="DP36" s="624"/>
      <c r="DQ36" s="624"/>
      <c r="DR36" s="624"/>
      <c r="DS36" s="624"/>
      <c r="DT36" s="624"/>
      <c r="DU36" s="624"/>
      <c r="DV36" s="625"/>
      <c r="DW36" s="628">
        <v>19.2</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90673</v>
      </c>
      <c r="S37" s="624"/>
      <c r="T37" s="624"/>
      <c r="U37" s="624"/>
      <c r="V37" s="624"/>
      <c r="W37" s="624"/>
      <c r="X37" s="624"/>
      <c r="Y37" s="625"/>
      <c r="Z37" s="626">
        <v>1.9</v>
      </c>
      <c r="AA37" s="626"/>
      <c r="AB37" s="626"/>
      <c r="AC37" s="626"/>
      <c r="AD37" s="627">
        <v>6</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130089</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-6140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252370</v>
      </c>
      <c r="CS37" s="653"/>
      <c r="CT37" s="653"/>
      <c r="CU37" s="653"/>
      <c r="CV37" s="653"/>
      <c r="CW37" s="653"/>
      <c r="CX37" s="653"/>
      <c r="CY37" s="654"/>
      <c r="CZ37" s="628">
        <v>5.4</v>
      </c>
      <c r="DA37" s="655"/>
      <c r="DB37" s="655"/>
      <c r="DC37" s="658"/>
      <c r="DD37" s="632">
        <v>233670</v>
      </c>
      <c r="DE37" s="653"/>
      <c r="DF37" s="653"/>
      <c r="DG37" s="653"/>
      <c r="DH37" s="653"/>
      <c r="DI37" s="653"/>
      <c r="DJ37" s="653"/>
      <c r="DK37" s="654"/>
      <c r="DL37" s="632">
        <v>211241</v>
      </c>
      <c r="DM37" s="653"/>
      <c r="DN37" s="653"/>
      <c r="DO37" s="653"/>
      <c r="DP37" s="653"/>
      <c r="DQ37" s="653"/>
      <c r="DR37" s="653"/>
      <c r="DS37" s="653"/>
      <c r="DT37" s="653"/>
      <c r="DU37" s="653"/>
      <c r="DV37" s="654"/>
      <c r="DW37" s="628">
        <v>7.7</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238611</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112641</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533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272711</v>
      </c>
      <c r="CS38" s="624"/>
      <c r="CT38" s="624"/>
      <c r="CU38" s="624"/>
      <c r="CV38" s="624"/>
      <c r="CW38" s="624"/>
      <c r="CX38" s="624"/>
      <c r="CY38" s="625"/>
      <c r="CZ38" s="628">
        <v>5.9</v>
      </c>
      <c r="DA38" s="655"/>
      <c r="DB38" s="655"/>
      <c r="DC38" s="658"/>
      <c r="DD38" s="632">
        <v>228992</v>
      </c>
      <c r="DE38" s="624"/>
      <c r="DF38" s="624"/>
      <c r="DG38" s="624"/>
      <c r="DH38" s="624"/>
      <c r="DI38" s="624"/>
      <c r="DJ38" s="624"/>
      <c r="DK38" s="625"/>
      <c r="DL38" s="632">
        <v>222354</v>
      </c>
      <c r="DM38" s="624"/>
      <c r="DN38" s="624"/>
      <c r="DO38" s="624"/>
      <c r="DP38" s="624"/>
      <c r="DQ38" s="624"/>
      <c r="DR38" s="624"/>
      <c r="DS38" s="624"/>
      <c r="DT38" s="624"/>
      <c r="DU38" s="624"/>
      <c r="DV38" s="625"/>
      <c r="DW38" s="628">
        <v>8.1</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778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416047</v>
      </c>
      <c r="CS39" s="653"/>
      <c r="CT39" s="653"/>
      <c r="CU39" s="653"/>
      <c r="CV39" s="653"/>
      <c r="CW39" s="653"/>
      <c r="CX39" s="653"/>
      <c r="CY39" s="654"/>
      <c r="CZ39" s="628">
        <v>9</v>
      </c>
      <c r="DA39" s="655"/>
      <c r="DB39" s="655"/>
      <c r="DC39" s="658"/>
      <c r="DD39" s="632">
        <v>362186</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10811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23"/>
      <c r="BM40" s="621" t="s">
        <v>334</v>
      </c>
      <c r="BN40" s="621"/>
      <c r="BO40" s="621"/>
      <c r="BP40" s="621"/>
      <c r="BQ40" s="621"/>
      <c r="BR40" s="621"/>
      <c r="BS40" s="621"/>
      <c r="BT40" s="621"/>
      <c r="BU40" s="622"/>
      <c r="BV40" s="623">
        <v>84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32276</v>
      </c>
      <c r="CS40" s="624"/>
      <c r="CT40" s="624"/>
      <c r="CU40" s="624"/>
      <c r="CV40" s="624"/>
      <c r="CW40" s="624"/>
      <c r="CX40" s="624"/>
      <c r="CY40" s="625"/>
      <c r="CZ40" s="628">
        <v>0.7</v>
      </c>
      <c r="DA40" s="655"/>
      <c r="DB40" s="655"/>
      <c r="DC40" s="658"/>
      <c r="DD40" s="632">
        <v>2132</v>
      </c>
      <c r="DE40" s="624"/>
      <c r="DF40" s="624"/>
      <c r="DG40" s="624"/>
      <c r="DH40" s="624"/>
      <c r="DI40" s="624"/>
      <c r="DJ40" s="624"/>
      <c r="DK40" s="625"/>
      <c r="DL40" s="632">
        <v>2132</v>
      </c>
      <c r="DM40" s="624"/>
      <c r="DN40" s="624"/>
      <c r="DO40" s="624"/>
      <c r="DP40" s="624"/>
      <c r="DQ40" s="624"/>
      <c r="DR40" s="624"/>
      <c r="DS40" s="624"/>
      <c r="DT40" s="624"/>
      <c r="DU40" s="624"/>
      <c r="DV40" s="625"/>
      <c r="DW40" s="628">
        <v>0.1</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4778615</v>
      </c>
      <c r="S41" s="699"/>
      <c r="T41" s="699"/>
      <c r="U41" s="699"/>
      <c r="V41" s="699"/>
      <c r="W41" s="699"/>
      <c r="X41" s="699"/>
      <c r="Y41" s="700"/>
      <c r="Z41" s="701">
        <v>100</v>
      </c>
      <c r="AA41" s="701"/>
      <c r="AB41" s="701"/>
      <c r="AC41" s="701"/>
      <c r="AD41" s="702">
        <v>2729992</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40099</v>
      </c>
      <c r="BA41" s="624"/>
      <c r="BB41" s="624"/>
      <c r="BC41" s="624"/>
      <c r="BD41" s="653"/>
      <c r="BE41" s="653"/>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232612</v>
      </c>
      <c r="BA42" s="699"/>
      <c r="BB42" s="699"/>
      <c r="BC42" s="699"/>
      <c r="BD42" s="682"/>
      <c r="BE42" s="682"/>
      <c r="BF42" s="684"/>
      <c r="BG42" s="675"/>
      <c r="BH42" s="676"/>
      <c r="BI42" s="676"/>
      <c r="BJ42" s="676"/>
      <c r="BK42" s="676"/>
      <c r="BL42" s="224"/>
      <c r="BM42" s="645" t="s">
        <v>341</v>
      </c>
      <c r="BN42" s="645"/>
      <c r="BO42" s="645"/>
      <c r="BP42" s="645"/>
      <c r="BQ42" s="645"/>
      <c r="BR42" s="645"/>
      <c r="BS42" s="645"/>
      <c r="BT42" s="645"/>
      <c r="BU42" s="646"/>
      <c r="BV42" s="698">
        <v>384</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630809</v>
      </c>
      <c r="CS42" s="653"/>
      <c r="CT42" s="653"/>
      <c r="CU42" s="653"/>
      <c r="CV42" s="653"/>
      <c r="CW42" s="653"/>
      <c r="CX42" s="653"/>
      <c r="CY42" s="654"/>
      <c r="CZ42" s="628">
        <v>13.6</v>
      </c>
      <c r="DA42" s="655"/>
      <c r="DB42" s="655"/>
      <c r="DC42" s="658"/>
      <c r="DD42" s="632">
        <v>93126</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7096</v>
      </c>
      <c r="CS43" s="653"/>
      <c r="CT43" s="653"/>
      <c r="CU43" s="653"/>
      <c r="CV43" s="653"/>
      <c r="CW43" s="653"/>
      <c r="CX43" s="653"/>
      <c r="CY43" s="654"/>
      <c r="CZ43" s="628">
        <v>0.2</v>
      </c>
      <c r="DA43" s="655"/>
      <c r="DB43" s="655"/>
      <c r="DC43" s="658"/>
      <c r="DD43" s="632">
        <v>7096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543126</v>
      </c>
      <c r="CS44" s="624"/>
      <c r="CT44" s="624"/>
      <c r="CU44" s="624"/>
      <c r="CV44" s="624"/>
      <c r="CW44" s="624"/>
      <c r="CX44" s="624"/>
      <c r="CY44" s="625"/>
      <c r="CZ44" s="628">
        <v>11.7</v>
      </c>
      <c r="DA44" s="629"/>
      <c r="DB44" s="629"/>
      <c r="DC44" s="635"/>
      <c r="DD44" s="632">
        <v>92281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209230</v>
      </c>
      <c r="CS45" s="653"/>
      <c r="CT45" s="653"/>
      <c r="CU45" s="653"/>
      <c r="CV45" s="653"/>
      <c r="CW45" s="653"/>
      <c r="CX45" s="653"/>
      <c r="CY45" s="654"/>
      <c r="CZ45" s="628">
        <v>4.5</v>
      </c>
      <c r="DA45" s="655"/>
      <c r="DB45" s="655"/>
      <c r="DC45" s="658"/>
      <c r="DD45" s="632">
        <v>30678</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329387</v>
      </c>
      <c r="CS46" s="624"/>
      <c r="CT46" s="624"/>
      <c r="CU46" s="624"/>
      <c r="CV46" s="624"/>
      <c r="CW46" s="624"/>
      <c r="CX46" s="624"/>
      <c r="CY46" s="625"/>
      <c r="CZ46" s="628">
        <v>7.1</v>
      </c>
      <c r="DA46" s="629"/>
      <c r="DB46" s="629"/>
      <c r="DC46" s="635"/>
      <c r="DD46" s="632">
        <v>59121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87683</v>
      </c>
      <c r="CS47" s="653"/>
      <c r="CT47" s="653"/>
      <c r="CU47" s="653"/>
      <c r="CV47" s="653"/>
      <c r="CW47" s="653"/>
      <c r="CX47" s="653"/>
      <c r="CY47" s="654"/>
      <c r="CZ47" s="628">
        <v>1.9</v>
      </c>
      <c r="DA47" s="655"/>
      <c r="DB47" s="655"/>
      <c r="DC47" s="658"/>
      <c r="DD47" s="632">
        <v>845</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352</v>
      </c>
      <c r="CE49" s="645"/>
      <c r="CF49" s="645"/>
      <c r="CG49" s="645"/>
      <c r="CH49" s="645"/>
      <c r="CI49" s="645"/>
      <c r="CJ49" s="645"/>
      <c r="CK49" s="645"/>
      <c r="CL49" s="645"/>
      <c r="CM49" s="645"/>
      <c r="CN49" s="645"/>
      <c r="CO49" s="645"/>
      <c r="CP49" s="645"/>
      <c r="CQ49" s="646"/>
      <c r="CR49" s="698">
        <v>4637744</v>
      </c>
      <c r="CS49" s="682"/>
      <c r="CT49" s="682"/>
      <c r="CU49" s="682"/>
      <c r="CV49" s="682"/>
      <c r="CW49" s="682"/>
      <c r="CX49" s="682"/>
      <c r="CY49" s="711"/>
      <c r="CZ49" s="703">
        <v>100</v>
      </c>
      <c r="DA49" s="712"/>
      <c r="DB49" s="712"/>
      <c r="DC49" s="713"/>
      <c r="DD49" s="714">
        <v>3326286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zwLSDtTV63t9+gEaOnxrUHKGwaRc+nD3yP5RCTskJ1qQxGGgLZpqDH7NUouXGxManmmMDdDYMIYq3N9QuREA==" saltValue="wMAiiQXz1kgkhOcWCq9i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28" zoomScale="70" zoomScaleNormal="25" zoomScaleSheetLayoutView="70" workbookViewId="0">
      <selection activeCell="AZ95" sqref="AZ9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4779</v>
      </c>
      <c r="R7" s="753"/>
      <c r="S7" s="753"/>
      <c r="T7" s="753"/>
      <c r="U7" s="753"/>
      <c r="V7" s="753">
        <v>4638</v>
      </c>
      <c r="W7" s="753"/>
      <c r="X7" s="753"/>
      <c r="Y7" s="753"/>
      <c r="Z7" s="753"/>
      <c r="AA7" s="753">
        <v>141</v>
      </c>
      <c r="AB7" s="753"/>
      <c r="AC7" s="753"/>
      <c r="AD7" s="753"/>
      <c r="AE7" s="754"/>
      <c r="AF7" s="755">
        <v>19</v>
      </c>
      <c r="AG7" s="756"/>
      <c r="AH7" s="756"/>
      <c r="AI7" s="756"/>
      <c r="AJ7" s="757"/>
      <c r="AK7" s="758">
        <v>341</v>
      </c>
      <c r="AL7" s="759"/>
      <c r="AM7" s="759"/>
      <c r="AN7" s="759"/>
      <c r="AO7" s="759"/>
      <c r="AP7" s="759">
        <v>4134</v>
      </c>
      <c r="AQ7" s="759"/>
      <c r="AR7" s="759"/>
      <c r="AS7" s="759"/>
      <c r="AT7" s="759"/>
      <c r="AU7" s="760" t="s">
        <v>547</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4779</v>
      </c>
      <c r="R23" s="793"/>
      <c r="S23" s="793"/>
      <c r="T23" s="793"/>
      <c r="U23" s="793"/>
      <c r="V23" s="793">
        <v>4638</v>
      </c>
      <c r="W23" s="793"/>
      <c r="X23" s="793"/>
      <c r="Y23" s="793"/>
      <c r="Z23" s="793"/>
      <c r="AA23" s="793">
        <v>141</v>
      </c>
      <c r="AB23" s="793"/>
      <c r="AC23" s="793"/>
      <c r="AD23" s="793"/>
      <c r="AE23" s="794"/>
      <c r="AF23" s="795">
        <v>19</v>
      </c>
      <c r="AG23" s="793"/>
      <c r="AH23" s="793"/>
      <c r="AI23" s="793"/>
      <c r="AJ23" s="796"/>
      <c r="AK23" s="797"/>
      <c r="AL23" s="798"/>
      <c r="AM23" s="798"/>
      <c r="AN23" s="798"/>
      <c r="AO23" s="798"/>
      <c r="AP23" s="793">
        <v>4134</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425</v>
      </c>
      <c r="R28" s="823"/>
      <c r="S28" s="823"/>
      <c r="T28" s="823"/>
      <c r="U28" s="823"/>
      <c r="V28" s="823">
        <v>425</v>
      </c>
      <c r="W28" s="823"/>
      <c r="X28" s="823"/>
      <c r="Y28" s="823"/>
      <c r="Z28" s="823"/>
      <c r="AA28" s="823">
        <v>0</v>
      </c>
      <c r="AB28" s="823"/>
      <c r="AC28" s="823"/>
      <c r="AD28" s="823"/>
      <c r="AE28" s="824"/>
      <c r="AF28" s="825">
        <v>0</v>
      </c>
      <c r="AG28" s="823"/>
      <c r="AH28" s="823"/>
      <c r="AI28" s="823"/>
      <c r="AJ28" s="826"/>
      <c r="AK28" s="827">
        <v>40</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t="s">
        <v>546</v>
      </c>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749</v>
      </c>
      <c r="R29" s="784"/>
      <c r="S29" s="784"/>
      <c r="T29" s="784"/>
      <c r="U29" s="784"/>
      <c r="V29" s="784">
        <v>749</v>
      </c>
      <c r="W29" s="784"/>
      <c r="X29" s="784"/>
      <c r="Y29" s="784"/>
      <c r="Z29" s="784"/>
      <c r="AA29" s="784">
        <v>0</v>
      </c>
      <c r="AB29" s="784"/>
      <c r="AC29" s="784"/>
      <c r="AD29" s="784"/>
      <c r="AE29" s="785"/>
      <c r="AF29" s="786">
        <v>0</v>
      </c>
      <c r="AG29" s="787"/>
      <c r="AH29" s="787"/>
      <c r="AI29" s="787"/>
      <c r="AJ29" s="788"/>
      <c r="AK29" s="834">
        <v>123</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t="s">
        <v>546</v>
      </c>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82</v>
      </c>
      <c r="R30" s="784"/>
      <c r="S30" s="784"/>
      <c r="T30" s="784"/>
      <c r="U30" s="784"/>
      <c r="V30" s="784">
        <v>82</v>
      </c>
      <c r="W30" s="784"/>
      <c r="X30" s="784"/>
      <c r="Y30" s="784"/>
      <c r="Z30" s="784"/>
      <c r="AA30" s="784">
        <v>0</v>
      </c>
      <c r="AB30" s="784"/>
      <c r="AC30" s="784"/>
      <c r="AD30" s="784"/>
      <c r="AE30" s="785"/>
      <c r="AF30" s="786">
        <v>0</v>
      </c>
      <c r="AG30" s="787"/>
      <c r="AH30" s="787"/>
      <c r="AI30" s="787"/>
      <c r="AJ30" s="788"/>
      <c r="AK30" s="834">
        <v>33</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t="s">
        <v>546</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127</v>
      </c>
      <c r="R31" s="784"/>
      <c r="S31" s="784"/>
      <c r="T31" s="784"/>
      <c r="U31" s="784"/>
      <c r="V31" s="784">
        <v>7</v>
      </c>
      <c r="W31" s="784"/>
      <c r="X31" s="784"/>
      <c r="Y31" s="784"/>
      <c r="Z31" s="784"/>
      <c r="AA31" s="784" t="s">
        <v>547</v>
      </c>
      <c r="AB31" s="784"/>
      <c r="AC31" s="784"/>
      <c r="AD31" s="784"/>
      <c r="AE31" s="785"/>
      <c r="AF31" s="786">
        <v>120</v>
      </c>
      <c r="AG31" s="787"/>
      <c r="AH31" s="787"/>
      <c r="AI31" s="787"/>
      <c r="AJ31" s="788"/>
      <c r="AK31" s="834">
        <v>113</v>
      </c>
      <c r="AL31" s="830"/>
      <c r="AM31" s="830"/>
      <c r="AN31" s="830"/>
      <c r="AO31" s="830"/>
      <c r="AP31" s="830">
        <v>629</v>
      </c>
      <c r="AQ31" s="830"/>
      <c r="AR31" s="830"/>
      <c r="AS31" s="830"/>
      <c r="AT31" s="830"/>
      <c r="AU31" s="830">
        <v>473</v>
      </c>
      <c r="AV31" s="830"/>
      <c r="AW31" s="830"/>
      <c r="AX31" s="830"/>
      <c r="AY31" s="830"/>
      <c r="AZ31" s="831" t="s">
        <v>546</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64</v>
      </c>
      <c r="R32" s="784"/>
      <c r="S32" s="784"/>
      <c r="T32" s="784"/>
      <c r="U32" s="784"/>
      <c r="V32" s="784">
        <v>8</v>
      </c>
      <c r="W32" s="784"/>
      <c r="X32" s="784"/>
      <c r="Y32" s="784"/>
      <c r="Z32" s="784"/>
      <c r="AA32" s="784" t="s">
        <v>547</v>
      </c>
      <c r="AB32" s="784"/>
      <c r="AC32" s="784"/>
      <c r="AD32" s="784"/>
      <c r="AE32" s="785"/>
      <c r="AF32" s="786">
        <v>56</v>
      </c>
      <c r="AG32" s="787"/>
      <c r="AH32" s="787"/>
      <c r="AI32" s="787"/>
      <c r="AJ32" s="788"/>
      <c r="AK32" s="834">
        <v>130</v>
      </c>
      <c r="AL32" s="830"/>
      <c r="AM32" s="830"/>
      <c r="AN32" s="830"/>
      <c r="AO32" s="830"/>
      <c r="AP32" s="830">
        <v>816</v>
      </c>
      <c r="AQ32" s="830"/>
      <c r="AR32" s="830"/>
      <c r="AS32" s="830"/>
      <c r="AT32" s="830"/>
      <c r="AU32" s="830">
        <v>816</v>
      </c>
      <c r="AV32" s="830"/>
      <c r="AW32" s="830"/>
      <c r="AX32" s="830"/>
      <c r="AY32" s="830"/>
      <c r="AZ32" s="831" t="s">
        <v>546</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177</v>
      </c>
      <c r="AG63" s="844"/>
      <c r="AH63" s="844"/>
      <c r="AI63" s="844"/>
      <c r="AJ63" s="845"/>
      <c r="AK63" s="846"/>
      <c r="AL63" s="841"/>
      <c r="AM63" s="841"/>
      <c r="AN63" s="841"/>
      <c r="AO63" s="841"/>
      <c r="AP63" s="844">
        <v>1445</v>
      </c>
      <c r="AQ63" s="844"/>
      <c r="AR63" s="844"/>
      <c r="AS63" s="844"/>
      <c r="AT63" s="844"/>
      <c r="AU63" s="844">
        <v>1289</v>
      </c>
      <c r="AV63" s="844"/>
      <c r="AW63" s="844"/>
      <c r="AX63" s="844"/>
      <c r="AY63" s="844"/>
      <c r="AZ63" s="848"/>
      <c r="BA63" s="848"/>
      <c r="BB63" s="848"/>
      <c r="BC63" s="848"/>
      <c r="BD63" s="848"/>
      <c r="BE63" s="849" t="s">
        <v>547</v>
      </c>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8" t="s">
        <v>548</v>
      </c>
      <c r="C68" s="869"/>
      <c r="D68" s="869"/>
      <c r="E68" s="869"/>
      <c r="F68" s="869"/>
      <c r="G68" s="869"/>
      <c r="H68" s="869"/>
      <c r="I68" s="869"/>
      <c r="J68" s="869"/>
      <c r="K68" s="869"/>
      <c r="L68" s="869"/>
      <c r="M68" s="869"/>
      <c r="N68" s="869"/>
      <c r="O68" s="869"/>
      <c r="P68" s="870"/>
      <c r="Q68" s="871">
        <v>874</v>
      </c>
      <c r="R68" s="830"/>
      <c r="S68" s="830"/>
      <c r="T68" s="830"/>
      <c r="U68" s="830"/>
      <c r="V68" s="830">
        <v>833</v>
      </c>
      <c r="W68" s="830"/>
      <c r="X68" s="830"/>
      <c r="Y68" s="830"/>
      <c r="Z68" s="830"/>
      <c r="AA68" s="830">
        <v>41</v>
      </c>
      <c r="AB68" s="830"/>
      <c r="AC68" s="830"/>
      <c r="AD68" s="830"/>
      <c r="AE68" s="830"/>
      <c r="AF68" s="830">
        <v>41</v>
      </c>
      <c r="AG68" s="830"/>
      <c r="AH68" s="830"/>
      <c r="AI68" s="830"/>
      <c r="AJ68" s="830"/>
      <c r="AK68" s="830" t="s">
        <v>546</v>
      </c>
      <c r="AL68" s="830"/>
      <c r="AM68" s="830"/>
      <c r="AN68" s="830"/>
      <c r="AO68" s="830"/>
      <c r="AP68" s="830">
        <v>112</v>
      </c>
      <c r="AQ68" s="830"/>
      <c r="AR68" s="830"/>
      <c r="AS68" s="830"/>
      <c r="AT68" s="830"/>
      <c r="AU68" s="830">
        <v>40</v>
      </c>
      <c r="AV68" s="830"/>
      <c r="AW68" s="830"/>
      <c r="AX68" s="830"/>
      <c r="AY68" s="830"/>
      <c r="AZ68" s="866" t="s">
        <v>552</v>
      </c>
      <c r="BA68" s="866"/>
      <c r="BB68" s="866"/>
      <c r="BC68" s="866"/>
      <c r="BD68" s="867"/>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68" t="s">
        <v>548</v>
      </c>
      <c r="C69" s="869"/>
      <c r="D69" s="869"/>
      <c r="E69" s="869"/>
      <c r="F69" s="869"/>
      <c r="G69" s="869"/>
      <c r="H69" s="869"/>
      <c r="I69" s="869"/>
      <c r="J69" s="869"/>
      <c r="K69" s="869"/>
      <c r="L69" s="869"/>
      <c r="M69" s="869"/>
      <c r="N69" s="869"/>
      <c r="O69" s="869"/>
      <c r="P69" s="870"/>
      <c r="Q69" s="871">
        <v>3</v>
      </c>
      <c r="R69" s="830"/>
      <c r="S69" s="830"/>
      <c r="T69" s="830"/>
      <c r="U69" s="830"/>
      <c r="V69" s="830">
        <v>3</v>
      </c>
      <c r="W69" s="830"/>
      <c r="X69" s="830"/>
      <c r="Y69" s="830"/>
      <c r="Z69" s="830"/>
      <c r="AA69" s="830">
        <v>0</v>
      </c>
      <c r="AB69" s="830"/>
      <c r="AC69" s="830"/>
      <c r="AD69" s="830"/>
      <c r="AE69" s="830"/>
      <c r="AF69" s="830">
        <v>0</v>
      </c>
      <c r="AG69" s="830"/>
      <c r="AH69" s="830"/>
      <c r="AI69" s="830"/>
      <c r="AJ69" s="830"/>
      <c r="AK69" s="830" t="s">
        <v>546</v>
      </c>
      <c r="AL69" s="830"/>
      <c r="AM69" s="830"/>
      <c r="AN69" s="830"/>
      <c r="AO69" s="830"/>
      <c r="AP69" s="830" t="s">
        <v>546</v>
      </c>
      <c r="AQ69" s="830"/>
      <c r="AR69" s="830"/>
      <c r="AS69" s="830"/>
      <c r="AT69" s="830"/>
      <c r="AU69" s="830" t="s">
        <v>546</v>
      </c>
      <c r="AV69" s="830"/>
      <c r="AW69" s="830"/>
      <c r="AX69" s="830"/>
      <c r="AY69" s="830"/>
      <c r="AZ69" s="866" t="s">
        <v>553</v>
      </c>
      <c r="BA69" s="866"/>
      <c r="BB69" s="866"/>
      <c r="BC69" s="866"/>
      <c r="BD69" s="867"/>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68" t="s">
        <v>549</v>
      </c>
      <c r="C70" s="869"/>
      <c r="D70" s="869"/>
      <c r="E70" s="869"/>
      <c r="F70" s="869"/>
      <c r="G70" s="869"/>
      <c r="H70" s="869"/>
      <c r="I70" s="869"/>
      <c r="J70" s="869"/>
      <c r="K70" s="869"/>
      <c r="L70" s="869"/>
      <c r="M70" s="869"/>
      <c r="N70" s="869"/>
      <c r="O70" s="869"/>
      <c r="P70" s="870"/>
      <c r="Q70" s="871">
        <v>142</v>
      </c>
      <c r="R70" s="830"/>
      <c r="S70" s="830"/>
      <c r="T70" s="830"/>
      <c r="U70" s="830"/>
      <c r="V70" s="830">
        <v>133</v>
      </c>
      <c r="W70" s="830"/>
      <c r="X70" s="830"/>
      <c r="Y70" s="830"/>
      <c r="Z70" s="830"/>
      <c r="AA70" s="830">
        <v>9</v>
      </c>
      <c r="AB70" s="830"/>
      <c r="AC70" s="830"/>
      <c r="AD70" s="830"/>
      <c r="AE70" s="830"/>
      <c r="AF70" s="830">
        <v>9</v>
      </c>
      <c r="AG70" s="830"/>
      <c r="AH70" s="830"/>
      <c r="AI70" s="830"/>
      <c r="AJ70" s="830"/>
      <c r="AK70" s="830" t="s">
        <v>546</v>
      </c>
      <c r="AL70" s="830"/>
      <c r="AM70" s="830"/>
      <c r="AN70" s="830"/>
      <c r="AO70" s="830"/>
      <c r="AP70" s="830" t="s">
        <v>546</v>
      </c>
      <c r="AQ70" s="830"/>
      <c r="AR70" s="830"/>
      <c r="AS70" s="830"/>
      <c r="AT70" s="830"/>
      <c r="AU70" s="830" t="s">
        <v>546</v>
      </c>
      <c r="AV70" s="830"/>
      <c r="AW70" s="830"/>
      <c r="AX70" s="830"/>
      <c r="AY70" s="830"/>
      <c r="AZ70" s="866" t="s">
        <v>546</v>
      </c>
      <c r="BA70" s="866"/>
      <c r="BB70" s="866"/>
      <c r="BC70" s="866"/>
      <c r="BD70" s="867"/>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68" t="s">
        <v>550</v>
      </c>
      <c r="C71" s="869"/>
      <c r="D71" s="869"/>
      <c r="E71" s="869"/>
      <c r="F71" s="869"/>
      <c r="G71" s="869"/>
      <c r="H71" s="869"/>
      <c r="I71" s="869"/>
      <c r="J71" s="869"/>
      <c r="K71" s="869"/>
      <c r="L71" s="869"/>
      <c r="M71" s="869"/>
      <c r="N71" s="869"/>
      <c r="O71" s="869"/>
      <c r="P71" s="870"/>
      <c r="Q71" s="871">
        <v>3280</v>
      </c>
      <c r="R71" s="830"/>
      <c r="S71" s="830"/>
      <c r="T71" s="830"/>
      <c r="U71" s="830"/>
      <c r="V71" s="830">
        <v>2177</v>
      </c>
      <c r="W71" s="830"/>
      <c r="X71" s="830"/>
      <c r="Y71" s="830"/>
      <c r="Z71" s="830"/>
      <c r="AA71" s="830">
        <v>1103</v>
      </c>
      <c r="AB71" s="830"/>
      <c r="AC71" s="830"/>
      <c r="AD71" s="830"/>
      <c r="AE71" s="830"/>
      <c r="AF71" s="830">
        <v>1103</v>
      </c>
      <c r="AG71" s="830"/>
      <c r="AH71" s="830"/>
      <c r="AI71" s="830"/>
      <c r="AJ71" s="830"/>
      <c r="AK71" s="830">
        <v>2</v>
      </c>
      <c r="AL71" s="830"/>
      <c r="AM71" s="830"/>
      <c r="AN71" s="830"/>
      <c r="AO71" s="830"/>
      <c r="AP71" s="830" t="s">
        <v>546</v>
      </c>
      <c r="AQ71" s="830"/>
      <c r="AR71" s="830"/>
      <c r="AS71" s="830"/>
      <c r="AT71" s="830"/>
      <c r="AU71" s="830" t="s">
        <v>546</v>
      </c>
      <c r="AV71" s="830"/>
      <c r="AW71" s="830"/>
      <c r="AX71" s="830"/>
      <c r="AY71" s="830"/>
      <c r="AZ71" s="866" t="s">
        <v>552</v>
      </c>
      <c r="BA71" s="866"/>
      <c r="BB71" s="866"/>
      <c r="BC71" s="866"/>
      <c r="BD71" s="867"/>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68" t="s">
        <v>550</v>
      </c>
      <c r="C72" s="869"/>
      <c r="D72" s="869"/>
      <c r="E72" s="869"/>
      <c r="F72" s="869"/>
      <c r="G72" s="869"/>
      <c r="H72" s="869"/>
      <c r="I72" s="869"/>
      <c r="J72" s="869"/>
      <c r="K72" s="869"/>
      <c r="L72" s="869"/>
      <c r="M72" s="869"/>
      <c r="N72" s="869"/>
      <c r="O72" s="869"/>
      <c r="P72" s="870"/>
      <c r="Q72" s="871">
        <v>6</v>
      </c>
      <c r="R72" s="830"/>
      <c r="S72" s="830"/>
      <c r="T72" s="830"/>
      <c r="U72" s="830"/>
      <c r="V72" s="830">
        <v>6</v>
      </c>
      <c r="W72" s="830"/>
      <c r="X72" s="830"/>
      <c r="Y72" s="830"/>
      <c r="Z72" s="830"/>
      <c r="AA72" s="830">
        <v>0</v>
      </c>
      <c r="AB72" s="830"/>
      <c r="AC72" s="830"/>
      <c r="AD72" s="830"/>
      <c r="AE72" s="830"/>
      <c r="AF72" s="830" t="s">
        <v>546</v>
      </c>
      <c r="AG72" s="830"/>
      <c r="AH72" s="830"/>
      <c r="AI72" s="830"/>
      <c r="AJ72" s="830"/>
      <c r="AK72" s="830" t="s">
        <v>546</v>
      </c>
      <c r="AL72" s="830"/>
      <c r="AM72" s="830"/>
      <c r="AN72" s="830"/>
      <c r="AO72" s="830"/>
      <c r="AP72" s="830" t="s">
        <v>546</v>
      </c>
      <c r="AQ72" s="830"/>
      <c r="AR72" s="830"/>
      <c r="AS72" s="830"/>
      <c r="AT72" s="830"/>
      <c r="AU72" s="830" t="s">
        <v>546</v>
      </c>
      <c r="AV72" s="830"/>
      <c r="AW72" s="830"/>
      <c r="AX72" s="830"/>
      <c r="AY72" s="830"/>
      <c r="AZ72" s="866" t="s">
        <v>554</v>
      </c>
      <c r="BA72" s="866"/>
      <c r="BB72" s="866"/>
      <c r="BC72" s="866"/>
      <c r="BD72" s="867"/>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68" t="s">
        <v>551</v>
      </c>
      <c r="C73" s="869"/>
      <c r="D73" s="869"/>
      <c r="E73" s="869"/>
      <c r="F73" s="869"/>
      <c r="G73" s="869"/>
      <c r="H73" s="869"/>
      <c r="I73" s="869"/>
      <c r="J73" s="869"/>
      <c r="K73" s="869"/>
      <c r="L73" s="869"/>
      <c r="M73" s="869"/>
      <c r="N73" s="869"/>
      <c r="O73" s="869"/>
      <c r="P73" s="870"/>
      <c r="Q73" s="871">
        <v>80</v>
      </c>
      <c r="R73" s="830"/>
      <c r="S73" s="830"/>
      <c r="T73" s="830"/>
      <c r="U73" s="830"/>
      <c r="V73" s="830">
        <v>57</v>
      </c>
      <c r="W73" s="830"/>
      <c r="X73" s="830"/>
      <c r="Y73" s="830"/>
      <c r="Z73" s="830"/>
      <c r="AA73" s="830">
        <v>23</v>
      </c>
      <c r="AB73" s="830"/>
      <c r="AC73" s="830"/>
      <c r="AD73" s="830"/>
      <c r="AE73" s="830"/>
      <c r="AF73" s="830">
        <v>23</v>
      </c>
      <c r="AG73" s="830"/>
      <c r="AH73" s="830"/>
      <c r="AI73" s="830"/>
      <c r="AJ73" s="830"/>
      <c r="AK73" s="830" t="s">
        <v>546</v>
      </c>
      <c r="AL73" s="830"/>
      <c r="AM73" s="830"/>
      <c r="AN73" s="830"/>
      <c r="AO73" s="830"/>
      <c r="AP73" s="830" t="s">
        <v>546</v>
      </c>
      <c r="AQ73" s="830"/>
      <c r="AR73" s="830"/>
      <c r="AS73" s="830"/>
      <c r="AT73" s="830"/>
      <c r="AU73" s="830" t="s">
        <v>546</v>
      </c>
      <c r="AV73" s="830"/>
      <c r="AW73" s="830"/>
      <c r="AX73" s="830"/>
      <c r="AY73" s="830"/>
      <c r="AZ73" s="866" t="s">
        <v>552</v>
      </c>
      <c r="BA73" s="866"/>
      <c r="BB73" s="866"/>
      <c r="BC73" s="866"/>
      <c r="BD73" s="867"/>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68" t="s">
        <v>551</v>
      </c>
      <c r="C74" s="869"/>
      <c r="D74" s="869"/>
      <c r="E74" s="869"/>
      <c r="F74" s="869"/>
      <c r="G74" s="869"/>
      <c r="H74" s="869"/>
      <c r="I74" s="869"/>
      <c r="J74" s="869"/>
      <c r="K74" s="869"/>
      <c r="L74" s="869"/>
      <c r="M74" s="869"/>
      <c r="N74" s="869"/>
      <c r="O74" s="869"/>
      <c r="P74" s="870"/>
      <c r="Q74" s="872">
        <v>152422</v>
      </c>
      <c r="R74" s="873"/>
      <c r="S74" s="873"/>
      <c r="T74" s="873"/>
      <c r="U74" s="834"/>
      <c r="V74" s="874">
        <v>149637</v>
      </c>
      <c r="W74" s="873"/>
      <c r="X74" s="873"/>
      <c r="Y74" s="873"/>
      <c r="Z74" s="834"/>
      <c r="AA74" s="874">
        <v>2785</v>
      </c>
      <c r="AB74" s="873"/>
      <c r="AC74" s="873"/>
      <c r="AD74" s="873"/>
      <c r="AE74" s="834"/>
      <c r="AF74" s="874">
        <v>2785</v>
      </c>
      <c r="AG74" s="873"/>
      <c r="AH74" s="873"/>
      <c r="AI74" s="873"/>
      <c r="AJ74" s="834"/>
      <c r="AK74" s="874" t="s">
        <v>546</v>
      </c>
      <c r="AL74" s="873"/>
      <c r="AM74" s="873"/>
      <c r="AN74" s="873"/>
      <c r="AO74" s="834"/>
      <c r="AP74" s="874" t="s">
        <v>546</v>
      </c>
      <c r="AQ74" s="873"/>
      <c r="AR74" s="873"/>
      <c r="AS74" s="873"/>
      <c r="AT74" s="834"/>
      <c r="AU74" s="874" t="s">
        <v>546</v>
      </c>
      <c r="AV74" s="873"/>
      <c r="AW74" s="873"/>
      <c r="AX74" s="873"/>
      <c r="AY74" s="834"/>
      <c r="AZ74" s="866" t="s">
        <v>555</v>
      </c>
      <c r="BA74" s="866"/>
      <c r="BB74" s="866"/>
      <c r="BC74" s="866"/>
      <c r="BD74" s="867"/>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68"/>
      <c r="C75" s="869"/>
      <c r="D75" s="869"/>
      <c r="E75" s="869"/>
      <c r="F75" s="869"/>
      <c r="G75" s="869"/>
      <c r="H75" s="869"/>
      <c r="I75" s="869"/>
      <c r="J75" s="869"/>
      <c r="K75" s="869"/>
      <c r="L75" s="869"/>
      <c r="M75" s="869"/>
      <c r="N75" s="869"/>
      <c r="O75" s="869"/>
      <c r="P75" s="870"/>
      <c r="Q75" s="872"/>
      <c r="R75" s="873"/>
      <c r="S75" s="873"/>
      <c r="T75" s="873"/>
      <c r="U75" s="834"/>
      <c r="V75" s="874"/>
      <c r="W75" s="873"/>
      <c r="X75" s="873"/>
      <c r="Y75" s="873"/>
      <c r="Z75" s="834"/>
      <c r="AA75" s="874"/>
      <c r="AB75" s="873"/>
      <c r="AC75" s="873"/>
      <c r="AD75" s="873"/>
      <c r="AE75" s="834"/>
      <c r="AF75" s="874"/>
      <c r="AG75" s="873"/>
      <c r="AH75" s="873"/>
      <c r="AI75" s="873"/>
      <c r="AJ75" s="834"/>
      <c r="AK75" s="874"/>
      <c r="AL75" s="873"/>
      <c r="AM75" s="873"/>
      <c r="AN75" s="873"/>
      <c r="AO75" s="834"/>
      <c r="AP75" s="874"/>
      <c r="AQ75" s="873"/>
      <c r="AR75" s="873"/>
      <c r="AS75" s="873"/>
      <c r="AT75" s="834"/>
      <c r="AU75" s="874"/>
      <c r="AV75" s="873"/>
      <c r="AW75" s="873"/>
      <c r="AX75" s="873"/>
      <c r="AY75" s="834"/>
      <c r="AZ75" s="866"/>
      <c r="BA75" s="866"/>
      <c r="BB75" s="866"/>
      <c r="BC75" s="866"/>
      <c r="BD75" s="867"/>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68"/>
      <c r="C76" s="869"/>
      <c r="D76" s="869"/>
      <c r="E76" s="869"/>
      <c r="F76" s="869"/>
      <c r="G76" s="869"/>
      <c r="H76" s="869"/>
      <c r="I76" s="869"/>
      <c r="J76" s="869"/>
      <c r="K76" s="869"/>
      <c r="L76" s="869"/>
      <c r="M76" s="869"/>
      <c r="N76" s="869"/>
      <c r="O76" s="869"/>
      <c r="P76" s="870"/>
      <c r="Q76" s="872"/>
      <c r="R76" s="873"/>
      <c r="S76" s="873"/>
      <c r="T76" s="873"/>
      <c r="U76" s="834"/>
      <c r="V76" s="874"/>
      <c r="W76" s="873"/>
      <c r="X76" s="873"/>
      <c r="Y76" s="873"/>
      <c r="Z76" s="834"/>
      <c r="AA76" s="874"/>
      <c r="AB76" s="873"/>
      <c r="AC76" s="873"/>
      <c r="AD76" s="873"/>
      <c r="AE76" s="834"/>
      <c r="AF76" s="874"/>
      <c r="AG76" s="873"/>
      <c r="AH76" s="873"/>
      <c r="AI76" s="873"/>
      <c r="AJ76" s="834"/>
      <c r="AK76" s="874"/>
      <c r="AL76" s="873"/>
      <c r="AM76" s="873"/>
      <c r="AN76" s="873"/>
      <c r="AO76" s="834"/>
      <c r="AP76" s="874"/>
      <c r="AQ76" s="873"/>
      <c r="AR76" s="873"/>
      <c r="AS76" s="873"/>
      <c r="AT76" s="834"/>
      <c r="AU76" s="874"/>
      <c r="AV76" s="873"/>
      <c r="AW76" s="873"/>
      <c r="AX76" s="873"/>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68"/>
      <c r="C77" s="869"/>
      <c r="D77" s="869"/>
      <c r="E77" s="869"/>
      <c r="F77" s="869"/>
      <c r="G77" s="869"/>
      <c r="H77" s="869"/>
      <c r="I77" s="869"/>
      <c r="J77" s="869"/>
      <c r="K77" s="869"/>
      <c r="L77" s="869"/>
      <c r="M77" s="869"/>
      <c r="N77" s="869"/>
      <c r="O77" s="869"/>
      <c r="P77" s="870"/>
      <c r="Q77" s="872"/>
      <c r="R77" s="873"/>
      <c r="S77" s="873"/>
      <c r="T77" s="873"/>
      <c r="U77" s="834"/>
      <c r="V77" s="874"/>
      <c r="W77" s="873"/>
      <c r="X77" s="873"/>
      <c r="Y77" s="873"/>
      <c r="Z77" s="834"/>
      <c r="AA77" s="874"/>
      <c r="AB77" s="873"/>
      <c r="AC77" s="873"/>
      <c r="AD77" s="873"/>
      <c r="AE77" s="834"/>
      <c r="AF77" s="874"/>
      <c r="AG77" s="873"/>
      <c r="AH77" s="873"/>
      <c r="AI77" s="873"/>
      <c r="AJ77" s="834"/>
      <c r="AK77" s="874"/>
      <c r="AL77" s="873"/>
      <c r="AM77" s="873"/>
      <c r="AN77" s="873"/>
      <c r="AO77" s="834"/>
      <c r="AP77" s="874"/>
      <c r="AQ77" s="873"/>
      <c r="AR77" s="873"/>
      <c r="AS77" s="873"/>
      <c r="AT77" s="834"/>
      <c r="AU77" s="874"/>
      <c r="AV77" s="873"/>
      <c r="AW77" s="873"/>
      <c r="AX77" s="873"/>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68"/>
      <c r="C78" s="869"/>
      <c r="D78" s="869"/>
      <c r="E78" s="869"/>
      <c r="F78" s="869"/>
      <c r="G78" s="869"/>
      <c r="H78" s="869"/>
      <c r="I78" s="869"/>
      <c r="J78" s="869"/>
      <c r="K78" s="869"/>
      <c r="L78" s="869"/>
      <c r="M78" s="869"/>
      <c r="N78" s="869"/>
      <c r="O78" s="869"/>
      <c r="P78" s="870"/>
      <c r="Q78" s="871"/>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68"/>
      <c r="C79" s="869"/>
      <c r="D79" s="869"/>
      <c r="E79" s="869"/>
      <c r="F79" s="869"/>
      <c r="G79" s="869"/>
      <c r="H79" s="869"/>
      <c r="I79" s="869"/>
      <c r="J79" s="869"/>
      <c r="K79" s="869"/>
      <c r="L79" s="869"/>
      <c r="M79" s="869"/>
      <c r="N79" s="869"/>
      <c r="O79" s="869"/>
      <c r="P79" s="870"/>
      <c r="Q79" s="871"/>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68"/>
      <c r="C80" s="869"/>
      <c r="D80" s="869"/>
      <c r="E80" s="869"/>
      <c r="F80" s="869"/>
      <c r="G80" s="869"/>
      <c r="H80" s="869"/>
      <c r="I80" s="869"/>
      <c r="J80" s="869"/>
      <c r="K80" s="869"/>
      <c r="L80" s="869"/>
      <c r="M80" s="869"/>
      <c r="N80" s="869"/>
      <c r="O80" s="869"/>
      <c r="P80" s="870"/>
      <c r="Q80" s="871"/>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68"/>
      <c r="C81" s="869"/>
      <c r="D81" s="869"/>
      <c r="E81" s="869"/>
      <c r="F81" s="869"/>
      <c r="G81" s="869"/>
      <c r="H81" s="869"/>
      <c r="I81" s="869"/>
      <c r="J81" s="869"/>
      <c r="K81" s="869"/>
      <c r="L81" s="869"/>
      <c r="M81" s="869"/>
      <c r="N81" s="869"/>
      <c r="O81" s="869"/>
      <c r="P81" s="870"/>
      <c r="Q81" s="871"/>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68"/>
      <c r="C82" s="869"/>
      <c r="D82" s="869"/>
      <c r="E82" s="869"/>
      <c r="F82" s="869"/>
      <c r="G82" s="869"/>
      <c r="H82" s="869"/>
      <c r="I82" s="869"/>
      <c r="J82" s="869"/>
      <c r="K82" s="869"/>
      <c r="L82" s="869"/>
      <c r="M82" s="869"/>
      <c r="N82" s="869"/>
      <c r="O82" s="869"/>
      <c r="P82" s="870"/>
      <c r="Q82" s="871"/>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68"/>
      <c r="C83" s="869"/>
      <c r="D83" s="869"/>
      <c r="E83" s="869"/>
      <c r="F83" s="869"/>
      <c r="G83" s="869"/>
      <c r="H83" s="869"/>
      <c r="I83" s="869"/>
      <c r="J83" s="869"/>
      <c r="K83" s="869"/>
      <c r="L83" s="869"/>
      <c r="M83" s="869"/>
      <c r="N83" s="869"/>
      <c r="O83" s="869"/>
      <c r="P83" s="870"/>
      <c r="Q83" s="871"/>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68"/>
      <c r="C84" s="869"/>
      <c r="D84" s="869"/>
      <c r="E84" s="869"/>
      <c r="F84" s="869"/>
      <c r="G84" s="869"/>
      <c r="H84" s="869"/>
      <c r="I84" s="869"/>
      <c r="J84" s="869"/>
      <c r="K84" s="869"/>
      <c r="L84" s="869"/>
      <c r="M84" s="869"/>
      <c r="N84" s="869"/>
      <c r="O84" s="869"/>
      <c r="P84" s="870"/>
      <c r="Q84" s="871"/>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68"/>
      <c r="C85" s="869"/>
      <c r="D85" s="869"/>
      <c r="E85" s="869"/>
      <c r="F85" s="869"/>
      <c r="G85" s="869"/>
      <c r="H85" s="869"/>
      <c r="I85" s="869"/>
      <c r="J85" s="869"/>
      <c r="K85" s="869"/>
      <c r="L85" s="869"/>
      <c r="M85" s="869"/>
      <c r="N85" s="869"/>
      <c r="O85" s="869"/>
      <c r="P85" s="870"/>
      <c r="Q85" s="871"/>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68"/>
      <c r="C86" s="869"/>
      <c r="D86" s="869"/>
      <c r="E86" s="869"/>
      <c r="F86" s="869"/>
      <c r="G86" s="869"/>
      <c r="H86" s="869"/>
      <c r="I86" s="869"/>
      <c r="J86" s="869"/>
      <c r="K86" s="869"/>
      <c r="L86" s="869"/>
      <c r="M86" s="869"/>
      <c r="N86" s="869"/>
      <c r="O86" s="869"/>
      <c r="P86" s="870"/>
      <c r="Q86" s="871"/>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75"/>
      <c r="C87" s="876"/>
      <c r="D87" s="876"/>
      <c r="E87" s="876"/>
      <c r="F87" s="876"/>
      <c r="G87" s="876"/>
      <c r="H87" s="876"/>
      <c r="I87" s="876"/>
      <c r="J87" s="876"/>
      <c r="K87" s="876"/>
      <c r="L87" s="876"/>
      <c r="M87" s="876"/>
      <c r="N87" s="876"/>
      <c r="O87" s="876"/>
      <c r="P87" s="877"/>
      <c r="Q87" s="878"/>
      <c r="R87" s="879"/>
      <c r="S87" s="879"/>
      <c r="T87" s="879"/>
      <c r="U87" s="879"/>
      <c r="V87" s="879"/>
      <c r="W87" s="879"/>
      <c r="X87" s="879"/>
      <c r="Y87" s="879"/>
      <c r="Z87" s="879"/>
      <c r="AA87" s="879"/>
      <c r="AB87" s="879"/>
      <c r="AC87" s="879"/>
      <c r="AD87" s="879"/>
      <c r="AE87" s="879"/>
      <c r="AF87" s="879"/>
      <c r="AG87" s="879"/>
      <c r="AH87" s="879"/>
      <c r="AI87" s="879"/>
      <c r="AJ87" s="879"/>
      <c r="AK87" s="879"/>
      <c r="AL87" s="879"/>
      <c r="AM87" s="879"/>
      <c r="AN87" s="879"/>
      <c r="AO87" s="879"/>
      <c r="AP87" s="879"/>
      <c r="AQ87" s="879"/>
      <c r="AR87" s="879"/>
      <c r="AS87" s="879"/>
      <c r="AT87" s="879"/>
      <c r="AU87" s="879"/>
      <c r="AV87" s="879"/>
      <c r="AW87" s="879"/>
      <c r="AX87" s="879"/>
      <c r="AY87" s="879"/>
      <c r="AZ87" s="880"/>
      <c r="BA87" s="880"/>
      <c r="BB87" s="880"/>
      <c r="BC87" s="880"/>
      <c r="BD87" s="881"/>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3961</v>
      </c>
      <c r="AG88" s="844"/>
      <c r="AH88" s="844"/>
      <c r="AI88" s="844"/>
      <c r="AJ88" s="844"/>
      <c r="AK88" s="841"/>
      <c r="AL88" s="841"/>
      <c r="AM88" s="841"/>
      <c r="AN88" s="841"/>
      <c r="AO88" s="841"/>
      <c r="AP88" s="844">
        <v>112</v>
      </c>
      <c r="AQ88" s="844"/>
      <c r="AR88" s="844"/>
      <c r="AS88" s="844"/>
      <c r="AT88" s="844"/>
      <c r="AU88" s="844">
        <v>40</v>
      </c>
      <c r="AV88" s="844"/>
      <c r="AW88" s="844"/>
      <c r="AX88" s="844"/>
      <c r="AY88" s="844"/>
      <c r="AZ88" s="849" t="s">
        <v>547</v>
      </c>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2"/>
      <c r="CI102" s="883"/>
      <c r="CJ102" s="883"/>
      <c r="CK102" s="883"/>
      <c r="CL102" s="884"/>
      <c r="CM102" s="882"/>
      <c r="CN102" s="883"/>
      <c r="CO102" s="883"/>
      <c r="CP102" s="883"/>
      <c r="CQ102" s="884"/>
      <c r="CR102" s="885"/>
      <c r="CS102" s="852"/>
      <c r="CT102" s="852"/>
      <c r="CU102" s="852"/>
      <c r="CV102" s="886"/>
      <c r="CW102" s="885"/>
      <c r="CX102" s="852"/>
      <c r="CY102" s="852"/>
      <c r="CZ102" s="852"/>
      <c r="DA102" s="886"/>
      <c r="DB102" s="885"/>
      <c r="DC102" s="852"/>
      <c r="DD102" s="852"/>
      <c r="DE102" s="852"/>
      <c r="DF102" s="886"/>
      <c r="DG102" s="885"/>
      <c r="DH102" s="852"/>
      <c r="DI102" s="852"/>
      <c r="DJ102" s="852"/>
      <c r="DK102" s="886"/>
      <c r="DL102" s="885"/>
      <c r="DM102" s="852"/>
      <c r="DN102" s="852"/>
      <c r="DO102" s="852"/>
      <c r="DP102" s="886"/>
      <c r="DQ102" s="885"/>
      <c r="DR102" s="852"/>
      <c r="DS102" s="852"/>
      <c r="DT102" s="852"/>
      <c r="DU102" s="886"/>
      <c r="DV102" s="789"/>
      <c r="DW102" s="790"/>
      <c r="DX102" s="790"/>
      <c r="DY102" s="790"/>
      <c r="DZ102" s="90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0" t="s">
        <v>402</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1" t="s">
        <v>403</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2" t="s">
        <v>406</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407</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230" customFormat="1" ht="26.25" customHeight="1" x14ac:dyDescent="0.15">
      <c r="A109" s="907" t="s">
        <v>408</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87" t="s">
        <v>409</v>
      </c>
      <c r="AB109" s="888"/>
      <c r="AC109" s="888"/>
      <c r="AD109" s="888"/>
      <c r="AE109" s="889"/>
      <c r="AF109" s="887" t="s">
        <v>410</v>
      </c>
      <c r="AG109" s="888"/>
      <c r="AH109" s="888"/>
      <c r="AI109" s="888"/>
      <c r="AJ109" s="889"/>
      <c r="AK109" s="887" t="s">
        <v>295</v>
      </c>
      <c r="AL109" s="888"/>
      <c r="AM109" s="888"/>
      <c r="AN109" s="888"/>
      <c r="AO109" s="889"/>
      <c r="AP109" s="887" t="s">
        <v>411</v>
      </c>
      <c r="AQ109" s="888"/>
      <c r="AR109" s="888"/>
      <c r="AS109" s="888"/>
      <c r="AT109" s="890"/>
      <c r="AU109" s="907" t="s">
        <v>408</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87" t="s">
        <v>409</v>
      </c>
      <c r="BR109" s="888"/>
      <c r="BS109" s="888"/>
      <c r="BT109" s="888"/>
      <c r="BU109" s="889"/>
      <c r="BV109" s="887" t="s">
        <v>410</v>
      </c>
      <c r="BW109" s="888"/>
      <c r="BX109" s="888"/>
      <c r="BY109" s="888"/>
      <c r="BZ109" s="889"/>
      <c r="CA109" s="887" t="s">
        <v>295</v>
      </c>
      <c r="CB109" s="888"/>
      <c r="CC109" s="888"/>
      <c r="CD109" s="888"/>
      <c r="CE109" s="889"/>
      <c r="CF109" s="908" t="s">
        <v>411</v>
      </c>
      <c r="CG109" s="908"/>
      <c r="CH109" s="908"/>
      <c r="CI109" s="908"/>
      <c r="CJ109" s="908"/>
      <c r="CK109" s="887" t="s">
        <v>412</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87" t="s">
        <v>409</v>
      </c>
      <c r="DH109" s="888"/>
      <c r="DI109" s="888"/>
      <c r="DJ109" s="888"/>
      <c r="DK109" s="889"/>
      <c r="DL109" s="887" t="s">
        <v>410</v>
      </c>
      <c r="DM109" s="888"/>
      <c r="DN109" s="888"/>
      <c r="DO109" s="888"/>
      <c r="DP109" s="889"/>
      <c r="DQ109" s="887" t="s">
        <v>295</v>
      </c>
      <c r="DR109" s="888"/>
      <c r="DS109" s="888"/>
      <c r="DT109" s="888"/>
      <c r="DU109" s="889"/>
      <c r="DV109" s="887" t="s">
        <v>411</v>
      </c>
      <c r="DW109" s="888"/>
      <c r="DX109" s="888"/>
      <c r="DY109" s="888"/>
      <c r="DZ109" s="890"/>
    </row>
    <row r="110" spans="1:131" s="230" customFormat="1" ht="26.25" customHeight="1" x14ac:dyDescent="0.15">
      <c r="A110" s="891" t="s">
        <v>413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894">
        <v>383818</v>
      </c>
      <c r="AB110" s="895"/>
      <c r="AC110" s="895"/>
      <c r="AD110" s="895"/>
      <c r="AE110" s="896"/>
      <c r="AF110" s="897">
        <v>449713</v>
      </c>
      <c r="AG110" s="895"/>
      <c r="AH110" s="895"/>
      <c r="AI110" s="895"/>
      <c r="AJ110" s="896"/>
      <c r="AK110" s="897">
        <v>418387</v>
      </c>
      <c r="AL110" s="895"/>
      <c r="AM110" s="895"/>
      <c r="AN110" s="895"/>
      <c r="AO110" s="896"/>
      <c r="AP110" s="898">
        <v>17.899999999999999</v>
      </c>
      <c r="AQ110" s="899"/>
      <c r="AR110" s="899"/>
      <c r="AS110" s="899"/>
      <c r="AT110" s="900"/>
      <c r="AU110" s="901" t="s">
        <v>69</v>
      </c>
      <c r="AV110" s="902"/>
      <c r="AW110" s="902"/>
      <c r="AX110" s="902"/>
      <c r="AY110" s="902"/>
      <c r="AZ110" s="924" t="s">
        <v>414</v>
      </c>
      <c r="BA110" s="892"/>
      <c r="BB110" s="892"/>
      <c r="BC110" s="892"/>
      <c r="BD110" s="892"/>
      <c r="BE110" s="892"/>
      <c r="BF110" s="892"/>
      <c r="BG110" s="892"/>
      <c r="BH110" s="892"/>
      <c r="BI110" s="892"/>
      <c r="BJ110" s="892"/>
      <c r="BK110" s="892"/>
      <c r="BL110" s="892"/>
      <c r="BM110" s="892"/>
      <c r="BN110" s="892"/>
      <c r="BO110" s="892"/>
      <c r="BP110" s="893"/>
      <c r="BQ110" s="925">
        <v>4412361</v>
      </c>
      <c r="BR110" s="926"/>
      <c r="BS110" s="926"/>
      <c r="BT110" s="926"/>
      <c r="BU110" s="926"/>
      <c r="BV110" s="926">
        <v>4302586</v>
      </c>
      <c r="BW110" s="926"/>
      <c r="BX110" s="926"/>
      <c r="BY110" s="926"/>
      <c r="BZ110" s="926"/>
      <c r="CA110" s="926">
        <v>4133514</v>
      </c>
      <c r="CB110" s="926"/>
      <c r="CC110" s="926"/>
      <c r="CD110" s="926"/>
      <c r="CE110" s="926"/>
      <c r="CF110" s="939">
        <v>176.8</v>
      </c>
      <c r="CG110" s="940"/>
      <c r="CH110" s="940"/>
      <c r="CI110" s="940"/>
      <c r="CJ110" s="940"/>
      <c r="CK110" s="941" t="s">
        <v>415</v>
      </c>
      <c r="CL110" s="942"/>
      <c r="CM110" s="924" t="s">
        <v>416</v>
      </c>
      <c r="CN110" s="892"/>
      <c r="CO110" s="892"/>
      <c r="CP110" s="892"/>
      <c r="CQ110" s="892"/>
      <c r="CR110" s="892"/>
      <c r="CS110" s="892"/>
      <c r="CT110" s="892"/>
      <c r="CU110" s="892"/>
      <c r="CV110" s="892"/>
      <c r="CW110" s="892"/>
      <c r="CX110" s="892"/>
      <c r="CY110" s="892"/>
      <c r="CZ110" s="892"/>
      <c r="DA110" s="892"/>
      <c r="DB110" s="892"/>
      <c r="DC110" s="892"/>
      <c r="DD110" s="892"/>
      <c r="DE110" s="892"/>
      <c r="DF110" s="893"/>
      <c r="DG110" s="925" t="s">
        <v>122</v>
      </c>
      <c r="DH110" s="926"/>
      <c r="DI110" s="926"/>
      <c r="DJ110" s="926"/>
      <c r="DK110" s="926"/>
      <c r="DL110" s="926" t="s">
        <v>122</v>
      </c>
      <c r="DM110" s="926"/>
      <c r="DN110" s="926"/>
      <c r="DO110" s="926"/>
      <c r="DP110" s="926"/>
      <c r="DQ110" s="926" t="s">
        <v>122</v>
      </c>
      <c r="DR110" s="926"/>
      <c r="DS110" s="926"/>
      <c r="DT110" s="926"/>
      <c r="DU110" s="926"/>
      <c r="DV110" s="927" t="s">
        <v>122</v>
      </c>
      <c r="DW110" s="927"/>
      <c r="DX110" s="927"/>
      <c r="DY110" s="927"/>
      <c r="DZ110" s="928"/>
    </row>
    <row r="111" spans="1:131" s="230" customFormat="1" ht="26.25" customHeight="1" x14ac:dyDescent="0.15">
      <c r="A111" s="929" t="s">
        <v>417</v>
      </c>
      <c r="B111" s="930"/>
      <c r="C111" s="930"/>
      <c r="D111" s="930"/>
      <c r="E111" s="930"/>
      <c r="F111" s="930"/>
      <c r="G111" s="930"/>
      <c r="H111" s="930"/>
      <c r="I111" s="930"/>
      <c r="J111" s="930"/>
      <c r="K111" s="930"/>
      <c r="L111" s="930"/>
      <c r="M111" s="930"/>
      <c r="N111" s="930"/>
      <c r="O111" s="930"/>
      <c r="P111" s="930"/>
      <c r="Q111" s="930"/>
      <c r="R111" s="930"/>
      <c r="S111" s="930"/>
      <c r="T111" s="930"/>
      <c r="U111" s="930"/>
      <c r="V111" s="930"/>
      <c r="W111" s="930"/>
      <c r="X111" s="930"/>
      <c r="Y111" s="930"/>
      <c r="Z111" s="931"/>
      <c r="AA111" s="932" t="s">
        <v>122</v>
      </c>
      <c r="AB111" s="933"/>
      <c r="AC111" s="933"/>
      <c r="AD111" s="933"/>
      <c r="AE111" s="934"/>
      <c r="AF111" s="935" t="s">
        <v>122</v>
      </c>
      <c r="AG111" s="933"/>
      <c r="AH111" s="933"/>
      <c r="AI111" s="933"/>
      <c r="AJ111" s="934"/>
      <c r="AK111" s="935" t="s">
        <v>122</v>
      </c>
      <c r="AL111" s="933"/>
      <c r="AM111" s="933"/>
      <c r="AN111" s="933"/>
      <c r="AO111" s="934"/>
      <c r="AP111" s="936" t="s">
        <v>122</v>
      </c>
      <c r="AQ111" s="937"/>
      <c r="AR111" s="937"/>
      <c r="AS111" s="937"/>
      <c r="AT111" s="938"/>
      <c r="AU111" s="903"/>
      <c r="AV111" s="904"/>
      <c r="AW111" s="904"/>
      <c r="AX111" s="904"/>
      <c r="AY111" s="904"/>
      <c r="AZ111" s="917" t="s">
        <v>418</v>
      </c>
      <c r="BA111" s="918"/>
      <c r="BB111" s="918"/>
      <c r="BC111" s="918"/>
      <c r="BD111" s="918"/>
      <c r="BE111" s="918"/>
      <c r="BF111" s="918"/>
      <c r="BG111" s="918"/>
      <c r="BH111" s="918"/>
      <c r="BI111" s="918"/>
      <c r="BJ111" s="918"/>
      <c r="BK111" s="918"/>
      <c r="BL111" s="918"/>
      <c r="BM111" s="918"/>
      <c r="BN111" s="918"/>
      <c r="BO111" s="918"/>
      <c r="BP111" s="919"/>
      <c r="BQ111" s="920" t="s">
        <v>122</v>
      </c>
      <c r="BR111" s="921"/>
      <c r="BS111" s="921"/>
      <c r="BT111" s="921"/>
      <c r="BU111" s="921"/>
      <c r="BV111" s="921" t="s">
        <v>122</v>
      </c>
      <c r="BW111" s="921"/>
      <c r="BX111" s="921"/>
      <c r="BY111" s="921"/>
      <c r="BZ111" s="921"/>
      <c r="CA111" s="921" t="s">
        <v>122</v>
      </c>
      <c r="CB111" s="921"/>
      <c r="CC111" s="921"/>
      <c r="CD111" s="921"/>
      <c r="CE111" s="921"/>
      <c r="CF111" s="915" t="s">
        <v>122</v>
      </c>
      <c r="CG111" s="916"/>
      <c r="CH111" s="916"/>
      <c r="CI111" s="916"/>
      <c r="CJ111" s="916"/>
      <c r="CK111" s="943"/>
      <c r="CL111" s="944"/>
      <c r="CM111" s="917" t="s">
        <v>419</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122</v>
      </c>
      <c r="DH111" s="921"/>
      <c r="DI111" s="921"/>
      <c r="DJ111" s="921"/>
      <c r="DK111" s="921"/>
      <c r="DL111" s="921" t="s">
        <v>122</v>
      </c>
      <c r="DM111" s="921"/>
      <c r="DN111" s="921"/>
      <c r="DO111" s="921"/>
      <c r="DP111" s="921"/>
      <c r="DQ111" s="921" t="s">
        <v>122</v>
      </c>
      <c r="DR111" s="921"/>
      <c r="DS111" s="921"/>
      <c r="DT111" s="921"/>
      <c r="DU111" s="921"/>
      <c r="DV111" s="922" t="s">
        <v>122</v>
      </c>
      <c r="DW111" s="922"/>
      <c r="DX111" s="922"/>
      <c r="DY111" s="922"/>
      <c r="DZ111" s="923"/>
    </row>
    <row r="112" spans="1:131" s="230" customFormat="1" ht="26.25" customHeight="1" x14ac:dyDescent="0.15">
      <c r="A112" s="947" t="s">
        <v>420</v>
      </c>
      <c r="B112" s="948"/>
      <c r="C112" s="918" t="s">
        <v>421</v>
      </c>
      <c r="D112" s="918"/>
      <c r="E112" s="918"/>
      <c r="F112" s="918"/>
      <c r="G112" s="918"/>
      <c r="H112" s="918"/>
      <c r="I112" s="918"/>
      <c r="J112" s="918"/>
      <c r="K112" s="918"/>
      <c r="L112" s="918"/>
      <c r="M112" s="918"/>
      <c r="N112" s="918"/>
      <c r="O112" s="918"/>
      <c r="P112" s="918"/>
      <c r="Q112" s="918"/>
      <c r="R112" s="918"/>
      <c r="S112" s="918"/>
      <c r="T112" s="918"/>
      <c r="U112" s="918"/>
      <c r="V112" s="918"/>
      <c r="W112" s="918"/>
      <c r="X112" s="918"/>
      <c r="Y112" s="918"/>
      <c r="Z112" s="919"/>
      <c r="AA112" s="953" t="s">
        <v>122</v>
      </c>
      <c r="AB112" s="954"/>
      <c r="AC112" s="954"/>
      <c r="AD112" s="954"/>
      <c r="AE112" s="955"/>
      <c r="AF112" s="956" t="s">
        <v>122</v>
      </c>
      <c r="AG112" s="954"/>
      <c r="AH112" s="954"/>
      <c r="AI112" s="954"/>
      <c r="AJ112" s="955"/>
      <c r="AK112" s="956" t="s">
        <v>122</v>
      </c>
      <c r="AL112" s="954"/>
      <c r="AM112" s="954"/>
      <c r="AN112" s="954"/>
      <c r="AO112" s="955"/>
      <c r="AP112" s="957" t="s">
        <v>122</v>
      </c>
      <c r="AQ112" s="958"/>
      <c r="AR112" s="958"/>
      <c r="AS112" s="958"/>
      <c r="AT112" s="959"/>
      <c r="AU112" s="903"/>
      <c r="AV112" s="904"/>
      <c r="AW112" s="904"/>
      <c r="AX112" s="904"/>
      <c r="AY112" s="904"/>
      <c r="AZ112" s="917" t="s">
        <v>422</v>
      </c>
      <c r="BA112" s="918"/>
      <c r="BB112" s="918"/>
      <c r="BC112" s="918"/>
      <c r="BD112" s="918"/>
      <c r="BE112" s="918"/>
      <c r="BF112" s="918"/>
      <c r="BG112" s="918"/>
      <c r="BH112" s="918"/>
      <c r="BI112" s="918"/>
      <c r="BJ112" s="918"/>
      <c r="BK112" s="918"/>
      <c r="BL112" s="918"/>
      <c r="BM112" s="918"/>
      <c r="BN112" s="918"/>
      <c r="BO112" s="918"/>
      <c r="BP112" s="919"/>
      <c r="BQ112" s="920">
        <v>1376575</v>
      </c>
      <c r="BR112" s="921"/>
      <c r="BS112" s="921"/>
      <c r="BT112" s="921"/>
      <c r="BU112" s="921"/>
      <c r="BV112" s="921">
        <v>1327570</v>
      </c>
      <c r="BW112" s="921"/>
      <c r="BX112" s="921"/>
      <c r="BY112" s="921"/>
      <c r="BZ112" s="921"/>
      <c r="CA112" s="921">
        <v>1288654</v>
      </c>
      <c r="CB112" s="921"/>
      <c r="CC112" s="921"/>
      <c r="CD112" s="921"/>
      <c r="CE112" s="921"/>
      <c r="CF112" s="915">
        <v>55.1</v>
      </c>
      <c r="CG112" s="916"/>
      <c r="CH112" s="916"/>
      <c r="CI112" s="916"/>
      <c r="CJ112" s="916"/>
      <c r="CK112" s="943"/>
      <c r="CL112" s="944"/>
      <c r="CM112" s="917" t="s">
        <v>423</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122</v>
      </c>
      <c r="DH112" s="921"/>
      <c r="DI112" s="921"/>
      <c r="DJ112" s="921"/>
      <c r="DK112" s="921"/>
      <c r="DL112" s="921" t="s">
        <v>122</v>
      </c>
      <c r="DM112" s="921"/>
      <c r="DN112" s="921"/>
      <c r="DO112" s="921"/>
      <c r="DP112" s="921"/>
      <c r="DQ112" s="921" t="s">
        <v>122</v>
      </c>
      <c r="DR112" s="921"/>
      <c r="DS112" s="921"/>
      <c r="DT112" s="921"/>
      <c r="DU112" s="921"/>
      <c r="DV112" s="922" t="s">
        <v>122</v>
      </c>
      <c r="DW112" s="922"/>
      <c r="DX112" s="922"/>
      <c r="DY112" s="922"/>
      <c r="DZ112" s="923"/>
    </row>
    <row r="113" spans="1:130" s="230" customFormat="1" ht="26.25" customHeight="1" x14ac:dyDescent="0.15">
      <c r="A113" s="949"/>
      <c r="B113" s="950"/>
      <c r="C113" s="918" t="s">
        <v>424</v>
      </c>
      <c r="D113" s="918"/>
      <c r="E113" s="918"/>
      <c r="F113" s="918"/>
      <c r="G113" s="918"/>
      <c r="H113" s="918"/>
      <c r="I113" s="918"/>
      <c r="J113" s="918"/>
      <c r="K113" s="918"/>
      <c r="L113" s="918"/>
      <c r="M113" s="918"/>
      <c r="N113" s="918"/>
      <c r="O113" s="918"/>
      <c r="P113" s="918"/>
      <c r="Q113" s="918"/>
      <c r="R113" s="918"/>
      <c r="S113" s="918"/>
      <c r="T113" s="918"/>
      <c r="U113" s="918"/>
      <c r="V113" s="918"/>
      <c r="W113" s="918"/>
      <c r="X113" s="918"/>
      <c r="Y113" s="918"/>
      <c r="Z113" s="919"/>
      <c r="AA113" s="932">
        <v>177764</v>
      </c>
      <c r="AB113" s="933"/>
      <c r="AC113" s="933"/>
      <c r="AD113" s="933"/>
      <c r="AE113" s="934"/>
      <c r="AF113" s="935">
        <v>171809</v>
      </c>
      <c r="AG113" s="933"/>
      <c r="AH113" s="933"/>
      <c r="AI113" s="933"/>
      <c r="AJ113" s="934"/>
      <c r="AK113" s="935">
        <v>178186</v>
      </c>
      <c r="AL113" s="933"/>
      <c r="AM113" s="933"/>
      <c r="AN113" s="933"/>
      <c r="AO113" s="934"/>
      <c r="AP113" s="936">
        <v>7.6</v>
      </c>
      <c r="AQ113" s="937"/>
      <c r="AR113" s="937"/>
      <c r="AS113" s="937"/>
      <c r="AT113" s="938"/>
      <c r="AU113" s="903"/>
      <c r="AV113" s="904"/>
      <c r="AW113" s="904"/>
      <c r="AX113" s="904"/>
      <c r="AY113" s="904"/>
      <c r="AZ113" s="917" t="s">
        <v>425</v>
      </c>
      <c r="BA113" s="918"/>
      <c r="BB113" s="918"/>
      <c r="BC113" s="918"/>
      <c r="BD113" s="918"/>
      <c r="BE113" s="918"/>
      <c r="BF113" s="918"/>
      <c r="BG113" s="918"/>
      <c r="BH113" s="918"/>
      <c r="BI113" s="918"/>
      <c r="BJ113" s="918"/>
      <c r="BK113" s="918"/>
      <c r="BL113" s="918"/>
      <c r="BM113" s="918"/>
      <c r="BN113" s="918"/>
      <c r="BO113" s="918"/>
      <c r="BP113" s="919"/>
      <c r="BQ113" s="920">
        <v>55447</v>
      </c>
      <c r="BR113" s="921"/>
      <c r="BS113" s="921"/>
      <c r="BT113" s="921"/>
      <c r="BU113" s="921"/>
      <c r="BV113" s="921">
        <v>47905</v>
      </c>
      <c r="BW113" s="921"/>
      <c r="BX113" s="921"/>
      <c r="BY113" s="921"/>
      <c r="BZ113" s="921"/>
      <c r="CA113" s="921">
        <v>40330</v>
      </c>
      <c r="CB113" s="921"/>
      <c r="CC113" s="921"/>
      <c r="CD113" s="921"/>
      <c r="CE113" s="921"/>
      <c r="CF113" s="915">
        <v>1.7</v>
      </c>
      <c r="CG113" s="916"/>
      <c r="CH113" s="916"/>
      <c r="CI113" s="916"/>
      <c r="CJ113" s="916"/>
      <c r="CK113" s="943"/>
      <c r="CL113" s="944"/>
      <c r="CM113" s="917" t="s">
        <v>426</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3" t="s">
        <v>122</v>
      </c>
      <c r="DH113" s="954"/>
      <c r="DI113" s="954"/>
      <c r="DJ113" s="954"/>
      <c r="DK113" s="955"/>
      <c r="DL113" s="956" t="s">
        <v>122</v>
      </c>
      <c r="DM113" s="954"/>
      <c r="DN113" s="954"/>
      <c r="DO113" s="954"/>
      <c r="DP113" s="955"/>
      <c r="DQ113" s="956" t="s">
        <v>122</v>
      </c>
      <c r="DR113" s="954"/>
      <c r="DS113" s="954"/>
      <c r="DT113" s="954"/>
      <c r="DU113" s="955"/>
      <c r="DV113" s="957" t="s">
        <v>122</v>
      </c>
      <c r="DW113" s="958"/>
      <c r="DX113" s="958"/>
      <c r="DY113" s="958"/>
      <c r="DZ113" s="959"/>
    </row>
    <row r="114" spans="1:130" s="230" customFormat="1" ht="26.25" customHeight="1" x14ac:dyDescent="0.15">
      <c r="A114" s="949"/>
      <c r="B114" s="950"/>
      <c r="C114" s="918" t="s">
        <v>427</v>
      </c>
      <c r="D114" s="918"/>
      <c r="E114" s="918"/>
      <c r="F114" s="918"/>
      <c r="G114" s="918"/>
      <c r="H114" s="918"/>
      <c r="I114" s="918"/>
      <c r="J114" s="918"/>
      <c r="K114" s="918"/>
      <c r="L114" s="918"/>
      <c r="M114" s="918"/>
      <c r="N114" s="918"/>
      <c r="O114" s="918"/>
      <c r="P114" s="918"/>
      <c r="Q114" s="918"/>
      <c r="R114" s="918"/>
      <c r="S114" s="918"/>
      <c r="T114" s="918"/>
      <c r="U114" s="918"/>
      <c r="V114" s="918"/>
      <c r="W114" s="918"/>
      <c r="X114" s="918"/>
      <c r="Y114" s="918"/>
      <c r="Z114" s="919"/>
      <c r="AA114" s="953">
        <v>7807</v>
      </c>
      <c r="AB114" s="954"/>
      <c r="AC114" s="954"/>
      <c r="AD114" s="954"/>
      <c r="AE114" s="955"/>
      <c r="AF114" s="956">
        <v>7807</v>
      </c>
      <c r="AG114" s="954"/>
      <c r="AH114" s="954"/>
      <c r="AI114" s="954"/>
      <c r="AJ114" s="955"/>
      <c r="AK114" s="956">
        <v>7807</v>
      </c>
      <c r="AL114" s="954"/>
      <c r="AM114" s="954"/>
      <c r="AN114" s="954"/>
      <c r="AO114" s="955"/>
      <c r="AP114" s="957">
        <v>0.3</v>
      </c>
      <c r="AQ114" s="958"/>
      <c r="AR114" s="958"/>
      <c r="AS114" s="958"/>
      <c r="AT114" s="959"/>
      <c r="AU114" s="903"/>
      <c r="AV114" s="904"/>
      <c r="AW114" s="904"/>
      <c r="AX114" s="904"/>
      <c r="AY114" s="904"/>
      <c r="AZ114" s="917" t="s">
        <v>428</v>
      </c>
      <c r="BA114" s="918"/>
      <c r="BB114" s="918"/>
      <c r="BC114" s="918"/>
      <c r="BD114" s="918"/>
      <c r="BE114" s="918"/>
      <c r="BF114" s="918"/>
      <c r="BG114" s="918"/>
      <c r="BH114" s="918"/>
      <c r="BI114" s="918"/>
      <c r="BJ114" s="918"/>
      <c r="BK114" s="918"/>
      <c r="BL114" s="918"/>
      <c r="BM114" s="918"/>
      <c r="BN114" s="918"/>
      <c r="BO114" s="918"/>
      <c r="BP114" s="919"/>
      <c r="BQ114" s="920">
        <v>557564</v>
      </c>
      <c r="BR114" s="921"/>
      <c r="BS114" s="921"/>
      <c r="BT114" s="921"/>
      <c r="BU114" s="921"/>
      <c r="BV114" s="921">
        <v>561126</v>
      </c>
      <c r="BW114" s="921"/>
      <c r="BX114" s="921"/>
      <c r="BY114" s="921"/>
      <c r="BZ114" s="921"/>
      <c r="CA114" s="921">
        <v>561430</v>
      </c>
      <c r="CB114" s="921"/>
      <c r="CC114" s="921"/>
      <c r="CD114" s="921"/>
      <c r="CE114" s="921"/>
      <c r="CF114" s="915">
        <v>24</v>
      </c>
      <c r="CG114" s="916"/>
      <c r="CH114" s="916"/>
      <c r="CI114" s="916"/>
      <c r="CJ114" s="916"/>
      <c r="CK114" s="943"/>
      <c r="CL114" s="944"/>
      <c r="CM114" s="917" t="s">
        <v>429</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3" t="s">
        <v>122</v>
      </c>
      <c r="DH114" s="954"/>
      <c r="DI114" s="954"/>
      <c r="DJ114" s="954"/>
      <c r="DK114" s="955"/>
      <c r="DL114" s="956" t="s">
        <v>122</v>
      </c>
      <c r="DM114" s="954"/>
      <c r="DN114" s="954"/>
      <c r="DO114" s="954"/>
      <c r="DP114" s="955"/>
      <c r="DQ114" s="956" t="s">
        <v>122</v>
      </c>
      <c r="DR114" s="954"/>
      <c r="DS114" s="954"/>
      <c r="DT114" s="954"/>
      <c r="DU114" s="955"/>
      <c r="DV114" s="957" t="s">
        <v>122</v>
      </c>
      <c r="DW114" s="958"/>
      <c r="DX114" s="958"/>
      <c r="DY114" s="958"/>
      <c r="DZ114" s="959"/>
    </row>
    <row r="115" spans="1:130" s="230" customFormat="1" ht="26.25" customHeight="1" x14ac:dyDescent="0.15">
      <c r="A115" s="949"/>
      <c r="B115" s="950"/>
      <c r="C115" s="918" t="s">
        <v>430</v>
      </c>
      <c r="D115" s="918"/>
      <c r="E115" s="918"/>
      <c r="F115" s="918"/>
      <c r="G115" s="918"/>
      <c r="H115" s="918"/>
      <c r="I115" s="918"/>
      <c r="J115" s="918"/>
      <c r="K115" s="918"/>
      <c r="L115" s="918"/>
      <c r="M115" s="918"/>
      <c r="N115" s="918"/>
      <c r="O115" s="918"/>
      <c r="P115" s="918"/>
      <c r="Q115" s="918"/>
      <c r="R115" s="918"/>
      <c r="S115" s="918"/>
      <c r="T115" s="918"/>
      <c r="U115" s="918"/>
      <c r="V115" s="918"/>
      <c r="W115" s="918"/>
      <c r="X115" s="918"/>
      <c r="Y115" s="918"/>
      <c r="Z115" s="919"/>
      <c r="AA115" s="932">
        <v>41</v>
      </c>
      <c r="AB115" s="933"/>
      <c r="AC115" s="933"/>
      <c r="AD115" s="933"/>
      <c r="AE115" s="934"/>
      <c r="AF115" s="935">
        <v>36</v>
      </c>
      <c r="AG115" s="933"/>
      <c r="AH115" s="933"/>
      <c r="AI115" s="933"/>
      <c r="AJ115" s="934"/>
      <c r="AK115" s="935">
        <v>32</v>
      </c>
      <c r="AL115" s="933"/>
      <c r="AM115" s="933"/>
      <c r="AN115" s="933"/>
      <c r="AO115" s="934"/>
      <c r="AP115" s="936">
        <v>0</v>
      </c>
      <c r="AQ115" s="937"/>
      <c r="AR115" s="937"/>
      <c r="AS115" s="937"/>
      <c r="AT115" s="938"/>
      <c r="AU115" s="903"/>
      <c r="AV115" s="904"/>
      <c r="AW115" s="904"/>
      <c r="AX115" s="904"/>
      <c r="AY115" s="904"/>
      <c r="AZ115" s="917" t="s">
        <v>431</v>
      </c>
      <c r="BA115" s="918"/>
      <c r="BB115" s="918"/>
      <c r="BC115" s="918"/>
      <c r="BD115" s="918"/>
      <c r="BE115" s="918"/>
      <c r="BF115" s="918"/>
      <c r="BG115" s="918"/>
      <c r="BH115" s="918"/>
      <c r="BI115" s="918"/>
      <c r="BJ115" s="918"/>
      <c r="BK115" s="918"/>
      <c r="BL115" s="918"/>
      <c r="BM115" s="918"/>
      <c r="BN115" s="918"/>
      <c r="BO115" s="918"/>
      <c r="BP115" s="919"/>
      <c r="BQ115" s="920" t="s">
        <v>122</v>
      </c>
      <c r="BR115" s="921"/>
      <c r="BS115" s="921"/>
      <c r="BT115" s="921"/>
      <c r="BU115" s="921"/>
      <c r="BV115" s="921" t="s">
        <v>122</v>
      </c>
      <c r="BW115" s="921"/>
      <c r="BX115" s="921"/>
      <c r="BY115" s="921"/>
      <c r="BZ115" s="921"/>
      <c r="CA115" s="921" t="s">
        <v>122</v>
      </c>
      <c r="CB115" s="921"/>
      <c r="CC115" s="921"/>
      <c r="CD115" s="921"/>
      <c r="CE115" s="921"/>
      <c r="CF115" s="915" t="s">
        <v>122</v>
      </c>
      <c r="CG115" s="916"/>
      <c r="CH115" s="916"/>
      <c r="CI115" s="916"/>
      <c r="CJ115" s="916"/>
      <c r="CK115" s="943"/>
      <c r="CL115" s="944"/>
      <c r="CM115" s="917" t="s">
        <v>432</v>
      </c>
      <c r="CN115" s="918"/>
      <c r="CO115" s="918"/>
      <c r="CP115" s="918"/>
      <c r="CQ115" s="918"/>
      <c r="CR115" s="918"/>
      <c r="CS115" s="918"/>
      <c r="CT115" s="918"/>
      <c r="CU115" s="918"/>
      <c r="CV115" s="918"/>
      <c r="CW115" s="918"/>
      <c r="CX115" s="918"/>
      <c r="CY115" s="918"/>
      <c r="CZ115" s="918"/>
      <c r="DA115" s="918"/>
      <c r="DB115" s="918"/>
      <c r="DC115" s="918"/>
      <c r="DD115" s="918"/>
      <c r="DE115" s="918"/>
      <c r="DF115" s="919"/>
      <c r="DG115" s="953" t="s">
        <v>122</v>
      </c>
      <c r="DH115" s="954"/>
      <c r="DI115" s="954"/>
      <c r="DJ115" s="954"/>
      <c r="DK115" s="955"/>
      <c r="DL115" s="956" t="s">
        <v>122</v>
      </c>
      <c r="DM115" s="954"/>
      <c r="DN115" s="954"/>
      <c r="DO115" s="954"/>
      <c r="DP115" s="955"/>
      <c r="DQ115" s="956" t="s">
        <v>122</v>
      </c>
      <c r="DR115" s="954"/>
      <c r="DS115" s="954"/>
      <c r="DT115" s="954"/>
      <c r="DU115" s="955"/>
      <c r="DV115" s="957" t="s">
        <v>122</v>
      </c>
      <c r="DW115" s="958"/>
      <c r="DX115" s="958"/>
      <c r="DY115" s="958"/>
      <c r="DZ115" s="959"/>
    </row>
    <row r="116" spans="1:130" s="230" customFormat="1" ht="26.25" customHeight="1" x14ac:dyDescent="0.15">
      <c r="A116" s="951"/>
      <c r="B116" s="952"/>
      <c r="C116" s="960" t="s">
        <v>433</v>
      </c>
      <c r="D116" s="960"/>
      <c r="E116" s="960"/>
      <c r="F116" s="960"/>
      <c r="G116" s="960"/>
      <c r="H116" s="960"/>
      <c r="I116" s="960"/>
      <c r="J116" s="960"/>
      <c r="K116" s="960"/>
      <c r="L116" s="960"/>
      <c r="M116" s="960"/>
      <c r="N116" s="960"/>
      <c r="O116" s="960"/>
      <c r="P116" s="960"/>
      <c r="Q116" s="960"/>
      <c r="R116" s="960"/>
      <c r="S116" s="960"/>
      <c r="T116" s="960"/>
      <c r="U116" s="960"/>
      <c r="V116" s="960"/>
      <c r="W116" s="960"/>
      <c r="X116" s="960"/>
      <c r="Y116" s="960"/>
      <c r="Z116" s="961"/>
      <c r="AA116" s="953" t="s">
        <v>122</v>
      </c>
      <c r="AB116" s="954"/>
      <c r="AC116" s="954"/>
      <c r="AD116" s="954"/>
      <c r="AE116" s="955"/>
      <c r="AF116" s="956" t="s">
        <v>122</v>
      </c>
      <c r="AG116" s="954"/>
      <c r="AH116" s="954"/>
      <c r="AI116" s="954"/>
      <c r="AJ116" s="955"/>
      <c r="AK116" s="956" t="s">
        <v>122</v>
      </c>
      <c r="AL116" s="954"/>
      <c r="AM116" s="954"/>
      <c r="AN116" s="954"/>
      <c r="AO116" s="955"/>
      <c r="AP116" s="957" t="s">
        <v>122</v>
      </c>
      <c r="AQ116" s="958"/>
      <c r="AR116" s="958"/>
      <c r="AS116" s="958"/>
      <c r="AT116" s="959"/>
      <c r="AU116" s="903"/>
      <c r="AV116" s="904"/>
      <c r="AW116" s="904"/>
      <c r="AX116" s="904"/>
      <c r="AY116" s="904"/>
      <c r="AZ116" s="962" t="s">
        <v>434</v>
      </c>
      <c r="BA116" s="963"/>
      <c r="BB116" s="963"/>
      <c r="BC116" s="963"/>
      <c r="BD116" s="963"/>
      <c r="BE116" s="963"/>
      <c r="BF116" s="963"/>
      <c r="BG116" s="963"/>
      <c r="BH116" s="963"/>
      <c r="BI116" s="963"/>
      <c r="BJ116" s="963"/>
      <c r="BK116" s="963"/>
      <c r="BL116" s="963"/>
      <c r="BM116" s="963"/>
      <c r="BN116" s="963"/>
      <c r="BO116" s="963"/>
      <c r="BP116" s="964"/>
      <c r="BQ116" s="920" t="s">
        <v>122</v>
      </c>
      <c r="BR116" s="921"/>
      <c r="BS116" s="921"/>
      <c r="BT116" s="921"/>
      <c r="BU116" s="921"/>
      <c r="BV116" s="921" t="s">
        <v>122</v>
      </c>
      <c r="BW116" s="921"/>
      <c r="BX116" s="921"/>
      <c r="BY116" s="921"/>
      <c r="BZ116" s="921"/>
      <c r="CA116" s="921" t="s">
        <v>122</v>
      </c>
      <c r="CB116" s="921"/>
      <c r="CC116" s="921"/>
      <c r="CD116" s="921"/>
      <c r="CE116" s="921"/>
      <c r="CF116" s="915" t="s">
        <v>122</v>
      </c>
      <c r="CG116" s="916"/>
      <c r="CH116" s="916"/>
      <c r="CI116" s="916"/>
      <c r="CJ116" s="916"/>
      <c r="CK116" s="943"/>
      <c r="CL116" s="944"/>
      <c r="CM116" s="917" t="s">
        <v>435</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3" t="s">
        <v>122</v>
      </c>
      <c r="DH116" s="954"/>
      <c r="DI116" s="954"/>
      <c r="DJ116" s="954"/>
      <c r="DK116" s="955"/>
      <c r="DL116" s="956" t="s">
        <v>122</v>
      </c>
      <c r="DM116" s="954"/>
      <c r="DN116" s="954"/>
      <c r="DO116" s="954"/>
      <c r="DP116" s="955"/>
      <c r="DQ116" s="956" t="s">
        <v>122</v>
      </c>
      <c r="DR116" s="954"/>
      <c r="DS116" s="954"/>
      <c r="DT116" s="954"/>
      <c r="DU116" s="955"/>
      <c r="DV116" s="957" t="s">
        <v>122</v>
      </c>
      <c r="DW116" s="958"/>
      <c r="DX116" s="958"/>
      <c r="DY116" s="958"/>
      <c r="DZ116" s="959"/>
    </row>
    <row r="117" spans="1:130" s="230" customFormat="1" ht="26.25" customHeight="1" x14ac:dyDescent="0.15">
      <c r="A117" s="907" t="s">
        <v>178</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972" t="s">
        <v>436</v>
      </c>
      <c r="Z117" s="889"/>
      <c r="AA117" s="973">
        <v>569430</v>
      </c>
      <c r="AB117" s="974"/>
      <c r="AC117" s="974"/>
      <c r="AD117" s="974"/>
      <c r="AE117" s="975"/>
      <c r="AF117" s="976">
        <v>629365</v>
      </c>
      <c r="AG117" s="974"/>
      <c r="AH117" s="974"/>
      <c r="AI117" s="974"/>
      <c r="AJ117" s="975"/>
      <c r="AK117" s="976">
        <v>604412</v>
      </c>
      <c r="AL117" s="974"/>
      <c r="AM117" s="974"/>
      <c r="AN117" s="974"/>
      <c r="AO117" s="975"/>
      <c r="AP117" s="977"/>
      <c r="AQ117" s="978"/>
      <c r="AR117" s="978"/>
      <c r="AS117" s="978"/>
      <c r="AT117" s="979"/>
      <c r="AU117" s="903"/>
      <c r="AV117" s="904"/>
      <c r="AW117" s="904"/>
      <c r="AX117" s="904"/>
      <c r="AY117" s="904"/>
      <c r="AZ117" s="969" t="s">
        <v>437</v>
      </c>
      <c r="BA117" s="970"/>
      <c r="BB117" s="970"/>
      <c r="BC117" s="970"/>
      <c r="BD117" s="970"/>
      <c r="BE117" s="970"/>
      <c r="BF117" s="970"/>
      <c r="BG117" s="970"/>
      <c r="BH117" s="970"/>
      <c r="BI117" s="970"/>
      <c r="BJ117" s="970"/>
      <c r="BK117" s="970"/>
      <c r="BL117" s="970"/>
      <c r="BM117" s="970"/>
      <c r="BN117" s="970"/>
      <c r="BO117" s="970"/>
      <c r="BP117" s="971"/>
      <c r="BQ117" s="920" t="s">
        <v>122</v>
      </c>
      <c r="BR117" s="921"/>
      <c r="BS117" s="921"/>
      <c r="BT117" s="921"/>
      <c r="BU117" s="921"/>
      <c r="BV117" s="921" t="s">
        <v>122</v>
      </c>
      <c r="BW117" s="921"/>
      <c r="BX117" s="921"/>
      <c r="BY117" s="921"/>
      <c r="BZ117" s="921"/>
      <c r="CA117" s="921" t="s">
        <v>122</v>
      </c>
      <c r="CB117" s="921"/>
      <c r="CC117" s="921"/>
      <c r="CD117" s="921"/>
      <c r="CE117" s="921"/>
      <c r="CF117" s="915" t="s">
        <v>122</v>
      </c>
      <c r="CG117" s="916"/>
      <c r="CH117" s="916"/>
      <c r="CI117" s="916"/>
      <c r="CJ117" s="916"/>
      <c r="CK117" s="943"/>
      <c r="CL117" s="944"/>
      <c r="CM117" s="917" t="s">
        <v>438</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3" t="s">
        <v>122</v>
      </c>
      <c r="DH117" s="954"/>
      <c r="DI117" s="954"/>
      <c r="DJ117" s="954"/>
      <c r="DK117" s="955"/>
      <c r="DL117" s="956" t="s">
        <v>122</v>
      </c>
      <c r="DM117" s="954"/>
      <c r="DN117" s="954"/>
      <c r="DO117" s="954"/>
      <c r="DP117" s="955"/>
      <c r="DQ117" s="956" t="s">
        <v>122</v>
      </c>
      <c r="DR117" s="954"/>
      <c r="DS117" s="954"/>
      <c r="DT117" s="954"/>
      <c r="DU117" s="955"/>
      <c r="DV117" s="957" t="s">
        <v>122</v>
      </c>
      <c r="DW117" s="958"/>
      <c r="DX117" s="958"/>
      <c r="DY117" s="958"/>
      <c r="DZ117" s="959"/>
    </row>
    <row r="118" spans="1:130" s="230" customFormat="1" ht="26.25" customHeight="1" x14ac:dyDescent="0.15">
      <c r="A118" s="907" t="s">
        <v>412</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87" t="s">
        <v>409</v>
      </c>
      <c r="AB118" s="888"/>
      <c r="AC118" s="888"/>
      <c r="AD118" s="888"/>
      <c r="AE118" s="889"/>
      <c r="AF118" s="887" t="s">
        <v>410</v>
      </c>
      <c r="AG118" s="888"/>
      <c r="AH118" s="888"/>
      <c r="AI118" s="888"/>
      <c r="AJ118" s="889"/>
      <c r="AK118" s="887" t="s">
        <v>295</v>
      </c>
      <c r="AL118" s="888"/>
      <c r="AM118" s="888"/>
      <c r="AN118" s="888"/>
      <c r="AO118" s="889"/>
      <c r="AP118" s="965" t="s">
        <v>411</v>
      </c>
      <c r="AQ118" s="966"/>
      <c r="AR118" s="966"/>
      <c r="AS118" s="966"/>
      <c r="AT118" s="967"/>
      <c r="AU118" s="903"/>
      <c r="AV118" s="904"/>
      <c r="AW118" s="904"/>
      <c r="AX118" s="904"/>
      <c r="AY118" s="904"/>
      <c r="AZ118" s="968" t="s">
        <v>439</v>
      </c>
      <c r="BA118" s="960"/>
      <c r="BB118" s="960"/>
      <c r="BC118" s="960"/>
      <c r="BD118" s="960"/>
      <c r="BE118" s="960"/>
      <c r="BF118" s="960"/>
      <c r="BG118" s="960"/>
      <c r="BH118" s="960"/>
      <c r="BI118" s="960"/>
      <c r="BJ118" s="960"/>
      <c r="BK118" s="960"/>
      <c r="BL118" s="960"/>
      <c r="BM118" s="960"/>
      <c r="BN118" s="960"/>
      <c r="BO118" s="960"/>
      <c r="BP118" s="961"/>
      <c r="BQ118" s="994" t="s">
        <v>122</v>
      </c>
      <c r="BR118" s="995"/>
      <c r="BS118" s="995"/>
      <c r="BT118" s="995"/>
      <c r="BU118" s="995"/>
      <c r="BV118" s="995" t="s">
        <v>122</v>
      </c>
      <c r="BW118" s="995"/>
      <c r="BX118" s="995"/>
      <c r="BY118" s="995"/>
      <c r="BZ118" s="995"/>
      <c r="CA118" s="995" t="s">
        <v>122</v>
      </c>
      <c r="CB118" s="995"/>
      <c r="CC118" s="995"/>
      <c r="CD118" s="995"/>
      <c r="CE118" s="995"/>
      <c r="CF118" s="915" t="s">
        <v>122</v>
      </c>
      <c r="CG118" s="916"/>
      <c r="CH118" s="916"/>
      <c r="CI118" s="916"/>
      <c r="CJ118" s="916"/>
      <c r="CK118" s="943"/>
      <c r="CL118" s="944"/>
      <c r="CM118" s="917" t="s">
        <v>440</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3" t="s">
        <v>122</v>
      </c>
      <c r="DH118" s="954"/>
      <c r="DI118" s="954"/>
      <c r="DJ118" s="954"/>
      <c r="DK118" s="955"/>
      <c r="DL118" s="956" t="s">
        <v>122</v>
      </c>
      <c r="DM118" s="954"/>
      <c r="DN118" s="954"/>
      <c r="DO118" s="954"/>
      <c r="DP118" s="955"/>
      <c r="DQ118" s="956" t="s">
        <v>122</v>
      </c>
      <c r="DR118" s="954"/>
      <c r="DS118" s="954"/>
      <c r="DT118" s="954"/>
      <c r="DU118" s="955"/>
      <c r="DV118" s="957" t="s">
        <v>122</v>
      </c>
      <c r="DW118" s="958"/>
      <c r="DX118" s="958"/>
      <c r="DY118" s="958"/>
      <c r="DZ118" s="959"/>
    </row>
    <row r="119" spans="1:130" s="230" customFormat="1" ht="26.25" customHeight="1" x14ac:dyDescent="0.15">
      <c r="A119" s="1052" t="s">
        <v>415</v>
      </c>
      <c r="B119" s="942"/>
      <c r="C119" s="924" t="s">
        <v>416</v>
      </c>
      <c r="D119" s="892"/>
      <c r="E119" s="892"/>
      <c r="F119" s="892"/>
      <c r="G119" s="892"/>
      <c r="H119" s="892"/>
      <c r="I119" s="892"/>
      <c r="J119" s="892"/>
      <c r="K119" s="892"/>
      <c r="L119" s="892"/>
      <c r="M119" s="892"/>
      <c r="N119" s="892"/>
      <c r="O119" s="892"/>
      <c r="P119" s="892"/>
      <c r="Q119" s="892"/>
      <c r="R119" s="892"/>
      <c r="S119" s="892"/>
      <c r="T119" s="892"/>
      <c r="U119" s="892"/>
      <c r="V119" s="892"/>
      <c r="W119" s="892"/>
      <c r="X119" s="892"/>
      <c r="Y119" s="892"/>
      <c r="Z119" s="893"/>
      <c r="AA119" s="894" t="s">
        <v>122</v>
      </c>
      <c r="AB119" s="895"/>
      <c r="AC119" s="895"/>
      <c r="AD119" s="895"/>
      <c r="AE119" s="896"/>
      <c r="AF119" s="897" t="s">
        <v>122</v>
      </c>
      <c r="AG119" s="895"/>
      <c r="AH119" s="895"/>
      <c r="AI119" s="895"/>
      <c r="AJ119" s="896"/>
      <c r="AK119" s="897" t="s">
        <v>122</v>
      </c>
      <c r="AL119" s="895"/>
      <c r="AM119" s="895"/>
      <c r="AN119" s="895"/>
      <c r="AO119" s="896"/>
      <c r="AP119" s="898" t="s">
        <v>122</v>
      </c>
      <c r="AQ119" s="899"/>
      <c r="AR119" s="899"/>
      <c r="AS119" s="899"/>
      <c r="AT119" s="900"/>
      <c r="AU119" s="905"/>
      <c r="AV119" s="906"/>
      <c r="AW119" s="906"/>
      <c r="AX119" s="906"/>
      <c r="AY119" s="906"/>
      <c r="AZ119" s="251" t="s">
        <v>178</v>
      </c>
      <c r="BA119" s="251"/>
      <c r="BB119" s="251"/>
      <c r="BC119" s="251"/>
      <c r="BD119" s="251"/>
      <c r="BE119" s="251"/>
      <c r="BF119" s="251"/>
      <c r="BG119" s="251"/>
      <c r="BH119" s="251"/>
      <c r="BI119" s="251"/>
      <c r="BJ119" s="251"/>
      <c r="BK119" s="251"/>
      <c r="BL119" s="251"/>
      <c r="BM119" s="251"/>
      <c r="BN119" s="251"/>
      <c r="BO119" s="972" t="s">
        <v>441</v>
      </c>
      <c r="BP119" s="1000"/>
      <c r="BQ119" s="994">
        <v>6401947</v>
      </c>
      <c r="BR119" s="995"/>
      <c r="BS119" s="995"/>
      <c r="BT119" s="995"/>
      <c r="BU119" s="995"/>
      <c r="BV119" s="995">
        <v>6239187</v>
      </c>
      <c r="BW119" s="995"/>
      <c r="BX119" s="995"/>
      <c r="BY119" s="995"/>
      <c r="BZ119" s="995"/>
      <c r="CA119" s="995">
        <v>6023928</v>
      </c>
      <c r="CB119" s="995"/>
      <c r="CC119" s="995"/>
      <c r="CD119" s="995"/>
      <c r="CE119" s="995"/>
      <c r="CF119" s="996"/>
      <c r="CG119" s="997"/>
      <c r="CH119" s="997"/>
      <c r="CI119" s="997"/>
      <c r="CJ119" s="998"/>
      <c r="CK119" s="945"/>
      <c r="CL119" s="946"/>
      <c r="CM119" s="968" t="s">
        <v>442</v>
      </c>
      <c r="CN119" s="960"/>
      <c r="CO119" s="960"/>
      <c r="CP119" s="960"/>
      <c r="CQ119" s="960"/>
      <c r="CR119" s="960"/>
      <c r="CS119" s="960"/>
      <c r="CT119" s="960"/>
      <c r="CU119" s="960"/>
      <c r="CV119" s="960"/>
      <c r="CW119" s="960"/>
      <c r="CX119" s="960"/>
      <c r="CY119" s="960"/>
      <c r="CZ119" s="960"/>
      <c r="DA119" s="960"/>
      <c r="DB119" s="960"/>
      <c r="DC119" s="960"/>
      <c r="DD119" s="960"/>
      <c r="DE119" s="960"/>
      <c r="DF119" s="961"/>
      <c r="DG119" s="999" t="s">
        <v>122</v>
      </c>
      <c r="DH119" s="981"/>
      <c r="DI119" s="981"/>
      <c r="DJ119" s="981"/>
      <c r="DK119" s="982"/>
      <c r="DL119" s="980" t="s">
        <v>122</v>
      </c>
      <c r="DM119" s="981"/>
      <c r="DN119" s="981"/>
      <c r="DO119" s="981"/>
      <c r="DP119" s="982"/>
      <c r="DQ119" s="980" t="s">
        <v>122</v>
      </c>
      <c r="DR119" s="981"/>
      <c r="DS119" s="981"/>
      <c r="DT119" s="981"/>
      <c r="DU119" s="982"/>
      <c r="DV119" s="983" t="s">
        <v>122</v>
      </c>
      <c r="DW119" s="984"/>
      <c r="DX119" s="984"/>
      <c r="DY119" s="984"/>
      <c r="DZ119" s="985"/>
    </row>
    <row r="120" spans="1:130" s="230" customFormat="1" ht="26.25" customHeight="1" x14ac:dyDescent="0.15">
      <c r="A120" s="1053"/>
      <c r="B120" s="944"/>
      <c r="C120" s="917" t="s">
        <v>419</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3" t="s">
        <v>122</v>
      </c>
      <c r="AB120" s="954"/>
      <c r="AC120" s="954"/>
      <c r="AD120" s="954"/>
      <c r="AE120" s="955"/>
      <c r="AF120" s="956" t="s">
        <v>122</v>
      </c>
      <c r="AG120" s="954"/>
      <c r="AH120" s="954"/>
      <c r="AI120" s="954"/>
      <c r="AJ120" s="955"/>
      <c r="AK120" s="956" t="s">
        <v>122</v>
      </c>
      <c r="AL120" s="954"/>
      <c r="AM120" s="954"/>
      <c r="AN120" s="954"/>
      <c r="AO120" s="955"/>
      <c r="AP120" s="957" t="s">
        <v>122</v>
      </c>
      <c r="AQ120" s="958"/>
      <c r="AR120" s="958"/>
      <c r="AS120" s="958"/>
      <c r="AT120" s="959"/>
      <c r="AU120" s="986" t="s">
        <v>443</v>
      </c>
      <c r="AV120" s="987"/>
      <c r="AW120" s="987"/>
      <c r="AX120" s="987"/>
      <c r="AY120" s="988"/>
      <c r="AZ120" s="924" t="s">
        <v>444</v>
      </c>
      <c r="BA120" s="892"/>
      <c r="BB120" s="892"/>
      <c r="BC120" s="892"/>
      <c r="BD120" s="892"/>
      <c r="BE120" s="892"/>
      <c r="BF120" s="892"/>
      <c r="BG120" s="892"/>
      <c r="BH120" s="892"/>
      <c r="BI120" s="892"/>
      <c r="BJ120" s="892"/>
      <c r="BK120" s="892"/>
      <c r="BL120" s="892"/>
      <c r="BM120" s="892"/>
      <c r="BN120" s="892"/>
      <c r="BO120" s="892"/>
      <c r="BP120" s="893"/>
      <c r="BQ120" s="925">
        <v>3723547</v>
      </c>
      <c r="BR120" s="926"/>
      <c r="BS120" s="926"/>
      <c r="BT120" s="926"/>
      <c r="BU120" s="926"/>
      <c r="BV120" s="926">
        <v>4033278</v>
      </c>
      <c r="BW120" s="926"/>
      <c r="BX120" s="926"/>
      <c r="BY120" s="926"/>
      <c r="BZ120" s="926"/>
      <c r="CA120" s="926">
        <v>4049036</v>
      </c>
      <c r="CB120" s="926"/>
      <c r="CC120" s="926"/>
      <c r="CD120" s="926"/>
      <c r="CE120" s="926"/>
      <c r="CF120" s="939">
        <v>173.2</v>
      </c>
      <c r="CG120" s="940"/>
      <c r="CH120" s="940"/>
      <c r="CI120" s="940"/>
      <c r="CJ120" s="940"/>
      <c r="CK120" s="1001" t="s">
        <v>445</v>
      </c>
      <c r="CL120" s="1002"/>
      <c r="CM120" s="1002"/>
      <c r="CN120" s="1002"/>
      <c r="CO120" s="1003"/>
      <c r="CP120" s="1009" t="s">
        <v>394</v>
      </c>
      <c r="CQ120" s="1010"/>
      <c r="CR120" s="1010"/>
      <c r="CS120" s="1010"/>
      <c r="CT120" s="1010"/>
      <c r="CU120" s="1010"/>
      <c r="CV120" s="1010"/>
      <c r="CW120" s="1010"/>
      <c r="CX120" s="1010"/>
      <c r="CY120" s="1010"/>
      <c r="CZ120" s="1010"/>
      <c r="DA120" s="1010"/>
      <c r="DB120" s="1010"/>
      <c r="DC120" s="1010"/>
      <c r="DD120" s="1010"/>
      <c r="DE120" s="1010"/>
      <c r="DF120" s="1011"/>
      <c r="DG120" s="925" t="s">
        <v>122</v>
      </c>
      <c r="DH120" s="926"/>
      <c r="DI120" s="926"/>
      <c r="DJ120" s="926"/>
      <c r="DK120" s="926"/>
      <c r="DL120" s="926" t="s">
        <v>122</v>
      </c>
      <c r="DM120" s="926"/>
      <c r="DN120" s="926"/>
      <c r="DO120" s="926"/>
      <c r="DP120" s="926"/>
      <c r="DQ120" s="926">
        <v>815719</v>
      </c>
      <c r="DR120" s="926"/>
      <c r="DS120" s="926"/>
      <c r="DT120" s="926"/>
      <c r="DU120" s="926"/>
      <c r="DV120" s="927">
        <v>34.9</v>
      </c>
      <c r="DW120" s="927"/>
      <c r="DX120" s="927"/>
      <c r="DY120" s="927"/>
      <c r="DZ120" s="928"/>
    </row>
    <row r="121" spans="1:130" s="230" customFormat="1" ht="26.25" customHeight="1" x14ac:dyDescent="0.15">
      <c r="A121" s="1053"/>
      <c r="B121" s="944"/>
      <c r="C121" s="969" t="s">
        <v>446</v>
      </c>
      <c r="D121" s="970"/>
      <c r="E121" s="970"/>
      <c r="F121" s="970"/>
      <c r="G121" s="970"/>
      <c r="H121" s="970"/>
      <c r="I121" s="970"/>
      <c r="J121" s="970"/>
      <c r="K121" s="970"/>
      <c r="L121" s="970"/>
      <c r="M121" s="970"/>
      <c r="N121" s="970"/>
      <c r="O121" s="970"/>
      <c r="P121" s="970"/>
      <c r="Q121" s="970"/>
      <c r="R121" s="970"/>
      <c r="S121" s="970"/>
      <c r="T121" s="970"/>
      <c r="U121" s="970"/>
      <c r="V121" s="970"/>
      <c r="W121" s="970"/>
      <c r="X121" s="970"/>
      <c r="Y121" s="970"/>
      <c r="Z121" s="971"/>
      <c r="AA121" s="953" t="s">
        <v>122</v>
      </c>
      <c r="AB121" s="954"/>
      <c r="AC121" s="954"/>
      <c r="AD121" s="954"/>
      <c r="AE121" s="955"/>
      <c r="AF121" s="956" t="s">
        <v>122</v>
      </c>
      <c r="AG121" s="954"/>
      <c r="AH121" s="954"/>
      <c r="AI121" s="954"/>
      <c r="AJ121" s="955"/>
      <c r="AK121" s="956" t="s">
        <v>122</v>
      </c>
      <c r="AL121" s="954"/>
      <c r="AM121" s="954"/>
      <c r="AN121" s="954"/>
      <c r="AO121" s="955"/>
      <c r="AP121" s="957" t="s">
        <v>122</v>
      </c>
      <c r="AQ121" s="958"/>
      <c r="AR121" s="958"/>
      <c r="AS121" s="958"/>
      <c r="AT121" s="959"/>
      <c r="AU121" s="989"/>
      <c r="AV121" s="990"/>
      <c r="AW121" s="990"/>
      <c r="AX121" s="990"/>
      <c r="AY121" s="991"/>
      <c r="AZ121" s="917" t="s">
        <v>447</v>
      </c>
      <c r="BA121" s="918"/>
      <c r="BB121" s="918"/>
      <c r="BC121" s="918"/>
      <c r="BD121" s="918"/>
      <c r="BE121" s="918"/>
      <c r="BF121" s="918"/>
      <c r="BG121" s="918"/>
      <c r="BH121" s="918"/>
      <c r="BI121" s="918"/>
      <c r="BJ121" s="918"/>
      <c r="BK121" s="918"/>
      <c r="BL121" s="918"/>
      <c r="BM121" s="918"/>
      <c r="BN121" s="918"/>
      <c r="BO121" s="918"/>
      <c r="BP121" s="919"/>
      <c r="BQ121" s="920">
        <v>190016</v>
      </c>
      <c r="BR121" s="921"/>
      <c r="BS121" s="921"/>
      <c r="BT121" s="921"/>
      <c r="BU121" s="921"/>
      <c r="BV121" s="921">
        <v>145482</v>
      </c>
      <c r="BW121" s="921"/>
      <c r="BX121" s="921"/>
      <c r="BY121" s="921"/>
      <c r="BZ121" s="921"/>
      <c r="CA121" s="921">
        <v>6250</v>
      </c>
      <c r="CB121" s="921"/>
      <c r="CC121" s="921"/>
      <c r="CD121" s="921"/>
      <c r="CE121" s="921"/>
      <c r="CF121" s="915">
        <v>0.3</v>
      </c>
      <c r="CG121" s="916"/>
      <c r="CH121" s="916"/>
      <c r="CI121" s="916"/>
      <c r="CJ121" s="916"/>
      <c r="CK121" s="1004"/>
      <c r="CL121" s="1005"/>
      <c r="CM121" s="1005"/>
      <c r="CN121" s="1005"/>
      <c r="CO121" s="1006"/>
      <c r="CP121" s="1014" t="s">
        <v>392</v>
      </c>
      <c r="CQ121" s="1015"/>
      <c r="CR121" s="1015"/>
      <c r="CS121" s="1015"/>
      <c r="CT121" s="1015"/>
      <c r="CU121" s="1015"/>
      <c r="CV121" s="1015"/>
      <c r="CW121" s="1015"/>
      <c r="CX121" s="1015"/>
      <c r="CY121" s="1015"/>
      <c r="CZ121" s="1015"/>
      <c r="DA121" s="1015"/>
      <c r="DB121" s="1015"/>
      <c r="DC121" s="1015"/>
      <c r="DD121" s="1015"/>
      <c r="DE121" s="1015"/>
      <c r="DF121" s="1016"/>
      <c r="DG121" s="920" t="s">
        <v>122</v>
      </c>
      <c r="DH121" s="921"/>
      <c r="DI121" s="921"/>
      <c r="DJ121" s="921"/>
      <c r="DK121" s="921"/>
      <c r="DL121" s="921" t="s">
        <v>122</v>
      </c>
      <c r="DM121" s="921"/>
      <c r="DN121" s="921"/>
      <c r="DO121" s="921"/>
      <c r="DP121" s="921"/>
      <c r="DQ121" s="921">
        <v>472935</v>
      </c>
      <c r="DR121" s="921"/>
      <c r="DS121" s="921"/>
      <c r="DT121" s="921"/>
      <c r="DU121" s="921"/>
      <c r="DV121" s="922">
        <v>20.2</v>
      </c>
      <c r="DW121" s="922"/>
      <c r="DX121" s="922"/>
      <c r="DY121" s="922"/>
      <c r="DZ121" s="923"/>
    </row>
    <row r="122" spans="1:130" s="230" customFormat="1" ht="26.25" customHeight="1" x14ac:dyDescent="0.15">
      <c r="A122" s="1053"/>
      <c r="B122" s="944"/>
      <c r="C122" s="917" t="s">
        <v>429</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3" t="s">
        <v>122</v>
      </c>
      <c r="AB122" s="954"/>
      <c r="AC122" s="954"/>
      <c r="AD122" s="954"/>
      <c r="AE122" s="955"/>
      <c r="AF122" s="956" t="s">
        <v>122</v>
      </c>
      <c r="AG122" s="954"/>
      <c r="AH122" s="954"/>
      <c r="AI122" s="954"/>
      <c r="AJ122" s="955"/>
      <c r="AK122" s="956" t="s">
        <v>122</v>
      </c>
      <c r="AL122" s="954"/>
      <c r="AM122" s="954"/>
      <c r="AN122" s="954"/>
      <c r="AO122" s="955"/>
      <c r="AP122" s="957" t="s">
        <v>122</v>
      </c>
      <c r="AQ122" s="958"/>
      <c r="AR122" s="958"/>
      <c r="AS122" s="958"/>
      <c r="AT122" s="959"/>
      <c r="AU122" s="989"/>
      <c r="AV122" s="990"/>
      <c r="AW122" s="990"/>
      <c r="AX122" s="990"/>
      <c r="AY122" s="991"/>
      <c r="AZ122" s="968" t="s">
        <v>448</v>
      </c>
      <c r="BA122" s="960"/>
      <c r="BB122" s="960"/>
      <c r="BC122" s="960"/>
      <c r="BD122" s="960"/>
      <c r="BE122" s="960"/>
      <c r="BF122" s="960"/>
      <c r="BG122" s="960"/>
      <c r="BH122" s="960"/>
      <c r="BI122" s="960"/>
      <c r="BJ122" s="960"/>
      <c r="BK122" s="960"/>
      <c r="BL122" s="960"/>
      <c r="BM122" s="960"/>
      <c r="BN122" s="960"/>
      <c r="BO122" s="960"/>
      <c r="BP122" s="961"/>
      <c r="BQ122" s="994">
        <v>3866215</v>
      </c>
      <c r="BR122" s="995"/>
      <c r="BS122" s="995"/>
      <c r="BT122" s="995"/>
      <c r="BU122" s="995"/>
      <c r="BV122" s="995">
        <v>3877448</v>
      </c>
      <c r="BW122" s="995"/>
      <c r="BX122" s="995"/>
      <c r="BY122" s="995"/>
      <c r="BZ122" s="995"/>
      <c r="CA122" s="995">
        <v>4022669</v>
      </c>
      <c r="CB122" s="995"/>
      <c r="CC122" s="995"/>
      <c r="CD122" s="995"/>
      <c r="CE122" s="995"/>
      <c r="CF122" s="1012">
        <v>172.1</v>
      </c>
      <c r="CG122" s="1013"/>
      <c r="CH122" s="1013"/>
      <c r="CI122" s="1013"/>
      <c r="CJ122" s="1013"/>
      <c r="CK122" s="1004"/>
      <c r="CL122" s="1005"/>
      <c r="CM122" s="1005"/>
      <c r="CN122" s="1005"/>
      <c r="CO122" s="1006"/>
      <c r="CP122" s="1014" t="s">
        <v>390</v>
      </c>
      <c r="CQ122" s="1015"/>
      <c r="CR122" s="1015"/>
      <c r="CS122" s="1015"/>
      <c r="CT122" s="1015"/>
      <c r="CU122" s="1015"/>
      <c r="CV122" s="1015"/>
      <c r="CW122" s="1015"/>
      <c r="CX122" s="1015"/>
      <c r="CY122" s="1015"/>
      <c r="CZ122" s="1015"/>
      <c r="DA122" s="1015"/>
      <c r="DB122" s="1015"/>
      <c r="DC122" s="1015"/>
      <c r="DD122" s="1015"/>
      <c r="DE122" s="1015"/>
      <c r="DF122" s="1016"/>
      <c r="DG122" s="920" t="s">
        <v>122</v>
      </c>
      <c r="DH122" s="921"/>
      <c r="DI122" s="921"/>
      <c r="DJ122" s="921"/>
      <c r="DK122" s="921"/>
      <c r="DL122" s="921" t="s">
        <v>122</v>
      </c>
      <c r="DM122" s="921"/>
      <c r="DN122" s="921"/>
      <c r="DO122" s="921"/>
      <c r="DP122" s="921"/>
      <c r="DQ122" s="921" t="s">
        <v>122</v>
      </c>
      <c r="DR122" s="921"/>
      <c r="DS122" s="921"/>
      <c r="DT122" s="921"/>
      <c r="DU122" s="921"/>
      <c r="DV122" s="922" t="s">
        <v>122</v>
      </c>
      <c r="DW122" s="922"/>
      <c r="DX122" s="922"/>
      <c r="DY122" s="922"/>
      <c r="DZ122" s="923"/>
    </row>
    <row r="123" spans="1:130" s="230" customFormat="1" ht="26.25" customHeight="1" x14ac:dyDescent="0.15">
      <c r="A123" s="1053"/>
      <c r="B123" s="944"/>
      <c r="C123" s="917" t="s">
        <v>435</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3" t="s">
        <v>122</v>
      </c>
      <c r="AB123" s="954"/>
      <c r="AC123" s="954"/>
      <c r="AD123" s="954"/>
      <c r="AE123" s="955"/>
      <c r="AF123" s="956" t="s">
        <v>122</v>
      </c>
      <c r="AG123" s="954"/>
      <c r="AH123" s="954"/>
      <c r="AI123" s="954"/>
      <c r="AJ123" s="955"/>
      <c r="AK123" s="956" t="s">
        <v>122</v>
      </c>
      <c r="AL123" s="954"/>
      <c r="AM123" s="954"/>
      <c r="AN123" s="954"/>
      <c r="AO123" s="955"/>
      <c r="AP123" s="957" t="s">
        <v>122</v>
      </c>
      <c r="AQ123" s="958"/>
      <c r="AR123" s="958"/>
      <c r="AS123" s="958"/>
      <c r="AT123" s="959"/>
      <c r="AU123" s="992"/>
      <c r="AV123" s="993"/>
      <c r="AW123" s="993"/>
      <c r="AX123" s="993"/>
      <c r="AY123" s="993"/>
      <c r="AZ123" s="251" t="s">
        <v>178</v>
      </c>
      <c r="BA123" s="251"/>
      <c r="BB123" s="251"/>
      <c r="BC123" s="251"/>
      <c r="BD123" s="251"/>
      <c r="BE123" s="251"/>
      <c r="BF123" s="251"/>
      <c r="BG123" s="251"/>
      <c r="BH123" s="251"/>
      <c r="BI123" s="251"/>
      <c r="BJ123" s="251"/>
      <c r="BK123" s="251"/>
      <c r="BL123" s="251"/>
      <c r="BM123" s="251"/>
      <c r="BN123" s="251"/>
      <c r="BO123" s="972" t="s">
        <v>449</v>
      </c>
      <c r="BP123" s="1000"/>
      <c r="BQ123" s="1059">
        <v>7779778</v>
      </c>
      <c r="BR123" s="1026"/>
      <c r="BS123" s="1026"/>
      <c r="BT123" s="1026"/>
      <c r="BU123" s="1026"/>
      <c r="BV123" s="1026">
        <v>8056208</v>
      </c>
      <c r="BW123" s="1026"/>
      <c r="BX123" s="1026"/>
      <c r="BY123" s="1026"/>
      <c r="BZ123" s="1026"/>
      <c r="CA123" s="1026">
        <v>8077955</v>
      </c>
      <c r="CB123" s="1026"/>
      <c r="CC123" s="1026"/>
      <c r="CD123" s="1026"/>
      <c r="CE123" s="1026"/>
      <c r="CF123" s="996"/>
      <c r="CG123" s="997"/>
      <c r="CH123" s="997"/>
      <c r="CI123" s="997"/>
      <c r="CJ123" s="998"/>
      <c r="CK123" s="1004"/>
      <c r="CL123" s="1005"/>
      <c r="CM123" s="1005"/>
      <c r="CN123" s="1005"/>
      <c r="CO123" s="1006"/>
      <c r="CP123" s="1014" t="s">
        <v>391</v>
      </c>
      <c r="CQ123" s="1015"/>
      <c r="CR123" s="1015"/>
      <c r="CS123" s="1015"/>
      <c r="CT123" s="1015"/>
      <c r="CU123" s="1015"/>
      <c r="CV123" s="1015"/>
      <c r="CW123" s="1015"/>
      <c r="CX123" s="1015"/>
      <c r="CY123" s="1015"/>
      <c r="CZ123" s="1015"/>
      <c r="DA123" s="1015"/>
      <c r="DB123" s="1015"/>
      <c r="DC123" s="1015"/>
      <c r="DD123" s="1015"/>
      <c r="DE123" s="1015"/>
      <c r="DF123" s="1016"/>
      <c r="DG123" s="953" t="s">
        <v>122</v>
      </c>
      <c r="DH123" s="954"/>
      <c r="DI123" s="954"/>
      <c r="DJ123" s="954"/>
      <c r="DK123" s="955"/>
      <c r="DL123" s="956" t="s">
        <v>122</v>
      </c>
      <c r="DM123" s="954"/>
      <c r="DN123" s="954"/>
      <c r="DO123" s="954"/>
      <c r="DP123" s="955"/>
      <c r="DQ123" s="956" t="s">
        <v>122</v>
      </c>
      <c r="DR123" s="954"/>
      <c r="DS123" s="954"/>
      <c r="DT123" s="954"/>
      <c r="DU123" s="955"/>
      <c r="DV123" s="957" t="s">
        <v>122</v>
      </c>
      <c r="DW123" s="958"/>
      <c r="DX123" s="958"/>
      <c r="DY123" s="958"/>
      <c r="DZ123" s="959"/>
    </row>
    <row r="124" spans="1:130" s="230" customFormat="1" ht="26.25" customHeight="1" thickBot="1" x14ac:dyDescent="0.2">
      <c r="A124" s="1053"/>
      <c r="B124" s="944"/>
      <c r="C124" s="917" t="s">
        <v>438</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3" t="s">
        <v>122</v>
      </c>
      <c r="AB124" s="954"/>
      <c r="AC124" s="954"/>
      <c r="AD124" s="954"/>
      <c r="AE124" s="955"/>
      <c r="AF124" s="956" t="s">
        <v>122</v>
      </c>
      <c r="AG124" s="954"/>
      <c r="AH124" s="954"/>
      <c r="AI124" s="954"/>
      <c r="AJ124" s="955"/>
      <c r="AK124" s="956" t="s">
        <v>122</v>
      </c>
      <c r="AL124" s="954"/>
      <c r="AM124" s="954"/>
      <c r="AN124" s="954"/>
      <c r="AO124" s="955"/>
      <c r="AP124" s="957" t="s">
        <v>122</v>
      </c>
      <c r="AQ124" s="958"/>
      <c r="AR124" s="958"/>
      <c r="AS124" s="958"/>
      <c r="AT124" s="959"/>
      <c r="AU124" s="1055" t="s">
        <v>450</v>
      </c>
      <c r="AV124" s="1056"/>
      <c r="AW124" s="1056"/>
      <c r="AX124" s="1056"/>
      <c r="AY124" s="1056"/>
      <c r="AZ124" s="1056"/>
      <c r="BA124" s="1056"/>
      <c r="BB124" s="1056"/>
      <c r="BC124" s="1056"/>
      <c r="BD124" s="1056"/>
      <c r="BE124" s="1056"/>
      <c r="BF124" s="1056"/>
      <c r="BG124" s="1056"/>
      <c r="BH124" s="1056"/>
      <c r="BI124" s="1056"/>
      <c r="BJ124" s="1056"/>
      <c r="BK124" s="1056"/>
      <c r="BL124" s="1056"/>
      <c r="BM124" s="1056"/>
      <c r="BN124" s="1056"/>
      <c r="BO124" s="1056"/>
      <c r="BP124" s="1057"/>
      <c r="BQ124" s="1058" t="s">
        <v>122</v>
      </c>
      <c r="BR124" s="1022"/>
      <c r="BS124" s="1022"/>
      <c r="BT124" s="1022"/>
      <c r="BU124" s="1022"/>
      <c r="BV124" s="1022" t="s">
        <v>122</v>
      </c>
      <c r="BW124" s="1022"/>
      <c r="BX124" s="1022"/>
      <c r="BY124" s="1022"/>
      <c r="BZ124" s="1022"/>
      <c r="CA124" s="1022" t="s">
        <v>122</v>
      </c>
      <c r="CB124" s="1022"/>
      <c r="CC124" s="1022"/>
      <c r="CD124" s="1022"/>
      <c r="CE124" s="1022"/>
      <c r="CF124" s="1023"/>
      <c r="CG124" s="1024"/>
      <c r="CH124" s="1024"/>
      <c r="CI124" s="1024"/>
      <c r="CJ124" s="1025"/>
      <c r="CK124" s="1007"/>
      <c r="CL124" s="1007"/>
      <c r="CM124" s="1007"/>
      <c r="CN124" s="1007"/>
      <c r="CO124" s="1008"/>
      <c r="CP124" s="1014" t="s">
        <v>451</v>
      </c>
      <c r="CQ124" s="1015"/>
      <c r="CR124" s="1015"/>
      <c r="CS124" s="1015"/>
      <c r="CT124" s="1015"/>
      <c r="CU124" s="1015"/>
      <c r="CV124" s="1015"/>
      <c r="CW124" s="1015"/>
      <c r="CX124" s="1015"/>
      <c r="CY124" s="1015"/>
      <c r="CZ124" s="1015"/>
      <c r="DA124" s="1015"/>
      <c r="DB124" s="1015"/>
      <c r="DC124" s="1015"/>
      <c r="DD124" s="1015"/>
      <c r="DE124" s="1015"/>
      <c r="DF124" s="1016"/>
      <c r="DG124" s="999">
        <v>1376575</v>
      </c>
      <c r="DH124" s="981"/>
      <c r="DI124" s="981"/>
      <c r="DJ124" s="981"/>
      <c r="DK124" s="982"/>
      <c r="DL124" s="980">
        <v>1327570</v>
      </c>
      <c r="DM124" s="981"/>
      <c r="DN124" s="981"/>
      <c r="DO124" s="981"/>
      <c r="DP124" s="982"/>
      <c r="DQ124" s="980" t="s">
        <v>122</v>
      </c>
      <c r="DR124" s="981"/>
      <c r="DS124" s="981"/>
      <c r="DT124" s="981"/>
      <c r="DU124" s="982"/>
      <c r="DV124" s="983" t="s">
        <v>122</v>
      </c>
      <c r="DW124" s="984"/>
      <c r="DX124" s="984"/>
      <c r="DY124" s="984"/>
      <c r="DZ124" s="985"/>
    </row>
    <row r="125" spans="1:130" s="230" customFormat="1" ht="26.25" customHeight="1" x14ac:dyDescent="0.15">
      <c r="A125" s="1053"/>
      <c r="B125" s="944"/>
      <c r="C125" s="917" t="s">
        <v>440</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3" t="s">
        <v>122</v>
      </c>
      <c r="AB125" s="954"/>
      <c r="AC125" s="954"/>
      <c r="AD125" s="954"/>
      <c r="AE125" s="955"/>
      <c r="AF125" s="956" t="s">
        <v>122</v>
      </c>
      <c r="AG125" s="954"/>
      <c r="AH125" s="954"/>
      <c r="AI125" s="954"/>
      <c r="AJ125" s="955"/>
      <c r="AK125" s="956" t="s">
        <v>122</v>
      </c>
      <c r="AL125" s="954"/>
      <c r="AM125" s="954"/>
      <c r="AN125" s="954"/>
      <c r="AO125" s="955"/>
      <c r="AP125" s="957" t="s">
        <v>122</v>
      </c>
      <c r="AQ125" s="958"/>
      <c r="AR125" s="958"/>
      <c r="AS125" s="958"/>
      <c r="AT125" s="95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17" t="s">
        <v>452</v>
      </c>
      <c r="CL125" s="1002"/>
      <c r="CM125" s="1002"/>
      <c r="CN125" s="1002"/>
      <c r="CO125" s="1003"/>
      <c r="CP125" s="924" t="s">
        <v>453</v>
      </c>
      <c r="CQ125" s="892"/>
      <c r="CR125" s="892"/>
      <c r="CS125" s="892"/>
      <c r="CT125" s="892"/>
      <c r="CU125" s="892"/>
      <c r="CV125" s="892"/>
      <c r="CW125" s="892"/>
      <c r="CX125" s="892"/>
      <c r="CY125" s="892"/>
      <c r="CZ125" s="892"/>
      <c r="DA125" s="892"/>
      <c r="DB125" s="892"/>
      <c r="DC125" s="892"/>
      <c r="DD125" s="892"/>
      <c r="DE125" s="892"/>
      <c r="DF125" s="893"/>
      <c r="DG125" s="925" t="s">
        <v>122</v>
      </c>
      <c r="DH125" s="926"/>
      <c r="DI125" s="926"/>
      <c r="DJ125" s="926"/>
      <c r="DK125" s="926"/>
      <c r="DL125" s="926" t="s">
        <v>122</v>
      </c>
      <c r="DM125" s="926"/>
      <c r="DN125" s="926"/>
      <c r="DO125" s="926"/>
      <c r="DP125" s="926"/>
      <c r="DQ125" s="926" t="s">
        <v>122</v>
      </c>
      <c r="DR125" s="926"/>
      <c r="DS125" s="926"/>
      <c r="DT125" s="926"/>
      <c r="DU125" s="926"/>
      <c r="DV125" s="927" t="s">
        <v>122</v>
      </c>
      <c r="DW125" s="927"/>
      <c r="DX125" s="927"/>
      <c r="DY125" s="927"/>
      <c r="DZ125" s="928"/>
    </row>
    <row r="126" spans="1:130" s="230" customFormat="1" ht="26.25" customHeight="1" thickBot="1" x14ac:dyDescent="0.2">
      <c r="A126" s="1053"/>
      <c r="B126" s="944"/>
      <c r="C126" s="917" t="s">
        <v>442</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3" t="s">
        <v>122</v>
      </c>
      <c r="AB126" s="954"/>
      <c r="AC126" s="954"/>
      <c r="AD126" s="954"/>
      <c r="AE126" s="955"/>
      <c r="AF126" s="956" t="s">
        <v>122</v>
      </c>
      <c r="AG126" s="954"/>
      <c r="AH126" s="954"/>
      <c r="AI126" s="954"/>
      <c r="AJ126" s="955"/>
      <c r="AK126" s="956" t="s">
        <v>122</v>
      </c>
      <c r="AL126" s="954"/>
      <c r="AM126" s="954"/>
      <c r="AN126" s="954"/>
      <c r="AO126" s="955"/>
      <c r="AP126" s="957" t="s">
        <v>122</v>
      </c>
      <c r="AQ126" s="958"/>
      <c r="AR126" s="958"/>
      <c r="AS126" s="958"/>
      <c r="AT126" s="95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18"/>
      <c r="CL126" s="1005"/>
      <c r="CM126" s="1005"/>
      <c r="CN126" s="1005"/>
      <c r="CO126" s="1006"/>
      <c r="CP126" s="917" t="s">
        <v>454</v>
      </c>
      <c r="CQ126" s="918"/>
      <c r="CR126" s="918"/>
      <c r="CS126" s="918"/>
      <c r="CT126" s="918"/>
      <c r="CU126" s="918"/>
      <c r="CV126" s="918"/>
      <c r="CW126" s="918"/>
      <c r="CX126" s="918"/>
      <c r="CY126" s="918"/>
      <c r="CZ126" s="918"/>
      <c r="DA126" s="918"/>
      <c r="DB126" s="918"/>
      <c r="DC126" s="918"/>
      <c r="DD126" s="918"/>
      <c r="DE126" s="918"/>
      <c r="DF126" s="919"/>
      <c r="DG126" s="920" t="s">
        <v>122</v>
      </c>
      <c r="DH126" s="921"/>
      <c r="DI126" s="921"/>
      <c r="DJ126" s="921"/>
      <c r="DK126" s="921"/>
      <c r="DL126" s="921" t="s">
        <v>122</v>
      </c>
      <c r="DM126" s="921"/>
      <c r="DN126" s="921"/>
      <c r="DO126" s="921"/>
      <c r="DP126" s="921"/>
      <c r="DQ126" s="921" t="s">
        <v>122</v>
      </c>
      <c r="DR126" s="921"/>
      <c r="DS126" s="921"/>
      <c r="DT126" s="921"/>
      <c r="DU126" s="921"/>
      <c r="DV126" s="922" t="s">
        <v>122</v>
      </c>
      <c r="DW126" s="922"/>
      <c r="DX126" s="922"/>
      <c r="DY126" s="922"/>
      <c r="DZ126" s="923"/>
    </row>
    <row r="127" spans="1:130" s="230" customFormat="1" ht="26.25" customHeight="1" x14ac:dyDescent="0.15">
      <c r="A127" s="1054"/>
      <c r="B127" s="946"/>
      <c r="C127" s="968" t="s">
        <v>455</v>
      </c>
      <c r="D127" s="960"/>
      <c r="E127" s="960"/>
      <c r="F127" s="960"/>
      <c r="G127" s="960"/>
      <c r="H127" s="960"/>
      <c r="I127" s="960"/>
      <c r="J127" s="960"/>
      <c r="K127" s="960"/>
      <c r="L127" s="960"/>
      <c r="M127" s="960"/>
      <c r="N127" s="960"/>
      <c r="O127" s="960"/>
      <c r="P127" s="960"/>
      <c r="Q127" s="960"/>
      <c r="R127" s="960"/>
      <c r="S127" s="960"/>
      <c r="T127" s="960"/>
      <c r="U127" s="960"/>
      <c r="V127" s="960"/>
      <c r="W127" s="960"/>
      <c r="X127" s="960"/>
      <c r="Y127" s="960"/>
      <c r="Z127" s="961"/>
      <c r="AA127" s="953">
        <v>41</v>
      </c>
      <c r="AB127" s="954"/>
      <c r="AC127" s="954"/>
      <c r="AD127" s="954"/>
      <c r="AE127" s="955"/>
      <c r="AF127" s="956">
        <v>36</v>
      </c>
      <c r="AG127" s="954"/>
      <c r="AH127" s="954"/>
      <c r="AI127" s="954"/>
      <c r="AJ127" s="955"/>
      <c r="AK127" s="956">
        <v>32</v>
      </c>
      <c r="AL127" s="954"/>
      <c r="AM127" s="954"/>
      <c r="AN127" s="954"/>
      <c r="AO127" s="955"/>
      <c r="AP127" s="957">
        <v>0</v>
      </c>
      <c r="AQ127" s="958"/>
      <c r="AR127" s="958"/>
      <c r="AS127" s="958"/>
      <c r="AT127" s="959"/>
      <c r="AU127" s="232"/>
      <c r="AV127" s="232"/>
      <c r="AW127" s="232"/>
      <c r="AX127" s="1027" t="s">
        <v>456</v>
      </c>
      <c r="AY127" s="1028"/>
      <c r="AZ127" s="1028"/>
      <c r="BA127" s="1028"/>
      <c r="BB127" s="1028"/>
      <c r="BC127" s="1028"/>
      <c r="BD127" s="1028"/>
      <c r="BE127" s="1029"/>
      <c r="BF127" s="1030" t="s">
        <v>457</v>
      </c>
      <c r="BG127" s="1028"/>
      <c r="BH127" s="1028"/>
      <c r="BI127" s="1028"/>
      <c r="BJ127" s="1028"/>
      <c r="BK127" s="1028"/>
      <c r="BL127" s="1029"/>
      <c r="BM127" s="1030" t="s">
        <v>458</v>
      </c>
      <c r="BN127" s="1028"/>
      <c r="BO127" s="1028"/>
      <c r="BP127" s="1028"/>
      <c r="BQ127" s="1028"/>
      <c r="BR127" s="1028"/>
      <c r="BS127" s="1029"/>
      <c r="BT127" s="1030" t="s">
        <v>459</v>
      </c>
      <c r="BU127" s="1028"/>
      <c r="BV127" s="1028"/>
      <c r="BW127" s="1028"/>
      <c r="BX127" s="1028"/>
      <c r="BY127" s="1028"/>
      <c r="BZ127" s="1051"/>
      <c r="CA127" s="232"/>
      <c r="CB127" s="232"/>
      <c r="CC127" s="232"/>
      <c r="CD127" s="255"/>
      <c r="CE127" s="255"/>
      <c r="CF127" s="255"/>
      <c r="CG127" s="232"/>
      <c r="CH127" s="232"/>
      <c r="CI127" s="232"/>
      <c r="CJ127" s="254"/>
      <c r="CK127" s="1018"/>
      <c r="CL127" s="1005"/>
      <c r="CM127" s="1005"/>
      <c r="CN127" s="1005"/>
      <c r="CO127" s="1006"/>
      <c r="CP127" s="917" t="s">
        <v>460</v>
      </c>
      <c r="CQ127" s="918"/>
      <c r="CR127" s="918"/>
      <c r="CS127" s="918"/>
      <c r="CT127" s="918"/>
      <c r="CU127" s="918"/>
      <c r="CV127" s="918"/>
      <c r="CW127" s="918"/>
      <c r="CX127" s="918"/>
      <c r="CY127" s="918"/>
      <c r="CZ127" s="918"/>
      <c r="DA127" s="918"/>
      <c r="DB127" s="918"/>
      <c r="DC127" s="918"/>
      <c r="DD127" s="918"/>
      <c r="DE127" s="918"/>
      <c r="DF127" s="919"/>
      <c r="DG127" s="920" t="s">
        <v>122</v>
      </c>
      <c r="DH127" s="921"/>
      <c r="DI127" s="921"/>
      <c r="DJ127" s="921"/>
      <c r="DK127" s="921"/>
      <c r="DL127" s="921" t="s">
        <v>122</v>
      </c>
      <c r="DM127" s="921"/>
      <c r="DN127" s="921"/>
      <c r="DO127" s="921"/>
      <c r="DP127" s="921"/>
      <c r="DQ127" s="921" t="s">
        <v>122</v>
      </c>
      <c r="DR127" s="921"/>
      <c r="DS127" s="921"/>
      <c r="DT127" s="921"/>
      <c r="DU127" s="921"/>
      <c r="DV127" s="922" t="s">
        <v>122</v>
      </c>
      <c r="DW127" s="922"/>
      <c r="DX127" s="922"/>
      <c r="DY127" s="922"/>
      <c r="DZ127" s="923"/>
    </row>
    <row r="128" spans="1:130" s="230" customFormat="1" ht="26.25" customHeight="1" thickBot="1" x14ac:dyDescent="0.2">
      <c r="A128" s="1037" t="s">
        <v>461</v>
      </c>
      <c r="B128" s="1038"/>
      <c r="C128" s="1038"/>
      <c r="D128" s="1038"/>
      <c r="E128" s="1038"/>
      <c r="F128" s="1038"/>
      <c r="G128" s="1038"/>
      <c r="H128" s="1038"/>
      <c r="I128" s="1038"/>
      <c r="J128" s="1038"/>
      <c r="K128" s="1038"/>
      <c r="L128" s="1038"/>
      <c r="M128" s="1038"/>
      <c r="N128" s="1038"/>
      <c r="O128" s="1038"/>
      <c r="P128" s="1038"/>
      <c r="Q128" s="1038"/>
      <c r="R128" s="1038"/>
      <c r="S128" s="1038"/>
      <c r="T128" s="1038"/>
      <c r="U128" s="1038"/>
      <c r="V128" s="1038"/>
      <c r="W128" s="1039" t="s">
        <v>462</v>
      </c>
      <c r="X128" s="1039"/>
      <c r="Y128" s="1039"/>
      <c r="Z128" s="1040"/>
      <c r="AA128" s="1041">
        <v>16245</v>
      </c>
      <c r="AB128" s="1042"/>
      <c r="AC128" s="1042"/>
      <c r="AD128" s="1042"/>
      <c r="AE128" s="1043"/>
      <c r="AF128" s="1044">
        <v>16575</v>
      </c>
      <c r="AG128" s="1042"/>
      <c r="AH128" s="1042"/>
      <c r="AI128" s="1042"/>
      <c r="AJ128" s="1043"/>
      <c r="AK128" s="1044">
        <v>16672</v>
      </c>
      <c r="AL128" s="1042"/>
      <c r="AM128" s="1042"/>
      <c r="AN128" s="1042"/>
      <c r="AO128" s="1043"/>
      <c r="AP128" s="1045"/>
      <c r="AQ128" s="1046"/>
      <c r="AR128" s="1046"/>
      <c r="AS128" s="1046"/>
      <c r="AT128" s="1047"/>
      <c r="AU128" s="232"/>
      <c r="AV128" s="232"/>
      <c r="AW128" s="232"/>
      <c r="AX128" s="891" t="s">
        <v>463</v>
      </c>
      <c r="AY128" s="892"/>
      <c r="AZ128" s="892"/>
      <c r="BA128" s="892"/>
      <c r="BB128" s="892"/>
      <c r="BC128" s="892"/>
      <c r="BD128" s="892"/>
      <c r="BE128" s="893"/>
      <c r="BF128" s="1048" t="s">
        <v>122</v>
      </c>
      <c r="BG128" s="1049"/>
      <c r="BH128" s="1049"/>
      <c r="BI128" s="1049"/>
      <c r="BJ128" s="1049"/>
      <c r="BK128" s="1049"/>
      <c r="BL128" s="1050"/>
      <c r="BM128" s="1048">
        <v>15</v>
      </c>
      <c r="BN128" s="1049"/>
      <c r="BO128" s="1049"/>
      <c r="BP128" s="1049"/>
      <c r="BQ128" s="1049"/>
      <c r="BR128" s="1049"/>
      <c r="BS128" s="1050"/>
      <c r="BT128" s="1048">
        <v>20</v>
      </c>
      <c r="BU128" s="1049"/>
      <c r="BV128" s="1049"/>
      <c r="BW128" s="1049"/>
      <c r="BX128" s="1049"/>
      <c r="BY128" s="1049"/>
      <c r="BZ128" s="1071"/>
      <c r="CA128" s="255"/>
      <c r="CB128" s="255"/>
      <c r="CC128" s="255"/>
      <c r="CD128" s="255"/>
      <c r="CE128" s="255"/>
      <c r="CF128" s="255"/>
      <c r="CG128" s="232"/>
      <c r="CH128" s="232"/>
      <c r="CI128" s="232"/>
      <c r="CJ128" s="254"/>
      <c r="CK128" s="1019"/>
      <c r="CL128" s="1020"/>
      <c r="CM128" s="1020"/>
      <c r="CN128" s="1020"/>
      <c r="CO128" s="1021"/>
      <c r="CP128" s="1031" t="s">
        <v>464</v>
      </c>
      <c r="CQ128" s="726"/>
      <c r="CR128" s="726"/>
      <c r="CS128" s="726"/>
      <c r="CT128" s="726"/>
      <c r="CU128" s="726"/>
      <c r="CV128" s="726"/>
      <c r="CW128" s="726"/>
      <c r="CX128" s="726"/>
      <c r="CY128" s="726"/>
      <c r="CZ128" s="726"/>
      <c r="DA128" s="726"/>
      <c r="DB128" s="726"/>
      <c r="DC128" s="726"/>
      <c r="DD128" s="726"/>
      <c r="DE128" s="726"/>
      <c r="DF128" s="1032"/>
      <c r="DG128" s="1033" t="s">
        <v>122</v>
      </c>
      <c r="DH128" s="1034"/>
      <c r="DI128" s="1034"/>
      <c r="DJ128" s="1034"/>
      <c r="DK128" s="1034"/>
      <c r="DL128" s="1034" t="s">
        <v>122</v>
      </c>
      <c r="DM128" s="1034"/>
      <c r="DN128" s="1034"/>
      <c r="DO128" s="1034"/>
      <c r="DP128" s="1034"/>
      <c r="DQ128" s="1034" t="s">
        <v>122</v>
      </c>
      <c r="DR128" s="1034"/>
      <c r="DS128" s="1034"/>
      <c r="DT128" s="1034"/>
      <c r="DU128" s="1034"/>
      <c r="DV128" s="1035" t="s">
        <v>122</v>
      </c>
      <c r="DW128" s="1035"/>
      <c r="DX128" s="1035"/>
      <c r="DY128" s="1035"/>
      <c r="DZ128" s="1036"/>
    </row>
    <row r="129" spans="1:131" s="230" customFormat="1" ht="26.25" customHeight="1" x14ac:dyDescent="0.15">
      <c r="A129" s="929" t="s">
        <v>102</v>
      </c>
      <c r="B129" s="930"/>
      <c r="C129" s="930"/>
      <c r="D129" s="930"/>
      <c r="E129" s="930"/>
      <c r="F129" s="930"/>
      <c r="G129" s="930"/>
      <c r="H129" s="930"/>
      <c r="I129" s="930"/>
      <c r="J129" s="930"/>
      <c r="K129" s="930"/>
      <c r="L129" s="930"/>
      <c r="M129" s="930"/>
      <c r="N129" s="930"/>
      <c r="O129" s="930"/>
      <c r="P129" s="930"/>
      <c r="Q129" s="930"/>
      <c r="R129" s="930"/>
      <c r="S129" s="930"/>
      <c r="T129" s="930"/>
      <c r="U129" s="930"/>
      <c r="V129" s="930"/>
      <c r="W129" s="1065" t="s">
        <v>465</v>
      </c>
      <c r="X129" s="1066"/>
      <c r="Y129" s="1066"/>
      <c r="Z129" s="1067"/>
      <c r="AA129" s="953">
        <v>2767212</v>
      </c>
      <c r="AB129" s="954"/>
      <c r="AC129" s="954"/>
      <c r="AD129" s="954"/>
      <c r="AE129" s="955"/>
      <c r="AF129" s="956">
        <v>2753404</v>
      </c>
      <c r="AG129" s="954"/>
      <c r="AH129" s="954"/>
      <c r="AI129" s="954"/>
      <c r="AJ129" s="955"/>
      <c r="AK129" s="956">
        <v>2733465</v>
      </c>
      <c r="AL129" s="954"/>
      <c r="AM129" s="954"/>
      <c r="AN129" s="954"/>
      <c r="AO129" s="955"/>
      <c r="AP129" s="1068"/>
      <c r="AQ129" s="1069"/>
      <c r="AR129" s="1069"/>
      <c r="AS129" s="1069"/>
      <c r="AT129" s="1070"/>
      <c r="AU129" s="233"/>
      <c r="AV129" s="233"/>
      <c r="AW129" s="233"/>
      <c r="AX129" s="1060" t="s">
        <v>466</v>
      </c>
      <c r="AY129" s="918"/>
      <c r="AZ129" s="918"/>
      <c r="BA129" s="918"/>
      <c r="BB129" s="918"/>
      <c r="BC129" s="918"/>
      <c r="BD129" s="918"/>
      <c r="BE129" s="919"/>
      <c r="BF129" s="1061" t="s">
        <v>122</v>
      </c>
      <c r="BG129" s="1062"/>
      <c r="BH129" s="1062"/>
      <c r="BI129" s="1062"/>
      <c r="BJ129" s="1062"/>
      <c r="BK129" s="1062"/>
      <c r="BL129" s="1063"/>
      <c r="BM129" s="1061">
        <v>20</v>
      </c>
      <c r="BN129" s="1062"/>
      <c r="BO129" s="1062"/>
      <c r="BP129" s="1062"/>
      <c r="BQ129" s="1062"/>
      <c r="BR129" s="1062"/>
      <c r="BS129" s="1063"/>
      <c r="BT129" s="1061">
        <v>30</v>
      </c>
      <c r="BU129" s="1062"/>
      <c r="BV129" s="1062"/>
      <c r="BW129" s="1062"/>
      <c r="BX129" s="1062"/>
      <c r="BY129" s="1062"/>
      <c r="BZ129" s="106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29" t="s">
        <v>467</v>
      </c>
      <c r="B130" s="930"/>
      <c r="C130" s="930"/>
      <c r="D130" s="930"/>
      <c r="E130" s="930"/>
      <c r="F130" s="930"/>
      <c r="G130" s="930"/>
      <c r="H130" s="930"/>
      <c r="I130" s="930"/>
      <c r="J130" s="930"/>
      <c r="K130" s="930"/>
      <c r="L130" s="930"/>
      <c r="M130" s="930"/>
      <c r="N130" s="930"/>
      <c r="O130" s="930"/>
      <c r="P130" s="930"/>
      <c r="Q130" s="930"/>
      <c r="R130" s="930"/>
      <c r="S130" s="930"/>
      <c r="T130" s="930"/>
      <c r="U130" s="930"/>
      <c r="V130" s="930"/>
      <c r="W130" s="1065" t="s">
        <v>468</v>
      </c>
      <c r="X130" s="1066"/>
      <c r="Y130" s="1066"/>
      <c r="Z130" s="1067"/>
      <c r="AA130" s="953">
        <v>379426</v>
      </c>
      <c r="AB130" s="954"/>
      <c r="AC130" s="954"/>
      <c r="AD130" s="954"/>
      <c r="AE130" s="955"/>
      <c r="AF130" s="956">
        <v>426932</v>
      </c>
      <c r="AG130" s="954"/>
      <c r="AH130" s="954"/>
      <c r="AI130" s="954"/>
      <c r="AJ130" s="955"/>
      <c r="AK130" s="956">
        <v>396027</v>
      </c>
      <c r="AL130" s="954"/>
      <c r="AM130" s="954"/>
      <c r="AN130" s="954"/>
      <c r="AO130" s="955"/>
      <c r="AP130" s="1068"/>
      <c r="AQ130" s="1069"/>
      <c r="AR130" s="1069"/>
      <c r="AS130" s="1069"/>
      <c r="AT130" s="1070"/>
      <c r="AU130" s="233"/>
      <c r="AV130" s="233"/>
      <c r="AW130" s="233"/>
      <c r="AX130" s="1060" t="s">
        <v>469</v>
      </c>
      <c r="AY130" s="918"/>
      <c r="AZ130" s="918"/>
      <c r="BA130" s="918"/>
      <c r="BB130" s="918"/>
      <c r="BC130" s="918"/>
      <c r="BD130" s="918"/>
      <c r="BE130" s="919"/>
      <c r="BF130" s="1096">
        <v>7.8</v>
      </c>
      <c r="BG130" s="1097"/>
      <c r="BH130" s="1097"/>
      <c r="BI130" s="1097"/>
      <c r="BJ130" s="1097"/>
      <c r="BK130" s="1097"/>
      <c r="BL130" s="1098"/>
      <c r="BM130" s="1096">
        <v>25</v>
      </c>
      <c r="BN130" s="1097"/>
      <c r="BO130" s="1097"/>
      <c r="BP130" s="1097"/>
      <c r="BQ130" s="1097"/>
      <c r="BR130" s="1097"/>
      <c r="BS130" s="1098"/>
      <c r="BT130" s="1096">
        <v>35</v>
      </c>
      <c r="BU130" s="1097"/>
      <c r="BV130" s="1097"/>
      <c r="BW130" s="1097"/>
      <c r="BX130" s="1097"/>
      <c r="BY130" s="1097"/>
      <c r="BZ130" s="109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0"/>
      <c r="B131" s="1101"/>
      <c r="C131" s="1101"/>
      <c r="D131" s="1101"/>
      <c r="E131" s="1101"/>
      <c r="F131" s="1101"/>
      <c r="G131" s="1101"/>
      <c r="H131" s="1101"/>
      <c r="I131" s="1101"/>
      <c r="J131" s="1101"/>
      <c r="K131" s="1101"/>
      <c r="L131" s="1101"/>
      <c r="M131" s="1101"/>
      <c r="N131" s="1101"/>
      <c r="O131" s="1101"/>
      <c r="P131" s="1101"/>
      <c r="Q131" s="1101"/>
      <c r="R131" s="1101"/>
      <c r="S131" s="1101"/>
      <c r="T131" s="1101"/>
      <c r="U131" s="1101"/>
      <c r="V131" s="1101"/>
      <c r="W131" s="1102" t="s">
        <v>470</v>
      </c>
      <c r="X131" s="1103"/>
      <c r="Y131" s="1103"/>
      <c r="Z131" s="1104"/>
      <c r="AA131" s="999">
        <v>2387786</v>
      </c>
      <c r="AB131" s="981"/>
      <c r="AC131" s="981"/>
      <c r="AD131" s="981"/>
      <c r="AE131" s="982"/>
      <c r="AF131" s="980">
        <v>2326472</v>
      </c>
      <c r="AG131" s="981"/>
      <c r="AH131" s="981"/>
      <c r="AI131" s="981"/>
      <c r="AJ131" s="982"/>
      <c r="AK131" s="980">
        <v>2337438</v>
      </c>
      <c r="AL131" s="981"/>
      <c r="AM131" s="981"/>
      <c r="AN131" s="981"/>
      <c r="AO131" s="982"/>
      <c r="AP131" s="1105"/>
      <c r="AQ131" s="1106"/>
      <c r="AR131" s="1106"/>
      <c r="AS131" s="1106"/>
      <c r="AT131" s="1107"/>
      <c r="AU131" s="233"/>
      <c r="AV131" s="233"/>
      <c r="AW131" s="233"/>
      <c r="AX131" s="1078" t="s">
        <v>471</v>
      </c>
      <c r="AY131" s="726"/>
      <c r="AZ131" s="726"/>
      <c r="BA131" s="726"/>
      <c r="BB131" s="726"/>
      <c r="BC131" s="726"/>
      <c r="BD131" s="726"/>
      <c r="BE131" s="1032"/>
      <c r="BF131" s="1079" t="s">
        <v>122</v>
      </c>
      <c r="BG131" s="1080"/>
      <c r="BH131" s="1080"/>
      <c r="BI131" s="1080"/>
      <c r="BJ131" s="1080"/>
      <c r="BK131" s="1080"/>
      <c r="BL131" s="1081"/>
      <c r="BM131" s="1079">
        <v>350</v>
      </c>
      <c r="BN131" s="1080"/>
      <c r="BO131" s="1080"/>
      <c r="BP131" s="1080"/>
      <c r="BQ131" s="1080"/>
      <c r="BR131" s="1080"/>
      <c r="BS131" s="1081"/>
      <c r="BT131" s="1082"/>
      <c r="BU131" s="1083"/>
      <c r="BV131" s="1083"/>
      <c r="BW131" s="1083"/>
      <c r="BX131" s="1083"/>
      <c r="BY131" s="1083"/>
      <c r="BZ131" s="108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5" t="s">
        <v>472</v>
      </c>
      <c r="B132" s="1086"/>
      <c r="C132" s="1086"/>
      <c r="D132" s="1086"/>
      <c r="E132" s="1086"/>
      <c r="F132" s="1086"/>
      <c r="G132" s="1086"/>
      <c r="H132" s="1086"/>
      <c r="I132" s="1086"/>
      <c r="J132" s="1086"/>
      <c r="K132" s="1086"/>
      <c r="L132" s="1086"/>
      <c r="M132" s="1086"/>
      <c r="N132" s="1086"/>
      <c r="O132" s="1086"/>
      <c r="P132" s="1086"/>
      <c r="Q132" s="1086"/>
      <c r="R132" s="1086"/>
      <c r="S132" s="1086"/>
      <c r="T132" s="1086"/>
      <c r="U132" s="1086"/>
      <c r="V132" s="1089" t="s">
        <v>473</v>
      </c>
      <c r="W132" s="1089"/>
      <c r="X132" s="1089"/>
      <c r="Y132" s="1089"/>
      <c r="Z132" s="1090"/>
      <c r="AA132" s="1091">
        <v>7.2769921589999997</v>
      </c>
      <c r="AB132" s="1092"/>
      <c r="AC132" s="1092"/>
      <c r="AD132" s="1092"/>
      <c r="AE132" s="1093"/>
      <c r="AF132" s="1094">
        <v>7.9888345960000002</v>
      </c>
      <c r="AG132" s="1092"/>
      <c r="AH132" s="1092"/>
      <c r="AI132" s="1092"/>
      <c r="AJ132" s="1093"/>
      <c r="AK132" s="1094">
        <v>8.2018432150000002</v>
      </c>
      <c r="AL132" s="1092"/>
      <c r="AM132" s="1092"/>
      <c r="AN132" s="1092"/>
      <c r="AO132" s="1093"/>
      <c r="AP132" s="996"/>
      <c r="AQ132" s="997"/>
      <c r="AR132" s="997"/>
      <c r="AS132" s="997"/>
      <c r="AT132" s="109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87"/>
      <c r="B133" s="1088"/>
      <c r="C133" s="1088"/>
      <c r="D133" s="1088"/>
      <c r="E133" s="1088"/>
      <c r="F133" s="1088"/>
      <c r="G133" s="1088"/>
      <c r="H133" s="1088"/>
      <c r="I133" s="1088"/>
      <c r="J133" s="1088"/>
      <c r="K133" s="1088"/>
      <c r="L133" s="1088"/>
      <c r="M133" s="1088"/>
      <c r="N133" s="1088"/>
      <c r="O133" s="1088"/>
      <c r="P133" s="1088"/>
      <c r="Q133" s="1088"/>
      <c r="R133" s="1088"/>
      <c r="S133" s="1088"/>
      <c r="T133" s="1088"/>
      <c r="U133" s="1088"/>
      <c r="V133" s="1072" t="s">
        <v>474</v>
      </c>
      <c r="W133" s="1072"/>
      <c r="X133" s="1072"/>
      <c r="Y133" s="1072"/>
      <c r="Z133" s="1073"/>
      <c r="AA133" s="1074">
        <v>7.4</v>
      </c>
      <c r="AB133" s="1075"/>
      <c r="AC133" s="1075"/>
      <c r="AD133" s="1075"/>
      <c r="AE133" s="1076"/>
      <c r="AF133" s="1074">
        <v>7.4</v>
      </c>
      <c r="AG133" s="1075"/>
      <c r="AH133" s="1075"/>
      <c r="AI133" s="1075"/>
      <c r="AJ133" s="1076"/>
      <c r="AK133" s="1074">
        <v>7.8</v>
      </c>
      <c r="AL133" s="1075"/>
      <c r="AM133" s="1075"/>
      <c r="AN133" s="1075"/>
      <c r="AO133" s="1076"/>
      <c r="AP133" s="1023"/>
      <c r="AQ133" s="1024"/>
      <c r="AR133" s="1024"/>
      <c r="AS133" s="1024"/>
      <c r="AT133" s="107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5KSiXoVsxs5gpMs4P9Gh14NmRuVUhajtx7yFJ+JRclDHhDEG0mgnOYJXy/dCquFEJHMGJ/RK3KibsPyMCe9YA==" saltValue="XdHddSsQ4KD66R3QTKs0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55" zoomScaleNormal="85" zoomScaleSheetLayoutView="100" workbookViewId="0">
      <selection activeCell="CO75" sqref="CO7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mLP9YHqPA1l3amApW7IGT6iP3UhxZTg4gQDk0VtHXhkIyk6zo8Z2NOpFW0oxTEU1ecdOZ9CfxaZOlVMlvy9sw==" saltValue="aH3ZZVH89fojTH7P7mlB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61"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sUH73/wAj7GjtTN1Rki5dNkPc4HZhgFOhlk6WnIhhGi1pFsH+5LW89MuEpFkXtk0oDXGL3HLNRzDK98QDx8hg==" saltValue="u+iGUFw0g//edKvXnDGd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09"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0"/>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1" t="s">
        <v>483</v>
      </c>
      <c r="AL9" s="1112"/>
      <c r="AM9" s="1112"/>
      <c r="AN9" s="1113"/>
      <c r="AO9" s="281">
        <v>793172</v>
      </c>
      <c r="AP9" s="281">
        <v>225205</v>
      </c>
      <c r="AQ9" s="282">
        <v>243450</v>
      </c>
      <c r="AR9" s="283">
        <v>-7.5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1" t="s">
        <v>484</v>
      </c>
      <c r="AL10" s="1112"/>
      <c r="AM10" s="1112"/>
      <c r="AN10" s="1113"/>
      <c r="AO10" s="284">
        <v>140666</v>
      </c>
      <c r="AP10" s="284">
        <v>39939</v>
      </c>
      <c r="AQ10" s="285">
        <v>36828</v>
      </c>
      <c r="AR10" s="286">
        <v>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1" t="s">
        <v>485</v>
      </c>
      <c r="AL11" s="1112"/>
      <c r="AM11" s="1112"/>
      <c r="AN11" s="1113"/>
      <c r="AO11" s="284" t="s">
        <v>486</v>
      </c>
      <c r="AP11" s="284" t="s">
        <v>486</v>
      </c>
      <c r="AQ11" s="285">
        <v>2575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1" t="s">
        <v>487</v>
      </c>
      <c r="AL12" s="1112"/>
      <c r="AM12" s="1112"/>
      <c r="AN12" s="1113"/>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1" t="s">
        <v>488</v>
      </c>
      <c r="AL13" s="1112"/>
      <c r="AM13" s="1112"/>
      <c r="AN13" s="1113"/>
      <c r="AO13" s="284">
        <v>21872</v>
      </c>
      <c r="AP13" s="284">
        <v>6210</v>
      </c>
      <c r="AQ13" s="285">
        <v>11862</v>
      </c>
      <c r="AR13" s="286">
        <v>-47.6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1" t="s">
        <v>489</v>
      </c>
      <c r="AL14" s="1112"/>
      <c r="AM14" s="1112"/>
      <c r="AN14" s="1113"/>
      <c r="AO14" s="284">
        <v>7096</v>
      </c>
      <c r="AP14" s="284">
        <v>2015</v>
      </c>
      <c r="AQ14" s="285">
        <v>4647</v>
      </c>
      <c r="AR14" s="286">
        <v>-56.6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4" t="s">
        <v>490</v>
      </c>
      <c r="AL15" s="1115"/>
      <c r="AM15" s="1115"/>
      <c r="AN15" s="1116"/>
      <c r="AO15" s="284">
        <v>-45429</v>
      </c>
      <c r="AP15" s="284">
        <v>-12899</v>
      </c>
      <c r="AQ15" s="285">
        <v>-13358</v>
      </c>
      <c r="AR15" s="286">
        <v>-3.4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4" t="s">
        <v>178</v>
      </c>
      <c r="AL16" s="1115"/>
      <c r="AM16" s="1115"/>
      <c r="AN16" s="1116"/>
      <c r="AO16" s="284">
        <v>917377</v>
      </c>
      <c r="AP16" s="284">
        <v>260470</v>
      </c>
      <c r="AQ16" s="285">
        <v>286004</v>
      </c>
      <c r="AR16" s="286">
        <v>-8.9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17" t="s">
        <v>495</v>
      </c>
      <c r="AL21" s="1118"/>
      <c r="AM21" s="1118"/>
      <c r="AN21" s="1119"/>
      <c r="AO21" s="297">
        <v>19.88</v>
      </c>
      <c r="AP21" s="298">
        <v>24.25</v>
      </c>
      <c r="AQ21" s="299">
        <v>-4.37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17" t="s">
        <v>496</v>
      </c>
      <c r="AL22" s="1118"/>
      <c r="AM22" s="1118"/>
      <c r="AN22" s="1119"/>
      <c r="AO22" s="302">
        <v>97.3</v>
      </c>
      <c r="AP22" s="303">
        <v>95.4</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08" t="s">
        <v>497</v>
      </c>
      <c r="B26" s="1108"/>
      <c r="C26" s="1108"/>
      <c r="D26" s="1108"/>
      <c r="E26" s="1108"/>
      <c r="F26" s="1108"/>
      <c r="G26" s="1108"/>
      <c r="H26" s="1108"/>
      <c r="I26" s="1108"/>
      <c r="J26" s="1108"/>
      <c r="K26" s="1108"/>
      <c r="L26" s="1108"/>
      <c r="M26" s="1108"/>
      <c r="N26" s="1108"/>
      <c r="O26" s="1108"/>
      <c r="P26" s="1108"/>
      <c r="Q26" s="1108"/>
      <c r="R26" s="1108"/>
      <c r="S26" s="1108"/>
      <c r="T26" s="1108"/>
      <c r="U26" s="1108"/>
      <c r="V26" s="1108"/>
      <c r="W26" s="1108"/>
      <c r="X26" s="1108"/>
      <c r="Y26" s="1108"/>
      <c r="Z26" s="1108"/>
      <c r="AA26" s="1108"/>
      <c r="AB26" s="1108"/>
      <c r="AC26" s="1108"/>
      <c r="AD26" s="1108"/>
      <c r="AE26" s="1108"/>
      <c r="AF26" s="1108"/>
      <c r="AG26" s="1108"/>
      <c r="AH26" s="1108"/>
      <c r="AI26" s="1108"/>
      <c r="AJ26" s="1108"/>
      <c r="AK26" s="1108"/>
      <c r="AL26" s="1108"/>
      <c r="AM26" s="1108"/>
      <c r="AN26" s="1108"/>
      <c r="AO26" s="1108"/>
      <c r="AP26" s="1108"/>
      <c r="AQ26" s="1108"/>
      <c r="AR26" s="1108"/>
      <c r="AS26" s="1108"/>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09"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0"/>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5" t="s">
        <v>500</v>
      </c>
      <c r="AL32" s="1126"/>
      <c r="AM32" s="1126"/>
      <c r="AN32" s="1127"/>
      <c r="AO32" s="312">
        <v>418387</v>
      </c>
      <c r="AP32" s="312">
        <v>118792</v>
      </c>
      <c r="AQ32" s="313">
        <v>167387</v>
      </c>
      <c r="AR32" s="314">
        <v>-29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5" t="s">
        <v>501</v>
      </c>
      <c r="AL33" s="1126"/>
      <c r="AM33" s="1126"/>
      <c r="AN33" s="1127"/>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5" t="s">
        <v>502</v>
      </c>
      <c r="AL34" s="1126"/>
      <c r="AM34" s="1126"/>
      <c r="AN34" s="1127"/>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5" t="s">
        <v>503</v>
      </c>
      <c r="AL35" s="1126"/>
      <c r="AM35" s="1126"/>
      <c r="AN35" s="1127"/>
      <c r="AO35" s="312">
        <v>178186</v>
      </c>
      <c r="AP35" s="312">
        <v>50592</v>
      </c>
      <c r="AQ35" s="313">
        <v>34589</v>
      </c>
      <c r="AR35" s="314">
        <v>46.3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5" t="s">
        <v>504</v>
      </c>
      <c r="AL36" s="1126"/>
      <c r="AM36" s="1126"/>
      <c r="AN36" s="1127"/>
      <c r="AO36" s="312">
        <v>7807</v>
      </c>
      <c r="AP36" s="312">
        <v>2217</v>
      </c>
      <c r="AQ36" s="313">
        <v>2508</v>
      </c>
      <c r="AR36" s="314">
        <v>-11.6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5" t="s">
        <v>505</v>
      </c>
      <c r="AL37" s="1126"/>
      <c r="AM37" s="1126"/>
      <c r="AN37" s="1127"/>
      <c r="AO37" s="312">
        <v>32</v>
      </c>
      <c r="AP37" s="312">
        <v>9</v>
      </c>
      <c r="AQ37" s="313">
        <v>1525</v>
      </c>
      <c r="AR37" s="314">
        <v>-99.4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8" t="s">
        <v>506</v>
      </c>
      <c r="AL38" s="1129"/>
      <c r="AM38" s="1129"/>
      <c r="AN38" s="1130"/>
      <c r="AO38" s="315" t="s">
        <v>486</v>
      </c>
      <c r="AP38" s="315" t="s">
        <v>486</v>
      </c>
      <c r="AQ38" s="316">
        <v>44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8" t="s">
        <v>507</v>
      </c>
      <c r="AL39" s="1129"/>
      <c r="AM39" s="1129"/>
      <c r="AN39" s="1130"/>
      <c r="AO39" s="312">
        <v>-16672</v>
      </c>
      <c r="AP39" s="312">
        <v>-4734</v>
      </c>
      <c r="AQ39" s="313">
        <v>-7489</v>
      </c>
      <c r="AR39" s="314">
        <v>-36.799999999999997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5" t="s">
        <v>508</v>
      </c>
      <c r="AL40" s="1126"/>
      <c r="AM40" s="1126"/>
      <c r="AN40" s="1127"/>
      <c r="AO40" s="312">
        <v>-396027</v>
      </c>
      <c r="AP40" s="312">
        <v>-112444</v>
      </c>
      <c r="AQ40" s="313">
        <v>-138932</v>
      </c>
      <c r="AR40" s="314">
        <v>-19.100000000000001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1" t="s">
        <v>288</v>
      </c>
      <c r="AL41" s="1132"/>
      <c r="AM41" s="1132"/>
      <c r="AN41" s="1133"/>
      <c r="AO41" s="312">
        <v>191713</v>
      </c>
      <c r="AP41" s="312">
        <v>54433</v>
      </c>
      <c r="AQ41" s="313">
        <v>59636</v>
      </c>
      <c r="AR41" s="314">
        <v>-8.6999999999999993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0" t="s">
        <v>478</v>
      </c>
      <c r="AN49" s="1122" t="s">
        <v>511</v>
      </c>
      <c r="AO49" s="1123"/>
      <c r="AP49" s="1123"/>
      <c r="AQ49" s="1123"/>
      <c r="AR49" s="112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1"/>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564880</v>
      </c>
      <c r="AN51" s="334">
        <v>147642</v>
      </c>
      <c r="AO51" s="335">
        <v>-41.2</v>
      </c>
      <c r="AP51" s="336">
        <v>268375</v>
      </c>
      <c r="AQ51" s="337">
        <v>-1.2</v>
      </c>
      <c r="AR51" s="338">
        <v>-40</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228623</v>
      </c>
      <c r="AN52" s="342">
        <v>59755</v>
      </c>
      <c r="AO52" s="343">
        <v>-68.099999999999994</v>
      </c>
      <c r="AP52" s="344">
        <v>119602</v>
      </c>
      <c r="AQ52" s="345">
        <v>1.5</v>
      </c>
      <c r="AR52" s="346">
        <v>-69.599999999999994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934118</v>
      </c>
      <c r="AN53" s="334">
        <v>246860</v>
      </c>
      <c r="AO53" s="335">
        <v>67.2</v>
      </c>
      <c r="AP53" s="336">
        <v>301035</v>
      </c>
      <c r="AQ53" s="337">
        <v>12.2</v>
      </c>
      <c r="AR53" s="338">
        <v>55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435410</v>
      </c>
      <c r="AN54" s="342">
        <v>115066</v>
      </c>
      <c r="AO54" s="343">
        <v>92.6</v>
      </c>
      <c r="AP54" s="344">
        <v>154376</v>
      </c>
      <c r="AQ54" s="345">
        <v>29.1</v>
      </c>
      <c r="AR54" s="346">
        <v>63.5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715796</v>
      </c>
      <c r="AN55" s="334">
        <v>193249</v>
      </c>
      <c r="AO55" s="335">
        <v>-21.7</v>
      </c>
      <c r="AP55" s="336">
        <v>277467</v>
      </c>
      <c r="AQ55" s="337">
        <v>-7.8</v>
      </c>
      <c r="AR55" s="338">
        <v>-13.9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430483</v>
      </c>
      <c r="AN56" s="342">
        <v>116221</v>
      </c>
      <c r="AO56" s="343">
        <v>1</v>
      </c>
      <c r="AP56" s="344">
        <v>128378</v>
      </c>
      <c r="AQ56" s="345">
        <v>-16.8</v>
      </c>
      <c r="AR56" s="346">
        <v>17.8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441960</v>
      </c>
      <c r="AN57" s="334">
        <v>121920</v>
      </c>
      <c r="AO57" s="335">
        <v>-36.9</v>
      </c>
      <c r="AP57" s="336">
        <v>282256</v>
      </c>
      <c r="AQ57" s="337">
        <v>1.7</v>
      </c>
      <c r="AR57" s="338">
        <v>-38.6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223492</v>
      </c>
      <c r="AN58" s="342">
        <v>61653</v>
      </c>
      <c r="AO58" s="343">
        <v>-47</v>
      </c>
      <c r="AP58" s="344">
        <v>145453</v>
      </c>
      <c r="AQ58" s="345">
        <v>13.3</v>
      </c>
      <c r="AR58" s="346">
        <v>-60.3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543126</v>
      </c>
      <c r="AN59" s="334">
        <v>154210</v>
      </c>
      <c r="AO59" s="335">
        <v>26.5</v>
      </c>
      <c r="AP59" s="336">
        <v>295341</v>
      </c>
      <c r="AQ59" s="337">
        <v>4.5999999999999996</v>
      </c>
      <c r="AR59" s="338">
        <v>21.9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329387</v>
      </c>
      <c r="AN60" s="342">
        <v>93523</v>
      </c>
      <c r="AO60" s="343">
        <v>51.7</v>
      </c>
      <c r="AP60" s="344">
        <v>137402</v>
      </c>
      <c r="AQ60" s="345">
        <v>-5.5</v>
      </c>
      <c r="AR60" s="346">
        <v>57.2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639976</v>
      </c>
      <c r="AN61" s="349">
        <v>172776</v>
      </c>
      <c r="AO61" s="350">
        <v>-1.2</v>
      </c>
      <c r="AP61" s="351">
        <v>284895</v>
      </c>
      <c r="AQ61" s="352">
        <v>1.9</v>
      </c>
      <c r="AR61" s="338">
        <v>-3.1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329479</v>
      </c>
      <c r="AN62" s="342">
        <v>89244</v>
      </c>
      <c r="AO62" s="343">
        <v>6</v>
      </c>
      <c r="AP62" s="344">
        <v>137042</v>
      </c>
      <c r="AQ62" s="345">
        <v>4.3</v>
      </c>
      <c r="AR62" s="346">
        <v>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4yj+C2bP4c8bP4J4NAxLBkikZiVf7RZxJK5knEN+Q5lGgbpUOq/cXxLG1mqjv/7O0VUnodHXe601bbLCInFOg==" saltValue="mTofPX/ET+cdUGUKbklb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jOzCMppLBIXq7hBzBp0MwHLEKxzOtRb/a5+K3Erp/e5g5FvxhTJx+0nQI13nGyQVbr4JgVIMFLFCCGzBuwgsJQ==" saltValue="pEeqDxeiFKRRzI/EhU62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LfSMRdHmm2QzXO+VkMrouqjqmey0ud4RwH2cDy1iny7NwcfTfABEadXqBxcrPPCXSChIzXFEujhQ5tG8R6EYWw==" saltValue="WpBOQTcn/vYe5SXo+Rl/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4" t="s">
        <v>3</v>
      </c>
      <c r="D47" s="1134"/>
      <c r="E47" s="1135"/>
      <c r="F47" s="11">
        <v>37.9</v>
      </c>
      <c r="G47" s="12">
        <v>40.520000000000003</v>
      </c>
      <c r="H47" s="12">
        <v>48.21</v>
      </c>
      <c r="I47" s="12">
        <v>48.45</v>
      </c>
      <c r="J47" s="13">
        <v>48.81</v>
      </c>
    </row>
    <row r="48" spans="2:10" ht="57.75" customHeight="1" x14ac:dyDescent="0.15">
      <c r="B48" s="14"/>
      <c r="C48" s="1136" t="s">
        <v>4</v>
      </c>
      <c r="D48" s="1136"/>
      <c r="E48" s="1137"/>
      <c r="F48" s="15">
        <v>1.74</v>
      </c>
      <c r="G48" s="16">
        <v>1.98</v>
      </c>
      <c r="H48" s="16">
        <v>1.4</v>
      </c>
      <c r="I48" s="16">
        <v>1.1599999999999999</v>
      </c>
      <c r="J48" s="17">
        <v>0.7</v>
      </c>
    </row>
    <row r="49" spans="2:10" ht="57.75" customHeight="1" thickBot="1" x14ac:dyDescent="0.2">
      <c r="B49" s="18"/>
      <c r="C49" s="1138" t="s">
        <v>5</v>
      </c>
      <c r="D49" s="1138"/>
      <c r="E49" s="1139"/>
      <c r="F49" s="19" t="s">
        <v>530</v>
      </c>
      <c r="G49" s="20">
        <v>5.44</v>
      </c>
      <c r="H49" s="20">
        <v>10.42</v>
      </c>
      <c r="I49" s="20" t="s">
        <v>531</v>
      </c>
      <c r="J49" s="21" t="s">
        <v>532</v>
      </c>
    </row>
    <row r="50" spans="2:10" x14ac:dyDescent="0.15"/>
  </sheetData>
  <sheetProtection algorithmName="SHA-512" hashValue="kV3j1gDaPU6LWCwQ0aEsP5M+xfgDu7qELp5Q8DHiQBbuQPYHOyhAzuNDVG4hchiulrCO2ChP+hIsTNshU+glAw==" saltValue="fKBo4KSQ1pTDk7z3JeVd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2025-09-30T05:37:14Z</cp:lastPrinted>
  <dcterms:created xsi:type="dcterms:W3CDTF">2025-02-19T04:42:29Z</dcterms:created>
  <dcterms:modified xsi:type="dcterms:W3CDTF">2025-09-30T05:37:48Z</dcterms:modified>
  <cp:category/>
</cp:coreProperties>
</file>