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user\Desktop\"/>
    </mc:Choice>
  </mc:AlternateContent>
  <xr:revisionPtr revIDLastSave="0" documentId="8_{AD145614-0B80-4E4D-94F9-744603A86ECB}" xr6:coauthVersionLast="47" xr6:coauthVersionMax="47" xr10:uidLastSave="{00000000-0000-0000-0000-000000000000}"/>
  <bookViews>
    <workbookView xWindow="-1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A77" i="12" l="1"/>
  <c r="AF77" i="12" s="1"/>
  <c r="AA76" i="12"/>
  <c r="AF76" i="12" s="1"/>
  <c r="AA75" i="12"/>
  <c r="AF75" i="12" s="1"/>
  <c r="AA74" i="12"/>
  <c r="AF74" i="12" s="1"/>
  <c r="AA73" i="12"/>
  <c r="AF73" i="12" s="1"/>
  <c r="AA72" i="12"/>
  <c r="AA71" i="12"/>
  <c r="AF71" i="12" s="1"/>
  <c r="AA69" i="12"/>
  <c r="AF69" i="12"/>
  <c r="AA70" i="12"/>
  <c r="AF70" i="12"/>
  <c r="AF68" i="12"/>
  <c r="AA6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<sst xmlns="http://schemas.openxmlformats.org/spreadsheetml/2006/main" count="1137" uniqueCount="565">
  <si>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</si>
  <si>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</si>
  <si>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</si>
  <si>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</si>
  <si>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</si>
  <si>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</si>
  <si>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</si>
  <si>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</si>
  <si>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</si>
  <si>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</si>
  <si>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</si>
  <si>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</si>
  <si>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</si>
  <si>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</si>
  <si>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</si>
  <si>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</si>
  <si>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</si>
  <si>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</si>
  <si>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</si>
  <si>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</si>
  <si>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</si>
  <si>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</si>
  <si>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</si>
  <si>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</si>
  <si>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</si>
  <si>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</si>
  <si>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</si>
  <si>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</si>
  <si>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</si>
  <si>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</si>
  <si>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</si>
  <si>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</si>
  <si>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</si>
  <si>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</si>
  <si>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</si>
  <si>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</si>
  <si>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</si>
  <si>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</si>
  <si>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</si>
  <si>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</si>
  <si>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</si>
  <si>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</si>
  <si>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</si>
  <si>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</si>
  <si>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</si>
  <si>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</si>
  <si>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</si>
  <si>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</si>
  <si>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</si>
  <si>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</si>
  <si>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</si>
  <si>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</si>
  <si>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</si>
  <si>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</si>
  <si>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</si>
  <si>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</si>
  <si>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</si>
  <si>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</si>
  <si>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</si>
  <si>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</si>
  <si>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</si>
  <si>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</si>
  <si>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</si>
  <si>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</si>
  <si>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</si>
  <si>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</si>
  <si>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</si>
  <si>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</si>
  <si>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</si>
  <si>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</si>
  <si>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</si>
  <si>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</si>
  <si>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</si>
  <si>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</si>
  <si>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</si>
  <si>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</si>
  <si>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</si>
  <si>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</si>
  <si>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</si>
  <si>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</si>
  <si>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</si>
  <si>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</si>
  <si>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</si>
  <si>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</si>
  <si>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</si>
  <si>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</si>
  <si>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</si>
  <si>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</si>
  <si>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</si>
  <si>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</si>
  <si>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</si>
  <si>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</si>
  <si>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</si>
  <si>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</si>
  <si>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日高村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</si>
  <si>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</si>
  <si>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</si>
  <si>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</si>
  <si>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</si>
  <si>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</si>
  <si>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</si>
  <si>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</si>
  <si>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</si>
  <si>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</si>
  <si>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</si>
  <si>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</si>
  <si>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</si>
  <si>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</si>
  <si>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</si>
  <si>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</si>
  <si>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</si>
  <si>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</si>
  <si>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</si>
  <si>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</si>
  <si>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</si>
  <si>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</si>
  <si>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</si>
  <si>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</si>
  <si>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</si>
  <si>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</si>
  <si>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</si>
  <si>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</si>
  <si>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</si>
  <si>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</si>
  <si>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</si>
  <si>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</si>
  <si>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</si>
  <si>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</si>
  <si>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</si>
  <si>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</si>
  <si>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</si>
  <si>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</si>
  <si>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</si>
  <si>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</si>
  <si>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</si>
  <si>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</si>
  <si>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</si>
  <si>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</si>
  <si>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</si>
  <si>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</si>
  <si>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</si>
  <si>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</si>
  <si>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</si>
  <si>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</si>
  <si>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</si>
  <si>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</si>
  <si>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</si>
  <si>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</si>
  <si>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</si>
  <si>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</si>
  <si>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</si>
  <si>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</si>
  <si>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</si>
  <si>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</si>
  <si>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</si>
  <si>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</si>
  <si>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</si>
  <si>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</si>
  <si>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</si>
  <si>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</si>
  <si>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</si>
  <si>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</si>
  <si>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</si>
  <si>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</si>
  <si>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</si>
  <si>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</si>
  <si>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</si>
  <si>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</si>
  <si>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</si>
  <si>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</si>
  <si>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</si>
  <si>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</si>
  <si>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</si>
  <si>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</si>
  <si>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</si>
  <si>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</si>
  <si>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</si>
  <si>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</si>
  <si>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</si>
  <si>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</si>
  <si>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</si>
  <si>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</si>
  <si>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</si>
  <si>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</si>
  <si>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</si>
  <si>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</si>
  <si>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</si>
  <si>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</si>
  <si>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</si>
  <si>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</si>
  <si>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</si>
  <si>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</si>
  <si>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</si>
  <si>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</si>
  <si>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</si>
  <si>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</si>
  <si>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</si>
  <si>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</si>
  <si>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</si>
  <si>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</si>
  <si>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</si>
  <si>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</si>
  <si>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高知県日高村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</si>
  <si>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</si>
  <si>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</si>
  <si>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</si>
  <si>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</si>
  <si>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</si>
  <si>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</si>
  <si>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</si>
  <si>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</si>
  <si>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</si>
  <si>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</si>
  <si>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</si>
  <si>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</si>
  <si>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</si>
  <si>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</si>
  <si>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</si>
  <si>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</si>
  <si>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</si>
  <si>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</si>
  <si>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</si>
  <si>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</si>
  <si>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</si>
  <si>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</si>
  <si>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</si>
  <si>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</si>
  <si>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</si>
  <si>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</si>
  <si>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</si>
  <si>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</si>
  <si>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</si>
  <si>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</si>
  <si>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</si>
  <si>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</si>
  <si>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</si>
  <si>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</si>
  <si>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</si>
  <si>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</si>
  <si>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</si>
  <si>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</si>
  <si>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</si>
  <si>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</si>
  <si>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</si>
  <si>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</si>
  <si>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</si>
  <si>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</si>
  <si>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</si>
  <si>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</si>
  <si>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</si>
  <si>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</si>
  <si>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</si>
  <si>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</si>
  <si>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</si>
  <si>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</si>
  <si>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</si>
  <si>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</si>
  <si>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</si>
  <si>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</si>
  <si>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</si>
  <si>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</si>
  <si>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</si>
  <si>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</si>
  <si>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</si>
  <si>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</si>
  <si>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</si>
  <si>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</si>
  <si>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</si>
  <si>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</si>
  <si>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</si>
  <si>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</si>
  <si>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</si>
  <si>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</si>
  <si>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</si>
  <si>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</si>
  <si>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</si>
  <si>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</si>
  <si>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</si>
  <si>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</si>
  <si>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</si>
  <si>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</si>
  <si>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</si>
  <si>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</si>
  <si>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</si>
  <si>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</si>
  <si>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</si>
  <si>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</si>
  <si>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</si>
  <si>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</si>
  <si>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</si>
  <si>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</si>
  <si>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</si>
  <si>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</si>
  <si>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</si>
  <si>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</si>
  <si>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</si>
  <si>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</si>
  <si>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</si>
  <si>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</si>
  <si>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</si>
  <si>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</si>
  <si>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</si>
  <si>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</si>
  <si>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</si>
  <si>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</si>
  <si>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</si>
  <si>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</si>
  <si>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</si>
  <si>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</si>
  <si>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</si>
  <si>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</si>
  <si>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</si>
  <si>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</si>
  <si>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</si>
  <si>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</si>
  <si>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</si>
  <si>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</si>
  <si>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</si>
  <si>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</si>
  <si>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</si>
  <si>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</si>
  <si>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</si>
  <si>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</si>
  <si>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</si>
  <si>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</si>
  <si>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</si>
  <si>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</si>
  <si>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</si>
  <si>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</si>
  <si>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</si>
  <si>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</si>
  <si>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</si>
  <si>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</si>
  <si>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</si>
  <si>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</si>
  <si>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</si>
  <si>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</si>
  <si>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</si>
  <si>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</si>
  <si>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</si>
  <si>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</si>
  <si>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</si>
  <si>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</si>
  <si>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</si>
  <si>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</si>
  <si>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</si>
  <si>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</si>
  <si>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</si>
  <si>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</si>
  <si>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</si>
  <si>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</si>
  <si>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</si>
  <si>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</si>
  <si>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高知県日高村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</si>
  <si>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</si>
  <si>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</si>
  <si>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</si>
  <si>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</si>
  <si>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</si>
  <si>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</si>
  <si>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</si>
  <si>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</si>
  <si>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</si>
  <si>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</si>
  <si>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</si>
  <si>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</si>
  <si>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</si>
  <si>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</si>
  <si>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</si>
  <si>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</si>
  <si>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</si>
  <si>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</si>
  <si>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</si>
  <si>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</si>
  <si>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</si>
  <si>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</si>
  <si>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</si>
  <si>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</si>
  <si>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</si>
  <si>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</si>
  <si>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</si>
  <si>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</si>
  <si>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</si>
  <si>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</si>
  <si>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</si>
  <si>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</si>
  <si>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</si>
  <si>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</si>
  <si>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</si>
  <si>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</si>
  <si>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</si>
  <si>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</si>
  <si>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</si>
  <si>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</si>
  <si>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</si>
  <si>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</si>
  <si>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</si>
  <si>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</si>
  <si>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</si>
  <si>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</si>
  <si>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</si>
  <si>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</si>
  <si>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</si>
  <si>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</si>
  <si>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</si>
  <si>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</si>
  <si>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</si>
  <si>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</si>
  <si>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</si>
  <si>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</si>
  <si>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</si>
  <si>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</si>
  <si>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</si>
  <si>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</si>
  <si>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</si>
  <si>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</si>
  <si>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</si>
  <si>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</si>
  <si>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</si>
  <si>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</si>
  <si>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</si>
  <si>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</si>
  <si>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</si>
  <si>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</si>
  <si>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</si>
  <si>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</si>
  <si>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</si>
  <si>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</si>
  <si>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</si>
  <si>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</si>
  <si>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</si>
  <si>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</si>
  <si>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</si>
  <si>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</si>
  <si>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</si>
  <si>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</si>
  <si>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</si>
  <si>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</si>
  <si>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</si>
  <si>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</si>
  <si>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</si>
  <si>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</si>
  <si>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</si>
  <si>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</si>
  <si>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</si>
  <si>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</si>
  <si>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</si>
  <si>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</si>
  <si>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</si>
  <si>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</si>
  <si>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</si>
  <si>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</si>
  <si>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</si>
  <si>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</si>
  <si>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</si>
  <si>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</si>
  <si>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</si>
  <si>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</si>
  <si>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</si>
  <si>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</si>
  <si>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</si>
  <si>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</si>
  <si>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</si>
  <si>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</si>
  <si>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</si>
  <si>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</si>
  <si>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</si>
  <si>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</si>
  <si>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</si>
  <si>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</si>
  <si>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</si>
  <si>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</si>
  <si>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</si>
  <si>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</si>
  <si>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</si>
  <si>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</si>
  <si>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</si>
  <si>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</si>
  <si>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</si>
  <si>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</si>
  <si>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</si>
  <si>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</si>
  <si>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</si>
  <si>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</si>
  <si>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</si>
  <si>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</si>
  <si>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</si>
  <si>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</si>
  <si>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</si>
  <si>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</si>
  <si>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</si>
  <si>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</si>
  <si>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</si>
  <si>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</si>
  <si>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</si>
  <si>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</si>
  <si>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</si>
  <si>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</si>
  <si>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</si>
  <si>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</si>
  <si>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</si>
  <si>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</si>
  <si>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</si>
  <si>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</si>
  <si>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</si>
  <si>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</si>
  <si>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</si>
  <si>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</si>
  <si>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</si>
  <si>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</si>
  <si>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</si>
  <si>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</si>
  <si>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</si>
  <si>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</si>
  <si>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</si>
  <si>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</si>
  <si>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</si>
  <si>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</si>
  <si>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</si>
  <si>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</si>
  <si>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</si>
  <si>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</si>
  <si>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</si>
  <si>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</si>
  <si>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</si>
  <si>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</si>
  <si>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</si>
  <si>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簡易水道事業会計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</si>
  <si>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</si>
  <si>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</si>
  <si>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</si>
  <si>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</si>
  <si>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</si>
  <si>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</si>
  <si>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</si>
  <si>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</si>
  <si>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</si>
  <si>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</si>
  <si>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</si>
  <si>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仁淀川下流衛生事務組合</t>
    <rPh sb="0" eb="3">
      <t>ニヨドガワ</t>
    </rPh>
    <rPh sb="3" eb="5">
      <t>カリュウ</t>
    </rPh>
    <rPh sb="5" eb="7">
      <t>エイセイ</t>
    </rPh>
    <rPh sb="7" eb="9">
      <t>ジム</t>
    </rPh>
    <rPh sb="9" eb="11">
      <t>クミアイ</t>
    </rPh>
    <phoneticPr fontId="5"/>
  </si>
  <si>
    <t>日高村佐川町学校組合</t>
    <rPh sb="0" eb="3">
      <t>ヒダカムラ</t>
    </rPh>
    <rPh sb="3" eb="6">
      <t>サカワチョウ</t>
    </rPh>
    <rPh sb="6" eb="8">
      <t>ガッコウ</t>
    </rPh>
    <rPh sb="8" eb="10">
      <t>クミアイ</t>
    </rPh>
    <phoneticPr fontId="5"/>
  </si>
  <si>
    <t>仁淀消防組合</t>
    <rPh sb="0" eb="2">
      <t>ニヨド</t>
    </rPh>
    <rPh sb="2" eb="4">
      <t>ショウボウ</t>
    </rPh>
    <rPh sb="4" eb="6">
      <t>クミアイ</t>
    </rPh>
    <phoneticPr fontId="5"/>
  </si>
  <si>
    <t>仁淀川広域市町村圏事務組合</t>
    <rPh sb="0" eb="2">
      <t>ニヨド</t>
    </rPh>
    <rPh sb="2" eb="3">
      <t>ガワ</t>
    </rPh>
    <rPh sb="3" eb="5">
      <t>コウイキ</t>
    </rPh>
    <rPh sb="5" eb="8">
      <t>シチョウソン</t>
    </rPh>
    <rPh sb="8" eb="9">
      <t>ケン</t>
    </rPh>
    <rPh sb="9" eb="11">
      <t>ジム</t>
    </rPh>
    <rPh sb="11" eb="13">
      <t>クミアイ</t>
    </rPh>
    <phoneticPr fontId="5"/>
  </si>
  <si>
    <t>高知県中央西部焼却処理事務組合</t>
    <rPh sb="0" eb="3">
      <t>コウチケン</t>
    </rPh>
    <rPh sb="3" eb="5">
      <t>チュウオウ</t>
    </rPh>
    <rPh sb="5" eb="7">
      <t>セイブ</t>
    </rPh>
    <rPh sb="7" eb="9">
      <t>ショウキャク</t>
    </rPh>
    <rPh sb="9" eb="11">
      <t>ショリ</t>
    </rPh>
    <rPh sb="11" eb="13">
      <t>ジム</t>
    </rPh>
    <rPh sb="13" eb="15">
      <t>クミアイ</t>
    </rPh>
    <phoneticPr fontId="5"/>
  </si>
  <si>
    <t>こうち人づくり広域連合</t>
    <rPh sb="3" eb="4">
      <t>ヒト</t>
    </rPh>
    <rPh sb="7" eb="9">
      <t>コウイキ</t>
    </rPh>
    <rPh sb="9" eb="11">
      <t>レンゴウ</t>
    </rPh>
    <phoneticPr fontId="5"/>
  </si>
  <si>
    <t>高知県市町村総合事務組合(一般)</t>
    <rPh sb="13" eb="15">
      <t>イッパン</t>
    </rPh>
    <phoneticPr fontId="5"/>
  </si>
  <si>
    <t>高知県市町村総合事務組合(災害)</t>
    <rPh sb="13" eb="15">
      <t>サイガイ</t>
    </rPh>
    <phoneticPr fontId="5"/>
  </si>
  <si>
    <t>高知県後期高齢者医療広域連合(一般)</t>
    <rPh sb="15" eb="17">
      <t>イッパン</t>
    </rPh>
    <phoneticPr fontId="5"/>
  </si>
  <si>
    <t>高知県後期高齢者医療広域連合(特別)</t>
    <rPh sb="15" eb="17">
      <t>トクベツ</t>
    </rPh>
    <phoneticPr fontId="5"/>
  </si>
  <si>
    <t>ふるさとづくり基金</t>
  </si>
  <si>
    <t>庁舎等建設基金</t>
  </si>
  <si>
    <t>日高村ふるさと納税寄付金基金</t>
  </si>
  <si>
    <t>光ケーブル網等機器管理基金</t>
  </si>
  <si>
    <t>地域福祉基金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</si>
  <si>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</si>
  <si>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</si>
  <si>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財源の確保と交付税措置のある起債のみ借入する取り組みにより、将来負担比率の抑制減少に努めているが、「治水対策事業」・「庁舎建設事業」等による起債の借入や、「PFI事業による長期の債務負担」等により、上昇傾向である。反面有形固定資産減価償却率については、施設の更新等により数値として減少傾向にあったが近年はやや横ばいである。両方の数値を参考にして、計画的な施設更新等に取り組んでいく必要がある。</t>
    <rPh sb="0" eb="6">
      <t>ショウライフタンヒリツ</t>
    </rPh>
    <rPh sb="11" eb="13">
      <t>ザイゲン</t>
    </rPh>
    <rPh sb="14" eb="16">
      <t>カクホ</t>
    </rPh>
    <rPh sb="17" eb="22">
      <t>コウフゼイソチ</t>
    </rPh>
    <rPh sb="25" eb="27">
      <t>キサイ</t>
    </rPh>
    <rPh sb="29" eb="31">
      <t>カリイレ</t>
    </rPh>
    <rPh sb="33" eb="34">
      <t>ト</t>
    </rPh>
    <rPh sb="35" eb="36">
      <t>ク</t>
    </rPh>
    <rPh sb="41" eb="45">
      <t>ショウライフタン</t>
    </rPh>
    <rPh sb="45" eb="47">
      <t>ヒリツ</t>
    </rPh>
    <rPh sb="48" eb="52">
      <t>ヨクセイゲンショウ</t>
    </rPh>
    <rPh sb="53" eb="54">
      <t>ツト</t>
    </rPh>
    <rPh sb="61" eb="67">
      <t>チスイタイサクジギョウ</t>
    </rPh>
    <rPh sb="70" eb="74">
      <t>チョウシャケンセツ</t>
    </rPh>
    <rPh sb="74" eb="76">
      <t>ジギョウ</t>
    </rPh>
    <rPh sb="77" eb="78">
      <t>トウ</t>
    </rPh>
    <rPh sb="81" eb="83">
      <t>キサイ</t>
    </rPh>
    <rPh sb="84" eb="86">
      <t>カリイレ</t>
    </rPh>
    <rPh sb="92" eb="94">
      <t>ジギョウ</t>
    </rPh>
    <rPh sb="97" eb="99">
      <t>チョウキ</t>
    </rPh>
    <rPh sb="100" eb="104">
      <t>サイムフタン</t>
    </rPh>
    <rPh sb="105" eb="106">
      <t>トウ</t>
    </rPh>
    <rPh sb="110" eb="114">
      <t>ジョウショウケイコウ</t>
    </rPh>
    <rPh sb="151" eb="153">
      <t>ゲンショウ</t>
    </rPh>
    <rPh sb="153" eb="155">
      <t>ケイコウ</t>
    </rPh>
    <rPh sb="160" eb="162">
      <t>キンネン</t>
    </rPh>
    <rPh sb="165" eb="166">
      <t>ヨコ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</si>
  <si>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</si>
  <si>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</si>
  <si>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</si>
  <si>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</si>
  <si>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</si>
  <si>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</si>
  <si>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令和３年度においては、コロナ交付金及び普通交付税の増や事業減少等により、減少となっているが、令和４年度については過年度とほぼ横ばいになってきている。ただし、実際は令和３年度に続き、交付税増になっているにも関わらず、公債費の増により数値として変動がないように見えている。今後も公債費は増加する見通しとなっているため、実質公債比率等も勘案しながら、今後の事業について計画している事業の検討と選択を行う必要がある。</t>
    <rPh sb="0" eb="2">
      <t>ジッシツ</t>
    </rPh>
    <rPh sb="2" eb="4">
      <t>コウサイ</t>
    </rPh>
    <rPh sb="4" eb="6">
      <t>ヒリツ</t>
    </rPh>
    <rPh sb="8" eb="10">
      <t>レイワ</t>
    </rPh>
    <rPh sb="11" eb="13">
      <t>ネンド</t>
    </rPh>
    <rPh sb="22" eb="25">
      <t>コウフキン</t>
    </rPh>
    <rPh sb="25" eb="26">
      <t>オヨ</t>
    </rPh>
    <rPh sb="27" eb="32">
      <t>フツウコウフゼイ</t>
    </rPh>
    <rPh sb="33" eb="34">
      <t>ゾウ</t>
    </rPh>
    <rPh sb="35" eb="40">
      <t>ジギョウゲンショウトウ</t>
    </rPh>
    <rPh sb="44" eb="46">
      <t>ゲンショウ</t>
    </rPh>
    <rPh sb="54" eb="56">
      <t>レイワ</t>
    </rPh>
    <rPh sb="57" eb="59">
      <t>ネンド</t>
    </rPh>
    <rPh sb="64" eb="65">
      <t>ス</t>
    </rPh>
    <rPh sb="65" eb="67">
      <t>ネンド</t>
    </rPh>
    <rPh sb="70" eb="71">
      <t>ヨコ</t>
    </rPh>
    <rPh sb="86" eb="88">
      <t>ジッサイ</t>
    </rPh>
    <rPh sb="89" eb="91">
      <t>レイワ</t>
    </rPh>
    <rPh sb="92" eb="94">
      <t>ネンド</t>
    </rPh>
    <rPh sb="95" eb="96">
      <t>ツヅ</t>
    </rPh>
    <rPh sb="98" eb="102">
      <t>コウフゼイゾウ</t>
    </rPh>
    <rPh sb="110" eb="111">
      <t>カカ</t>
    </rPh>
    <rPh sb="115" eb="118">
      <t>コウサイヒ</t>
    </rPh>
    <rPh sb="119" eb="120">
      <t>ゾウ</t>
    </rPh>
    <rPh sb="123" eb="125">
      <t>スウチ</t>
    </rPh>
    <rPh sb="128" eb="130">
      <t>ヘンドウ</t>
    </rPh>
    <rPh sb="136" eb="137">
      <t>ミ</t>
    </rPh>
    <rPh sb="142" eb="144">
      <t>コンゴ</t>
    </rPh>
    <rPh sb="145" eb="148">
      <t>コウサイヒ</t>
    </rPh>
    <rPh sb="149" eb="151">
      <t>ゾウカ</t>
    </rPh>
    <rPh sb="153" eb="155">
      <t>ミトオ</t>
    </rPh>
    <rPh sb="180" eb="182">
      <t>コンゴ</t>
    </rPh>
    <rPh sb="183" eb="185">
      <t>ジギョウ</t>
    </rPh>
    <rPh sb="189" eb="191">
      <t>ケイカク</t>
    </rPh>
    <rPh sb="195" eb="197">
      <t>ジギョウ</t>
    </rPh>
    <rPh sb="201" eb="203">
      <t>センタク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</si>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</sst>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319131-9123-4B00-AAAE-0FC00DECC62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332350</c:v>
                </c:pt>
                <c:pt idx="2">
                  <c:v>362690</c:v>
                </c:pt>
                <c:pt idx="3">
                  <c:v>296093</c:v>
                </c:pt>
                <c:pt idx="4">
                  <c:v>308655</c:v>
                </c:pt>
              </c:numCache>
            </c:numRef>
          </c:val>
          <c:smooth val="0"/>
          <c:extLst>
            <c:ext xmlns:c16="http://schemas.microsoft.com/office/drawing/2014/chart" uri="{C3380CC4-5D6E-409C-BE32-E72D297353CC}">
              <c16:uniqueId val="{00000000-891C-49A4-B9FB-29F5D744B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338698</c:v>
                </c:pt>
                <c:pt idx="1">
                  <c:v>189180</c:v>
                </c:pt>
                <c:pt idx="2">
                  <c:v>456808</c:v>
                </c:pt>
                <c:pt idx="3">
                  <c:v>178158</c:v>
                </c:pt>
                <c:pt idx="4">
                  <c:v>225916</c:v>
                </c:pt>
              </c:numCache>
            </c:numRef>
          </c:val>
          <c:smooth val="0"/>
          <c:extLst>
            <c:ext xmlns:c16="http://schemas.microsoft.com/office/drawing/2014/chart" uri="{C3380CC4-5D6E-409C-BE32-E72D297353CC}">
              <c16:uniqueId val="{00000001-891C-49A4-B9FB-29F5D744B9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1.81</c:v>
                </c:pt>
                <c:pt idx="1">
                  <c:v>1.61</c:v>
                </c:pt>
                <c:pt idx="2">
                  <c:v>1.43</c:v>
                </c:pt>
                <c:pt idx="3">
                  <c:v>6.14</c:v>
                </c:pt>
                <c:pt idx="4">
                  <c:v>1.3</c:v>
                </c:pt>
              </c:numCache>
            </c:numRef>
          </c:val>
          <c:extLst>
            <c:ext xmlns:c16="http://schemas.microsoft.com/office/drawing/2014/chart" uri="{C3380CC4-5D6E-409C-BE32-E72D297353CC}">
              <c16:uniqueId val="{00000000-E290-401F-AC9B-C240873922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14.97</c:v>
                </c:pt>
                <c:pt idx="1">
                  <c:v>14.94</c:v>
                </c:pt>
                <c:pt idx="2">
                  <c:v>16.670000000000002</c:v>
                </c:pt>
                <c:pt idx="3">
                  <c:v>21.13</c:v>
                </c:pt>
                <c:pt idx="4">
                  <c:v>23.47</c:v>
                </c:pt>
              </c:numCache>
            </c:numRef>
          </c:val>
          <c:extLst>
            <c:ext xmlns:c16="http://schemas.microsoft.com/office/drawing/2014/chart" uri="{C3380CC4-5D6E-409C-BE32-E72D297353CC}">
              <c16:uniqueId val="{00000001-E290-401F-AC9B-C240873922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0.66</c:v>
                </c:pt>
                <c:pt idx="1">
                  <c:v>4.84</c:v>
                </c:pt>
                <c:pt idx="2">
                  <c:v>14.53</c:v>
                </c:pt>
                <c:pt idx="3">
                  <c:v>17.579999999999998</c:v>
                </c:pt>
                <c:pt idx="4">
                  <c:v>2.7</c:v>
                </c:pt>
              </c:numCache>
            </c:numRef>
          </c:val>
          <c:smooth val="0"/>
          <c:extLst>
            <c:ext xmlns:c16="http://schemas.microsoft.com/office/drawing/2014/chart" uri="{C3380CC4-5D6E-409C-BE32-E72D297353CC}">
              <c16:uniqueId val="{00000002-E290-401F-AC9B-C240873922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0.64</c:v>
                </c:pt>
                <c:pt idx="2">
                  <c:v>#N/A</c:v>
                </c:pt>
                <c:pt idx="3">
                  <c:v>0.56000000000000005</c:v>
                </c:pt>
                <c:pt idx="4">
                  <c:v>#N/A</c:v>
                </c:pt>
                <c:pt idx="5">
                  <c:v>0.51</c:v>
                </c:pt>
                <c:pt idx="6">
                  <c:v>#N/A</c:v>
                </c:pt>
                <c:pt idx="7">
                  <c:v>4.6100000000000003</c:v>
                </c:pt>
                <c:pt idx="8">
                  <c:v>0</c:v>
                </c:pt>
                <c:pt idx="9">
                  <c:v>0</c:v>
                </c:pt>
              </c:numCache>
            </c:numRef>
          </c:val>
          <c:extLst>
            <c:ext xmlns:c16="http://schemas.microsoft.com/office/drawing/2014/chart" uri="{C3380CC4-5D6E-409C-BE32-E72D297353CC}">
              <c16:uniqueId val="{00000000-DB24-473E-A63A-7743E1DE51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24-473E-A63A-7743E1DE51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24-473E-A63A-7743E1DE51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24-473E-A63A-7743E1DE51E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B24-473E-A63A-7743E1DE51E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0.09</c:v>
                </c:pt>
                <c:pt idx="4">
                  <c:v>#N/A</c:v>
                </c:pt>
                <c:pt idx="5">
                  <c:v>0.1</c:v>
                </c:pt>
                <c:pt idx="6">
                  <c:v>#N/A</c:v>
                </c:pt>
                <c:pt idx="7">
                  <c:v>0.12</c:v>
                </c:pt>
                <c:pt idx="8">
                  <c:v>#N/A</c:v>
                </c:pt>
                <c:pt idx="9">
                  <c:v>0.11</c:v>
                </c:pt>
              </c:numCache>
            </c:numRef>
          </c:val>
          <c:extLst>
            <c:ext xmlns:c16="http://schemas.microsoft.com/office/drawing/2014/chart" uri="{C3380CC4-5D6E-409C-BE32-E72D297353CC}">
              <c16:uniqueId val="{00000005-DB24-473E-A63A-7743E1DE51E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0.32</c:v>
                </c:pt>
                <c:pt idx="4">
                  <c:v>#N/A</c:v>
                </c:pt>
                <c:pt idx="5">
                  <c:v>0.1</c:v>
                </c:pt>
                <c:pt idx="6">
                  <c:v>#N/A</c:v>
                </c:pt>
                <c:pt idx="7">
                  <c:v>0.18</c:v>
                </c:pt>
                <c:pt idx="8">
                  <c:v>#N/A</c:v>
                </c:pt>
                <c:pt idx="9">
                  <c:v>0.13</c:v>
                </c:pt>
              </c:numCache>
            </c:numRef>
          </c:val>
          <c:extLst>
            <c:ext xmlns:c16="http://schemas.microsoft.com/office/drawing/2014/chart" uri="{C3380CC4-5D6E-409C-BE32-E72D297353CC}">
              <c16:uniqueId val="{00000006-DB24-473E-A63A-7743E1DE51E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1.04</c:v>
                </c:pt>
                <c:pt idx="2">
                  <c:v>#N/A</c:v>
                </c:pt>
                <c:pt idx="3">
                  <c:v>0.14000000000000001</c:v>
                </c:pt>
                <c:pt idx="4">
                  <c:v>#N/A</c:v>
                </c:pt>
                <c:pt idx="5">
                  <c:v>0.74</c:v>
                </c:pt>
                <c:pt idx="6">
                  <c:v>#N/A</c:v>
                </c:pt>
                <c:pt idx="7">
                  <c:v>0.5</c:v>
                </c:pt>
                <c:pt idx="8">
                  <c:v>#N/A</c:v>
                </c:pt>
                <c:pt idx="9">
                  <c:v>0.66</c:v>
                </c:pt>
              </c:numCache>
            </c:numRef>
          </c:val>
          <c:extLst>
            <c:ext xmlns:c16="http://schemas.microsoft.com/office/drawing/2014/chart" uri="{C3380CC4-5D6E-409C-BE32-E72D297353CC}">
              <c16:uniqueId val="{00000007-DB24-473E-A63A-7743E1DE51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1.28</c:v>
                </c:pt>
                <c:pt idx="4">
                  <c:v>#N/A</c:v>
                </c:pt>
                <c:pt idx="5">
                  <c:v>1.33</c:v>
                </c:pt>
                <c:pt idx="6">
                  <c:v>#N/A</c:v>
                </c:pt>
                <c:pt idx="7">
                  <c:v>6.08</c:v>
                </c:pt>
                <c:pt idx="8">
                  <c:v>#N/A</c:v>
                </c:pt>
                <c:pt idx="9">
                  <c:v>1.3</c:v>
                </c:pt>
              </c:numCache>
            </c:numRef>
          </c:val>
          <c:extLst>
            <c:ext xmlns:c16="http://schemas.microsoft.com/office/drawing/2014/chart" uri="{C3380CC4-5D6E-409C-BE32-E72D297353CC}">
              <c16:uniqueId val="{00000008-DB24-473E-A63A-7743E1DE51E7}"/>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4.83</c:v>
                </c:pt>
              </c:numCache>
            </c:numRef>
          </c:val>
          <c:extLst>
            <c:ext xmlns:c16="http://schemas.microsoft.com/office/drawing/2014/chart" uri="{C3380CC4-5D6E-409C-BE32-E72D297353CC}">
              <c16:uniqueId val="{00000009-DB24-473E-A63A-7743E1DE51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276</c:v>
                </c:pt>
                <c:pt idx="5">
                  <c:v>274</c:v>
                </c:pt>
                <c:pt idx="8">
                  <c:v>272</c:v>
                </c:pt>
                <c:pt idx="11">
                  <c:v>268</c:v>
                </c:pt>
                <c:pt idx="14">
                  <c:v>308</c:v>
                </c:pt>
              </c:numCache>
            </c:numRef>
          </c:val>
          <c:extLst>
            <c:ext xmlns:c16="http://schemas.microsoft.com/office/drawing/2014/chart" uri="{C3380CC4-5D6E-409C-BE32-E72D297353CC}">
              <c16:uniqueId val="{00000000-8855-40ED-88F3-B52972EFC0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55-40ED-88F3-B52972EFC0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55-40ED-88F3-B52972EFC0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14</c:v>
                </c:pt>
                <c:pt idx="6">
                  <c:v>13</c:v>
                </c:pt>
                <c:pt idx="9">
                  <c:v>17</c:v>
                </c:pt>
                <c:pt idx="12">
                  <c:v>8</c:v>
                </c:pt>
              </c:numCache>
            </c:numRef>
          </c:val>
          <c:extLst>
            <c:ext xmlns:c16="http://schemas.microsoft.com/office/drawing/2014/chart" uri="{C3380CC4-5D6E-409C-BE32-E72D297353CC}">
              <c16:uniqueId val="{00000003-8855-40ED-88F3-B52972EFC0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c:v>
                </c:pt>
                <c:pt idx="3">
                  <c:v>36</c:v>
                </c:pt>
                <c:pt idx="6">
                  <c:v>37</c:v>
                </c:pt>
                <c:pt idx="9">
                  <c:v>37</c:v>
                </c:pt>
                <c:pt idx="12">
                  <c:v>41</c:v>
                </c:pt>
              </c:numCache>
            </c:numRef>
          </c:val>
          <c:extLst>
            <c:ext xmlns:c16="http://schemas.microsoft.com/office/drawing/2014/chart" uri="{C3380CC4-5D6E-409C-BE32-E72D297353CC}">
              <c16:uniqueId val="{00000004-8855-40ED-88F3-B52972EFC0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55-40ED-88F3-B52972EFC0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55-40ED-88F3-B52972EFC0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358</c:v>
                </c:pt>
                <c:pt idx="3">
                  <c:v>374</c:v>
                </c:pt>
                <c:pt idx="6">
                  <c:v>358</c:v>
                </c:pt>
                <c:pt idx="9">
                  <c:v>384</c:v>
                </c:pt>
                <c:pt idx="12">
                  <c:v>438</c:v>
                </c:pt>
              </c:numCache>
            </c:numRef>
          </c:val>
          <c:extLst>
            <c:ext xmlns:c16="http://schemas.microsoft.com/office/drawing/2014/chart" uri="{C3380CC4-5D6E-409C-BE32-E72D297353CC}">
              <c16:uniqueId val="{00000007-8855-40ED-88F3-B52972EFC0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150</c:v>
                </c:pt>
                <c:pt idx="5">
                  <c:v>#N/A</c:v>
                </c:pt>
                <c:pt idx="6">
                  <c:v>#N/A</c:v>
                </c:pt>
                <c:pt idx="7">
                  <c:v>136</c:v>
                </c:pt>
                <c:pt idx="8">
                  <c:v>#N/A</c:v>
                </c:pt>
                <c:pt idx="9">
                  <c:v>#N/A</c:v>
                </c:pt>
                <c:pt idx="10">
                  <c:v>170</c:v>
                </c:pt>
                <c:pt idx="11">
                  <c:v>#N/A</c:v>
                </c:pt>
                <c:pt idx="12">
                  <c:v>#N/A</c:v>
                </c:pt>
                <c:pt idx="13">
                  <c:v>179</c:v>
                </c:pt>
                <c:pt idx="14">
                  <c:v>#N/A</c:v>
                </c:pt>
              </c:numCache>
            </c:numRef>
          </c:val>
          <c:smooth val="0"/>
          <c:extLst>
            <c:ext xmlns:c16="http://schemas.microsoft.com/office/drawing/2014/chart" uri="{C3380CC4-5D6E-409C-BE32-E72D297353CC}">
              <c16:uniqueId val="{00000008-8855-40ED-88F3-B52972EFC0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3234</c:v>
                </c:pt>
                <c:pt idx="5">
                  <c:v>3593</c:v>
                </c:pt>
                <c:pt idx="8">
                  <c:v>3766</c:v>
                </c:pt>
                <c:pt idx="11">
                  <c:v>3609</c:v>
                </c:pt>
                <c:pt idx="14">
                  <c:v>3685</c:v>
                </c:pt>
              </c:numCache>
            </c:numRef>
          </c:val>
          <c:extLst>
            <c:ext xmlns:c16="http://schemas.microsoft.com/office/drawing/2014/chart" uri="{C3380CC4-5D6E-409C-BE32-E72D297353CC}">
              <c16:uniqueId val="{00000000-D6BF-4AA8-A551-6FCD67A5D9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c:v>
                </c:pt>
                <c:pt idx="5">
                  <c:v>4</c:v>
                </c:pt>
                <c:pt idx="8">
                  <c:v>2</c:v>
                </c:pt>
                <c:pt idx="11">
                  <c:v>2</c:v>
                </c:pt>
                <c:pt idx="14">
                  <c:v>602</c:v>
                </c:pt>
              </c:numCache>
            </c:numRef>
          </c:val>
          <c:extLst>
            <c:ext xmlns:c16="http://schemas.microsoft.com/office/drawing/2014/chart" uri="{C3380CC4-5D6E-409C-BE32-E72D297353CC}">
              <c16:uniqueId val="{00000001-D6BF-4AA8-A551-6FCD67A5D9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1850</c:v>
                </c:pt>
                <c:pt idx="5">
                  <c:v>1820</c:v>
                </c:pt>
                <c:pt idx="8">
                  <c:v>2067</c:v>
                </c:pt>
                <c:pt idx="11">
                  <c:v>2150</c:v>
                </c:pt>
                <c:pt idx="14">
                  <c:v>2397</c:v>
                </c:pt>
              </c:numCache>
            </c:numRef>
          </c:val>
          <c:extLst>
            <c:ext xmlns:c16="http://schemas.microsoft.com/office/drawing/2014/chart" uri="{C3380CC4-5D6E-409C-BE32-E72D297353CC}">
              <c16:uniqueId val="{00000002-D6BF-4AA8-A551-6FCD67A5D9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F-4AA8-A551-6FCD67A5D9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F-4AA8-A551-6FCD67A5D9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F-4AA8-A551-6FCD67A5D9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241</c:v>
                </c:pt>
                <c:pt idx="3">
                  <c:v>232</c:v>
                </c:pt>
                <c:pt idx="6">
                  <c:v>236</c:v>
                </c:pt>
                <c:pt idx="9">
                  <c:v>236</c:v>
                </c:pt>
                <c:pt idx="12">
                  <c:v>233</c:v>
                </c:pt>
              </c:numCache>
            </c:numRef>
          </c:val>
          <c:extLst>
            <c:ext xmlns:c16="http://schemas.microsoft.com/office/drawing/2014/chart" uri="{C3380CC4-5D6E-409C-BE32-E72D297353CC}">
              <c16:uniqueId val="{00000006-D6BF-4AA8-A551-6FCD67A5D9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105</c:v>
                </c:pt>
                <c:pt idx="3">
                  <c:v>95</c:v>
                </c:pt>
                <c:pt idx="6">
                  <c:v>90</c:v>
                </c:pt>
                <c:pt idx="9">
                  <c:v>72</c:v>
                </c:pt>
                <c:pt idx="12">
                  <c:v>86</c:v>
                </c:pt>
              </c:numCache>
            </c:numRef>
          </c:val>
          <c:extLst>
            <c:ext xmlns:c16="http://schemas.microsoft.com/office/drawing/2014/chart" uri="{C3380CC4-5D6E-409C-BE32-E72D297353CC}">
              <c16:uniqueId val="{00000007-D6BF-4AA8-A551-6FCD67A5D9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510</c:v>
                </c:pt>
                <c:pt idx="3">
                  <c:v>501</c:v>
                </c:pt>
                <c:pt idx="6">
                  <c:v>486</c:v>
                </c:pt>
                <c:pt idx="9">
                  <c:v>483</c:v>
                </c:pt>
                <c:pt idx="12">
                  <c:v>457</c:v>
                </c:pt>
              </c:numCache>
            </c:numRef>
          </c:val>
          <c:extLst>
            <c:ext xmlns:c16="http://schemas.microsoft.com/office/drawing/2014/chart" uri="{C3380CC4-5D6E-409C-BE32-E72D297353CC}">
              <c16:uniqueId val="{00000008-D6BF-4AA8-A551-6FCD67A5D9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c:v>
                </c:pt>
                <c:pt idx="3">
                  <c:v>78</c:v>
                </c:pt>
                <c:pt idx="6">
                  <c:v>415</c:v>
                </c:pt>
                <c:pt idx="9">
                  <c:v>377</c:v>
                </c:pt>
                <c:pt idx="12">
                  <c:v>1843</c:v>
                </c:pt>
              </c:numCache>
            </c:numRef>
          </c:val>
          <c:extLst>
            <c:ext xmlns:c16="http://schemas.microsoft.com/office/drawing/2014/chart" uri="{C3380CC4-5D6E-409C-BE32-E72D297353CC}">
              <c16:uniqueId val="{00000009-D6BF-4AA8-A551-6FCD67A5D9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3832</c:v>
                </c:pt>
                <c:pt idx="3">
                  <c:v>3929</c:v>
                </c:pt>
                <c:pt idx="6">
                  <c:v>4790</c:v>
                </c:pt>
                <c:pt idx="9">
                  <c:v>4641</c:v>
                </c:pt>
                <c:pt idx="12">
                  <c:v>4669</c:v>
                </c:pt>
              </c:numCache>
            </c:numRef>
          </c:val>
          <c:extLst>
            <c:ext xmlns:c16="http://schemas.microsoft.com/office/drawing/2014/chart" uri="{C3380CC4-5D6E-409C-BE32-E72D297353CC}">
              <c16:uniqueId val="{0000000A-D6BF-4AA8-A551-6FCD67A5D9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181</c:v>
                </c:pt>
                <c:pt idx="8">
                  <c:v>#N/A</c:v>
                </c:pt>
                <c:pt idx="9">
                  <c:v>#N/A</c:v>
                </c:pt>
                <c:pt idx="10">
                  <c:v>47</c:v>
                </c:pt>
                <c:pt idx="11">
                  <c:v>#N/A</c:v>
                </c:pt>
                <c:pt idx="12">
                  <c:v>#N/A</c:v>
                </c:pt>
                <c:pt idx="13">
                  <c:v>601</c:v>
                </c:pt>
                <c:pt idx="14">
                  <c:v>#N/A</c:v>
                </c:pt>
              </c:numCache>
            </c:numRef>
          </c:val>
          <c:smooth val="0"/>
          <c:extLst>
            <c:ext xmlns:c16="http://schemas.microsoft.com/office/drawing/2014/chart" uri="{C3380CC4-5D6E-409C-BE32-E72D297353CC}">
              <c16:uniqueId val="{0000000B-D6BF-4AA8-A551-6FCD67A5D9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387</c:v>
                </c:pt>
                <c:pt idx="1">
                  <c:v>479</c:v>
                </c:pt>
                <c:pt idx="2">
                  <c:v>551</c:v>
                </c:pt>
              </c:numCache>
            </c:numRef>
          </c:val>
          <c:extLst>
            <c:ext xmlns:c16="http://schemas.microsoft.com/office/drawing/2014/chart" uri="{C3380CC4-5D6E-409C-BE32-E72D297353CC}">
              <c16:uniqueId val="{00000000-3CB2-4C9A-953F-BDDB7FD245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454</c:v>
                </c:pt>
                <c:pt idx="1">
                  <c:v>404</c:v>
                </c:pt>
                <c:pt idx="2">
                  <c:v>516</c:v>
                </c:pt>
              </c:numCache>
            </c:numRef>
          </c:val>
          <c:extLst>
            <c:ext xmlns:c16="http://schemas.microsoft.com/office/drawing/2014/chart" uri="{C3380CC4-5D6E-409C-BE32-E72D297353CC}">
              <c16:uniqueId val="{00000001-3CB2-4C9A-953F-BDDB7FD245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1026</c:v>
                </c:pt>
                <c:pt idx="1">
                  <c:v>1167</c:v>
                </c:pt>
                <c:pt idx="2">
                  <c:v>1222</c:v>
                </c:pt>
              </c:numCache>
            </c:numRef>
          </c:val>
          <c:extLst>
            <c:ext xmlns:c16="http://schemas.microsoft.com/office/drawing/2014/chart" uri="{C3380CC4-5D6E-409C-BE32-E72D297353CC}">
              <c16:uniqueId val="{00000002-3CB2-4C9A-953F-BDDB7FD245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{FAF7EB39-6749-441A-B398-68A190C4B696}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8B1-459C-B6D9-9284F76F5E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{9337C0AF-4CF5-4FD4-995A-5D6DA29E7F56}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B1-459C-B6D9-9284F76F5E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{3E21807C-98C0-4209-909A-0EF7363981D2}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B1-459C-B6D9-9284F76F5E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{CEA7771E-8A10-4D45-826E-87CB020BF2D4}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B1-459C-B6D9-9284F76F5E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{E514BC24-1640-4B12-B6EE-3A688547592D}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B1-459C-B6D9-9284F76F5E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{07E916D7-017D-47C3-A92A-86843FBE4920}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8B1-459C-B6D9-9284F76F5E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{52D57B02-5811-4AE5-A830-5364C6CAA547}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8B1-459C-B6D9-9284F76F5E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{6149B8C9-8FFE-4E25-A2CC-BF0F560CCDD2}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8B1-459C-B6D9-9284F76F5E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{63D232C0-BFCE-4CFE-AF62-0184E04D3666}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8B1-459C-B6D9-9284F76F5E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59.4</c:v>
                </c:pt>
                <c:pt idx="16">
                  <c:v>57.7</c:v>
                </c:pt>
                <c:pt idx="24">
                  <c:v>58.8</c:v>
                </c:pt>
                <c:pt idx="32">
                  <c:v>59.8</c:v>
                </c:pt>
              </c:numCache>
            </c:numRef>
          </c:xVal>
          <c:yVal>
            <c:numRef>
              <c:f>公会計指標分析・財政指標組合せ分析表!$BP$51:$DC$51</c:f>
              <c:numCache>
                <c:formatCode>#,##0.0;"▲ "#,##0.0</c:formatCode>
                <c:ptCount val="40"/>
                <c:pt idx="16">
                  <c:v>8.8000000000000007</c:v>
                </c:pt>
                <c:pt idx="24">
                  <c:v>2.2999999999999998</c:v>
                </c:pt>
                <c:pt idx="32">
                  <c:v>29.4</c:v>
                </c:pt>
              </c:numCache>
            </c:numRef>
          </c:yVal>
          <c:smooth val="0"/>
          <c:extLst>
            <c:ext xmlns:c16="http://schemas.microsoft.com/office/drawing/2014/chart" uri="{C3380CC4-5D6E-409C-BE32-E72D297353CC}">
              <c16:uniqueId val="{00000009-F8B1-459C-B6D9-9284F76F5E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{E91DEFEC-FB71-4414-8335-988EDC2C4282}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8B1-459C-B6D9-9284F76F5E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{D595CE0C-77A3-4629-8D7C-08893F13C4EC}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B1-459C-B6D9-9284F76F5E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{C867006D-81D7-42DF-8139-A8C21708CA00}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B1-459C-B6D9-9284F76F5E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{C997C4DC-CCF2-4954-B67D-4D85D54E29BC}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B1-459C-B6D9-9284F76F5E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{DE0D7994-EE14-485E-BAC4-83632B94AF0D}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B1-459C-B6D9-9284F76F5E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{8833844C-8E55-4C0F-B471-1183631ABF01}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8B1-459C-B6D9-9284F76F5E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{F4C31F61-3882-4CE3-8D65-CDC897E0B86A}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8B1-459C-B6D9-9284F76F5E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{0A3895F6-B4D5-4A73-900A-91C0AD989241}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8B1-459C-B6D9-9284F76F5E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{59155D6A-D7AD-4C64-AE40-D8F133FC5DD8}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8B1-459C-B6D9-9284F76F5E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61.5</c:v>
                </c:pt>
                <c:pt idx="16">
                  <c:v>60.8</c:v>
                </c:pt>
                <c:pt idx="24">
                  <c:v>62.2</c:v>
                </c:pt>
                <c:pt idx="32">
                  <c:v>62.5</c:v>
                </c:pt>
              </c:numCache>
            </c:numRef>
          </c:xVal>
          <c:yVal>
            <c:numRef>
              <c:f>公会計指標分析・財政指標組合せ分析表!$BP$55:$DC$55</c:f>
              <c:numCache>
                <c:formatCode>#,##0.0;"▲ "#,##0.0</c:formatCode>
                <c:ptCount val="40"/>
                <c:pt idx="0">
                  <c:v>3</c:v>
                </c:pt>
                <c:pt idx="8">
                  <c:v>0</c:v>
                </c:pt>
                <c:pt idx="16">
                  <c:v>0</c:v>
                </c:pt>
                <c:pt idx="24">
                  <c:v>0</c:v>
                </c:pt>
                <c:pt idx="32">
                  <c:v>0</c:v>
                </c:pt>
              </c:numCache>
            </c:numRef>
          </c:yVal>
          <c:smooth val="0"/>
          <c:extLst>
            <c:ext xmlns:c16="http://schemas.microsoft.com/office/drawing/2014/chart" uri="{C3380CC4-5D6E-409C-BE32-E72D297353CC}">
              <c16:uniqueId val="{00000013-F8B1-459C-B6D9-9284F76F5EBF}"/>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{EFD18031-2215-4FBF-9CCA-CA802F2ABAFD}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70-4A6E-B793-08524D7602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{C64DA5A7-3D9B-4E73-9DA0-71313AE6A2AE}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70-4A6E-B793-08524D7602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{7BD205B5-117C-41FC-B86F-3B8CC74244DE}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70-4A6E-B793-08524D7602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{A21362FB-719A-4D4B-94BA-E86D026B106E}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70-4A6E-B793-08524D7602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{53C02295-3C0D-4445-B20E-C90799B5F983}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70-4A6E-B793-08524D7602C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{1678833A-B1DE-47BD-A103-B1EBBE611754}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70-4A6E-B793-08524D7602C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{CB311F52-4791-4B73-BF2F-65BF16D7FCBE}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70-4A6E-B793-08524D7602C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{9B170EDF-0248-4A24-96B3-FA4E418D820E}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70-4A6E-B793-08524D7602C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{DDB84DBC-70CD-4205-A9E5-CF418FBE9734}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70-4A6E-B793-08524D7602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c:v>
                </c:pt>
                <c:pt idx="16">
                  <c:v>7.6</c:v>
                </c:pt>
                <c:pt idx="24">
                  <c:v>7.7</c:v>
                </c:pt>
                <c:pt idx="32">
                  <c:v>7.9</c:v>
                </c:pt>
              </c:numCache>
            </c:numRef>
          </c:xVal>
          <c:yVal>
            <c:numRef>
              <c:f>公会計指標分析・財政指標組合せ分析表!$BP$73:$DC$73</c:f>
              <c:numCache>
                <c:formatCode>#,##0.0;"▲ "#,##0.0</c:formatCode>
                <c:ptCount val="40"/>
                <c:pt idx="16">
                  <c:v>8.8000000000000007</c:v>
                </c:pt>
                <c:pt idx="24">
                  <c:v>2.2999999999999998</c:v>
                </c:pt>
                <c:pt idx="32">
                  <c:v>29.4</c:v>
                </c:pt>
              </c:numCache>
            </c:numRef>
          </c:yVal>
          <c:smooth val="0"/>
          <c:extLst>
            <c:ext xmlns:c16="http://schemas.microsoft.com/office/drawing/2014/chart" uri="{C3380CC4-5D6E-409C-BE32-E72D297353CC}">
              <c16:uniqueId val="{00000009-B170-4A6E-B793-08524D7602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{3C176691-1D39-4657-B50E-A7FBDA0E1293}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70-4A6E-B793-08524D7602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{14DE101D-7455-4018-9973-83B7E3F3B174}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70-4A6E-B793-08524D7602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{C22EABBB-626D-486A-AE62-4A26C16BCBE2}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70-4A6E-B793-08524D7602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{C018A545-5FA8-40AA-8F6E-9CA926D29A14}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70-4A6E-B793-08524D7602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{6E740F16-9E54-4846-8388-BF772E21FC46}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70-4A6E-B793-08524D7602C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{01F9A025-5E59-4CBA-B0CB-CF75A314E348}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70-4A6E-B793-08524D7602C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{1E02A77E-AE46-4592-94C9-82447AE396EB}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70-4A6E-B793-08524D7602C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{DE2F0814-B75F-435C-9201-02CE88248A43}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70-4A6E-B793-08524D7602C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{F15B59EE-2D3D-4AC5-9279-F4C17687EDF9}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70-4A6E-B793-08524D7602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c:v>
                </c:pt>
                <c:pt idx="16">
                  <c:v>6.6</c:v>
                </c:pt>
                <c:pt idx="24">
                  <c:v>6.8</c:v>
                </c:pt>
                <c:pt idx="32">
                  <c:v>7.3</c:v>
                </c:pt>
              </c:numCache>
            </c:numRef>
          </c:xVal>
          <c:yVal>
            <c:numRef>
              <c:f>公会計指標分析・財政指標組合せ分析表!$BP$77:$DC$77</c:f>
              <c:numCache>
                <c:formatCode>#,##0.0;"▲ "#,##0.0</c:formatCode>
                <c:ptCount val="40"/>
                <c:pt idx="0">
                  <c:v>3</c:v>
                </c:pt>
                <c:pt idx="8">
                  <c:v>0</c:v>
                </c:pt>
                <c:pt idx="16">
                  <c:v>0</c:v>
                </c:pt>
                <c:pt idx="24">
                  <c:v>0</c:v>
                </c:pt>
                <c:pt idx="32">
                  <c:v>0</c:v>
                </c:pt>
              </c:numCache>
            </c:numRef>
          </c:yVal>
          <c:smooth val="0"/>
          <c:extLst>
            <c:ext xmlns:c16="http://schemas.microsoft.com/office/drawing/2014/chart" uri="{C3380CC4-5D6E-409C-BE32-E72D297353CC}">
              <c16:uniqueId val="{00000013-B170-4A6E-B793-08524D7602C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元利償還金については、繰上償還したことや過去の起債借入額の抑制したことにより近年は減少傾向にあったものの、大型事業の返済が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年度から始まることとなり増加をしている。特に庁舎建設にかかる借入について償還を本格的に行っていくため、比率は悪化していくことが予想される。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公営企業債の元利償還金に対する繰入金については、簡易水道特別会計が全体を占め、</a:t>
          </a:r>
          <a:r>
            <a:rPr kumimoji="1" lang="ja-JP" altLang="en-US" sz="1100">
              <a:solidFill>
                <a:schemeClr val="dk1"/>
              </a:solidFill>
              <a:effectLst/>
              <a:latin typeface="+mn-lt"/>
              <a:ea typeface="+mn-ea"/>
              <a:cs typeface="+mn-cs"/>
            </a:rPr>
            <a:t>若干増で</a:t>
          </a:r>
          <a:r>
            <a:rPr kumimoji="1" lang="ja-JP" altLang="ja-JP" sz="1100">
              <a:solidFill>
                <a:schemeClr val="dk1"/>
              </a:solidFill>
              <a:effectLst/>
              <a:latin typeface="+mn-lt"/>
              <a:ea typeface="+mn-ea"/>
              <a:cs typeface="+mn-cs"/>
            </a:rPr>
            <a:t>推移している。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施設更新等の関係で借入があり</a:t>
          </a:r>
          <a:r>
            <a:rPr kumimoji="1" lang="ja-JP" altLang="en-US" sz="1100">
              <a:solidFill>
                <a:schemeClr val="dk1"/>
              </a:solidFill>
              <a:effectLst/>
              <a:latin typeface="+mn-lt"/>
              <a:ea typeface="+mn-ea"/>
              <a:cs typeface="+mn-cs"/>
            </a:rPr>
            <a:t>、今年度は減少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今後においても事業採択の際に、必要性や緊急性のほか、補助率や交付税措置率の高い地方債を充当できる事業を優先させるなど、事業の採択を慎重に検討し、計画的な行財政運営に努めていく必要がある。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将来負担額としては、一般会計等に係る地方債の現在高が大部分を占め、ついで債務負担行為に基づく支出予定額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公営企業債等繰入見込額、という順に</a:t>
          </a:r>
          <a:r>
            <a:rPr kumimoji="1" lang="ja-JP" altLang="en-US"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一般会計等に係る地方債の現在高については、近年の低金利により、交付税措置のある起債を積極的に活用している為、増加傾向となっている。特に庁舎建設に伴う借入が大きい。</a:t>
          </a:r>
          <a:endParaRPr lang="ja-JP" altLang="ja-JP" sz="1400">
            <a:effectLst/>
          </a:endParaRPr>
        </a:p>
        <a:p>
          <a:r>
            <a:rPr kumimoji="1" lang="ja-JP" altLang="ja-JP" sz="1100">
              <a:solidFill>
                <a:schemeClr val="dk1"/>
              </a:solidFill>
              <a:effectLst/>
              <a:latin typeface="+mn-lt"/>
              <a:ea typeface="+mn-ea"/>
              <a:cs typeface="+mn-cs"/>
            </a:rPr>
            <a:t>　債務負担行為は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年度にて能津地区での優良賃貸住宅建設にかかる負担行為の追加</a:t>
          </a:r>
          <a:r>
            <a:rPr kumimoji="1" lang="ja-JP" altLang="en-US" sz="1100">
              <a:solidFill>
                <a:schemeClr val="dk1"/>
              </a:solidFill>
              <a:effectLst/>
              <a:latin typeface="+mn-lt"/>
              <a:ea typeface="+mn-ea"/>
              <a:cs typeface="+mn-cs"/>
            </a:rPr>
            <a:t>、今回村営改良住宅建替事業に係る債務保証（約</a:t>
          </a:r>
          <a:r>
            <a:rPr kumimoji="1" lang="en-US" altLang="ja-JP" sz="1100">
              <a:solidFill>
                <a:schemeClr val="dk1"/>
              </a:solidFill>
              <a:effectLst/>
              <a:latin typeface="+mn-lt"/>
              <a:ea typeface="+mn-ea"/>
              <a:cs typeface="+mn-cs"/>
            </a:rPr>
            <a:t>15,6</a:t>
          </a:r>
          <a:r>
            <a:rPr kumimoji="1" lang="ja-JP" altLang="en-US" sz="1100">
              <a:solidFill>
                <a:schemeClr val="dk1"/>
              </a:solidFill>
              <a:effectLst/>
              <a:latin typeface="+mn-lt"/>
              <a:ea typeface="+mn-ea"/>
              <a:cs typeface="+mn-cs"/>
            </a:rPr>
            <a:t>億円）の追加により大幅増となっている。併せて充当可能特定歳入の増については、</a:t>
          </a:r>
          <a:r>
            <a:rPr kumimoji="1" lang="ja-JP" altLang="ja-JP" sz="1100">
              <a:solidFill>
                <a:schemeClr val="dk1"/>
              </a:solidFill>
              <a:effectLst/>
              <a:latin typeface="+mn-lt"/>
              <a:ea typeface="+mn-ea"/>
              <a:cs typeface="+mn-cs"/>
            </a:rPr>
            <a:t>村営改良住宅建替事業</a:t>
          </a:r>
          <a:r>
            <a:rPr kumimoji="1" lang="ja-JP" altLang="en-US" sz="1100">
              <a:solidFill>
                <a:schemeClr val="dk1"/>
              </a:solidFill>
              <a:effectLst/>
              <a:latin typeface="+mn-lt"/>
              <a:ea typeface="+mn-ea"/>
              <a:cs typeface="+mn-cs"/>
            </a:rPr>
            <a:t>に対しての国費等が入っているためである。</a:t>
          </a:r>
          <a:endParaRPr lang="ja-JP" altLang="ja-JP" sz="1400">
            <a:effectLst/>
          </a:endParaRPr>
        </a:p>
        <a:p>
          <a:r>
            <a:rPr kumimoji="1" lang="ja-JP" altLang="ja-JP" sz="1100">
              <a:solidFill>
                <a:schemeClr val="dk1"/>
              </a:solidFill>
              <a:effectLst/>
              <a:latin typeface="+mn-lt"/>
              <a:ea typeface="+mn-ea"/>
              <a:cs typeface="+mn-cs"/>
            </a:rPr>
            <a:t>　将来負担比率の分子について、地方債の現在高の増加、債務負担行為に基づく支出予定額の増を主要因とし、悪化が続いている。</a:t>
          </a:r>
          <a:endParaRPr lang="ja-JP" altLang="ja-JP" sz="1400">
            <a:effectLst/>
          </a:endParaRPr>
        </a:p>
        <a:p>
          <a:r>
            <a:rPr kumimoji="1" lang="ja-JP" altLang="ja-JP" sz="1100">
              <a:solidFill>
                <a:schemeClr val="dk1"/>
              </a:solidFill>
              <a:effectLst/>
              <a:latin typeface="+mn-lt"/>
              <a:ea typeface="+mn-ea"/>
              <a:cs typeface="+mn-cs"/>
            </a:rPr>
            <a:t>　今後も引き続き、交付税算入のある有利な起債を積極的に借入れるとともに、適正な職員管理を行いながら、行財政の健全な運営に努める必要がある。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高知県日高村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財政調整基金では、基金を取り崩して実施される事業費の減及び経済対策のための積立により、対前年度比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減債基金では、今後の公債負担増に備え</a:t>
          </a:r>
          <a:r>
            <a:rPr kumimoji="1" lang="ja-JP" altLang="en-US" sz="1100">
              <a:solidFill>
                <a:schemeClr val="dk1"/>
              </a:solidFill>
              <a:effectLst/>
              <a:latin typeface="+mn-lt"/>
              <a:ea typeface="+mn-ea"/>
              <a:cs typeface="+mn-cs"/>
            </a:rPr>
            <a:t>た積立</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次に特定目的基金においては、</a:t>
          </a:r>
          <a:r>
            <a:rPr kumimoji="1" lang="ja-JP" altLang="en-US" sz="1100">
              <a:solidFill>
                <a:schemeClr val="dk1"/>
              </a:solidFill>
              <a:effectLst/>
              <a:latin typeface="+mn-lt"/>
              <a:ea typeface="+mn-ea"/>
              <a:cs typeface="+mn-cs"/>
            </a:rPr>
            <a:t>庁舎建設事業が完了したことによる基金積戻しを主要因として</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百万円の増となった。以上の結果、基金全体としては、対前年度比</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大型事業による公債費負担増に備え、減債基金への積立てを優先的に実施し、利率の高い起債について繰上償還に努める。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ふるさとづくり基金：多様な歴史、伝統、文化産業等を活かし、地域の活性化を図る。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庁舎建設等基金：村庁舎等の建設整備に要する経費に充てる。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日高村ふるさと納税寄付金基金：ふるさと納税寄付者の意向を反映した施策に対し充当していく。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光ケーブル網等機器管理基金：光ケーブル網等の維持、管理、更新等に要する経費に充てる。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地域福祉基金：高齢化社会の到来に備え、福祉活動の推進、快適な生活環境の形成を図る。</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庁舎建設事業終了に伴い、繰入をしていた庁舎建設等基金の不用分を積戻ししたことにより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百万円の増となった。</a:t>
          </a:r>
          <a:r>
            <a:rPr kumimoji="1" lang="ja-JP" altLang="en-US" sz="1100">
              <a:solidFill>
                <a:schemeClr val="dk1"/>
              </a:solidFill>
              <a:effectLst/>
              <a:latin typeface="+mn-lt"/>
              <a:ea typeface="+mn-ea"/>
              <a:cs typeface="+mn-cs"/>
            </a:rPr>
            <a:t>その他特定目的</a:t>
          </a:r>
          <a:r>
            <a:rPr kumimoji="1" lang="ja-JP" altLang="ja-JP" sz="1100">
              <a:solidFill>
                <a:schemeClr val="dk1"/>
              </a:solidFill>
              <a:effectLst/>
              <a:latin typeface="+mn-lt"/>
              <a:ea typeface="+mn-ea"/>
              <a:cs typeface="+mn-cs"/>
            </a:rPr>
            <a:t>基金全体としては、対前年度比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ふるさとづくり基金：主として</a:t>
          </a:r>
          <a:r>
            <a:rPr kumimoji="1" lang="ja-JP" altLang="en-US" sz="1100">
              <a:solidFill>
                <a:schemeClr val="dk1"/>
              </a:solidFill>
              <a:effectLst/>
              <a:latin typeface="+mn-lt"/>
              <a:ea typeface="+mn-ea"/>
              <a:cs typeface="+mn-cs"/>
            </a:rPr>
            <a:t>現在実施している</a:t>
          </a:r>
          <a:r>
            <a:rPr kumimoji="1" lang="ja-JP" altLang="ja-JP" sz="1100">
              <a:solidFill>
                <a:schemeClr val="dk1"/>
              </a:solidFill>
              <a:effectLst/>
              <a:latin typeface="+mn-lt"/>
              <a:ea typeface="+mn-ea"/>
              <a:cs typeface="+mn-cs"/>
            </a:rPr>
            <a:t>治水対策や脱炭素事業に対して基金充当を検討していく。</a:t>
          </a:r>
          <a:endParaRPr lang="ja-JP" altLang="ja-JP" sz="1400">
            <a:effectLst/>
          </a:endParaRPr>
        </a:p>
        <a:p>
          <a:r>
            <a:rPr kumimoji="1" lang="ja-JP" altLang="ja-JP" sz="1100">
              <a:solidFill>
                <a:schemeClr val="dk1"/>
              </a:solidFill>
              <a:effectLst/>
              <a:latin typeface="+mn-lt"/>
              <a:ea typeface="+mn-ea"/>
              <a:cs typeface="+mn-cs"/>
            </a:rPr>
            <a:t>　庁舎建設等基金：治水対策事業及び学校施設改修・村営住宅改修等のため、今後を繰入予定。</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日高村ふるさと納税寄付金基金：子育て関連や村の発展にかかる新規事業を主として積極的に繰入を行っていく予定。</a:t>
          </a:r>
          <a:endParaRPr lang="ja-JP" altLang="ja-JP" sz="1400">
            <a:effectLst/>
          </a:endParaRPr>
        </a:p>
        <a:p>
          <a:r>
            <a:rPr kumimoji="1" lang="ja-JP" altLang="ja-JP" sz="1100">
              <a:solidFill>
                <a:schemeClr val="dk1"/>
              </a:solidFill>
              <a:effectLst/>
              <a:latin typeface="+mn-lt"/>
              <a:ea typeface="+mn-ea"/>
              <a:cs typeface="+mn-cs"/>
            </a:rPr>
            <a:t>　光ケーブル網等機器管理基金：</a:t>
          </a:r>
          <a:r>
            <a:rPr kumimoji="1" lang="ja-JP" altLang="en-US" sz="1100">
              <a:solidFill>
                <a:schemeClr val="dk1"/>
              </a:solidFill>
              <a:effectLst/>
              <a:latin typeface="+mn-lt"/>
              <a:ea typeface="+mn-ea"/>
              <a:cs typeface="+mn-cs"/>
            </a:rPr>
            <a:t>およそ</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年毎更新に備え、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億円程度を維持していく。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地域福祉基金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子育て分野を主として繰入を行っていく。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災害等への備えのため、過去の実績を踏まえ、財調基金と減債基金をあわせて最低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今後の公債負担増に備えた積立により、対前年度比</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百万円の増となった。</a:t>
          </a:r>
          <a:endParaRPr lang="ja-JP" altLang="ja-JP">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年に公債費のピークに対しての積立や、</a:t>
          </a:r>
          <a:r>
            <a:rPr kumimoji="1" lang="ja-JP" altLang="ja-JP" sz="1100">
              <a:solidFill>
                <a:schemeClr val="dk1"/>
              </a:solidFill>
              <a:effectLst/>
              <a:latin typeface="+mn-lt"/>
              <a:ea typeface="+mn-ea"/>
              <a:cs typeface="+mn-cs"/>
            </a:rPr>
            <a:t>「治水対策事業」「公営住宅」等の大型事業による公債費の増に備</a:t>
          </a:r>
          <a:r>
            <a:rPr kumimoji="1" lang="ja-JP" altLang="en-US" sz="1100">
              <a:solidFill>
                <a:schemeClr val="dk1"/>
              </a:solidFill>
              <a:effectLst/>
              <a:latin typeface="+mn-lt"/>
              <a:ea typeface="+mn-ea"/>
              <a:cs typeface="+mn-cs"/>
            </a:rPr>
            <a:t>えた積立を行っていく。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2FCF94-E4BC-4E23-9A94-5D65A81D7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0D4054-2A3E-4B8D-8B03-439D7C902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70BF923-AE7C-416F-86FD-5F36E5F97E81}"/>
            </a:ext>
          </a:extLst>
        </xdr:cNvPr>
        <xdr:cNvSpPr/>
      </xdr:nvSpPr>
      <xdr:spPr>
        <a:xfrm>
          <a:off x="120872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61B7803-247A-4A22-A7F1-18741BDF58E3}"/>
            </a:ext>
          </a:extLst>
        </xdr:cNvPr>
        <xdr:cNvSpPr/>
      </xdr:nvSpPr>
      <xdr:spPr>
        <a:xfrm>
          <a:off x="134969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4640534-6DD4-4FDC-9402-C0E142A2369E}"/>
            </a:ext>
          </a:extLst>
        </xdr:cNvPr>
        <xdr:cNvSpPr/>
      </xdr:nvSpPr>
      <xdr:spPr>
        <a:xfrm>
          <a:off x="120872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9021FDE9-8235-4736-AD43-01AD84DF054E}"/>
            </a:ext>
          </a:extLst>
        </xdr:cNvPr>
        <xdr:cNvSpPr/>
      </xdr:nvSpPr>
      <xdr:spPr>
        <a:xfrm>
          <a:off x="134969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A711638D-8606-401D-8467-6A835CC851C9}"/>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F9B896D-F749-4A35-8FE6-ACEDDEB51582}"/>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4F3718C8-772F-41AC-877D-5F1E8639EAB9}"/>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59F62FA1-6DF6-4B3F-ADF6-EAE2E4B4C95D}"/>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4AE80250-C845-495B-8242-C2FEC6555A28}"/>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77A7D1E-CE8F-4C80-82A8-12370356538A}"/>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51FE01F-666A-4B16-A163-5F70C4220AA1}"/>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122F088-1FF1-4062-A463-DDC24C6EC498}"/>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CB41ED4-1E24-400E-BD4A-4E7A885A9B32}"/>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B38D519-3B2B-49C9-80BE-F65A70C692D6}"/>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32563D25-FC78-4982-95EE-F0B4BD0202DA}"/>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3A51ED0C-571D-4179-ABE1-8D2C2E271FE2}"/>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9B1751E7-957E-42CB-885B-3156817C9098}"/>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53B72ED-EFCC-4504-8B41-F9378D5372B2}"/>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F51B8A8-CC74-457A-A138-F57782CFB964}"/>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DF23E72-B59B-40F5-90D7-BA55D40DA27A}"/>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476268F5-7CDB-4271-8707-16A2291C77E3}"/>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C2B1451-DD50-4ED3-BE41-3D35DEA536DE}"/>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CB39D87-BC34-4441-8CC0-02B8CFCC1F3B}"/>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832CEFDA-FC27-4BDD-AC50-90E5397409CD}"/>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2C7A5C6-5C4E-44CE-8EC0-91DA9E574390}"/>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8ED5B49-4CB7-4959-8A00-773007028597}"/>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30601E35-6A50-4F01-A563-CB6A6AC0D39E}"/>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DAC1DD0-B917-4140-9E5B-98479A2AC0E3}"/>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ED86A739-71AF-49C1-97D3-48842E00A8AD}"/>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9D1B9E9-CCD7-4B80-905A-D39083187277}"/>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30737A7C-F2FE-4D88-9219-9BF898ACB16A}"/>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A79C1C14-395B-45B1-8D10-E325DF2EA0AC}"/>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48D3A94-1338-44F9-9675-483FCC08B1FA}"/>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AC25DD0F-3FC6-41B7-BDE6-3C87136ED788}"/>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12A4D58C-11E8-428A-AB93-4F9B256918FA}"/>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D46BCFA-80AF-482F-9120-5DAFDEC8513E}"/>
            </a:ext>
          </a:extLst>
        </xdr:cNvPr>
        <xdr:cNvSpPr txBox="1"/>
      </xdr:nvSpPr>
      <xdr:spPr>
        <a:xfrm>
          <a:off x="419100" y="36004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F5BAFC4E-7F1D-4DBB-8A93-10ED6AF9B2D7}"/>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695866E-830B-4D08-B3FE-6127DA848F64}"/>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FAE1E2BD-BA63-44A0-9C6A-45C5C912C562}"/>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FD75D4A4-96CF-4774-A178-73C14DB41B92}"/>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1916528A-2E9D-4E96-A668-425DCBB31312}"/>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ABAF60E-F5A6-46D7-A946-AAEDD8FFEFDC}"/>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EAE810C-EBA6-4C00-A5E9-65452DB16569}"/>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9A65DC8F-4B01-4386-B54A-90E974F74991}"/>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DF2DB58-1DD9-454C-9D79-AE8414CB7469}"/>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9B62353-D825-4F0E-88E7-39A723D3B66F}"/>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3685729-5158-4928-92CB-337F66AD6734}"/>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524BF27-01CF-4892-A31A-3EFE70C12C42}"/>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2A1B4B1-D030-4D65-A767-23C77AFB96A5}"/>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数値としては低い水準で遷移している。本庁舎や消防屯所など村有施設の建て替えが完了しており、また今後も公共施設等総合管理計画に基づき、施設の更新も行っていく予定をしており、さらなる数値の低下が見込まれる。今後も個別施設計画を基に適正な更新や取壊し等を進めていくことで減価償却率の改善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37B51EF-2AB5-458C-B2FB-37DAAC8A8DCC}"/>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DC77E05-8D56-48C2-B74F-0F00621BF840}"/>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A6D82FB1-2F8F-413C-8F3F-6F5D49E985CF}"/>
            </a:ext>
          </a:extLst>
        </xdr:cNvPr>
        <xdr:cNvSpPr txBox="1"/>
      </xdr:nvSpPr>
      <xdr:spPr>
        <a:xfrm>
          <a:off x="752949"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1241CF70-CEDC-41D1-9B37-69E4D41A3EFE}"/>
            </a:ext>
          </a:extLst>
        </xdr:cNvPr>
        <xdr:cNvCxnSpPr/>
      </xdr:nvCxnSpPr>
      <xdr:spPr>
        <a:xfrm>
          <a:off x="1184275" y="651782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D7C87038-097C-4466-85F1-CDDEFC93BBD9}"/>
            </a:ext>
          </a:extLst>
        </xdr:cNvPr>
        <xdr:cNvSpPr txBox="1"/>
      </xdr:nvSpPr>
      <xdr:spPr>
        <a:xfrm>
          <a:off x="804244" y="64335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7C45FC95-264F-4D63-9E32-6756F8A6177F}"/>
            </a:ext>
          </a:extLst>
        </xdr:cNvPr>
        <xdr:cNvCxnSpPr/>
      </xdr:nvCxnSpPr>
      <xdr:spPr>
        <a:xfrm>
          <a:off x="1184275" y="622844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E51851DE-2455-4B15-8B1C-078DF05F7FED}"/>
            </a:ext>
          </a:extLst>
        </xdr:cNvPr>
        <xdr:cNvSpPr txBox="1"/>
      </xdr:nvSpPr>
      <xdr:spPr>
        <a:xfrm>
          <a:off x="804244" y="61441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219166CF-02E7-4AF9-AEC1-DCAC63BB8231}"/>
            </a:ext>
          </a:extLst>
        </xdr:cNvPr>
        <xdr:cNvCxnSpPr/>
      </xdr:nvCxnSpPr>
      <xdr:spPr>
        <a:xfrm>
          <a:off x="1184275" y="5939064"/>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D03ED0ED-0937-495C-B5DF-75756A6E5119}"/>
            </a:ext>
          </a:extLst>
        </xdr:cNvPr>
        <xdr:cNvSpPr txBox="1"/>
      </xdr:nvSpPr>
      <xdr:spPr>
        <a:xfrm>
          <a:off x="804244" y="584526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9020A0AC-3648-4EBD-8E3B-039B65C4A4F9}"/>
            </a:ext>
          </a:extLst>
        </xdr:cNvPr>
        <xdr:cNvCxnSpPr/>
      </xdr:nvCxnSpPr>
      <xdr:spPr>
        <a:xfrm>
          <a:off x="1184275" y="5649686"/>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13EED316-0E6D-494D-9B6C-47F19B737596}"/>
            </a:ext>
          </a:extLst>
        </xdr:cNvPr>
        <xdr:cNvSpPr txBox="1"/>
      </xdr:nvSpPr>
      <xdr:spPr>
        <a:xfrm>
          <a:off x="804244"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F156C4DA-7310-4CFC-9D3A-4E9BC8EDEAC7}"/>
            </a:ext>
          </a:extLst>
        </xdr:cNvPr>
        <xdr:cNvCxnSpPr/>
      </xdr:nvCxnSpPr>
      <xdr:spPr>
        <a:xfrm>
          <a:off x="1184275" y="535078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9AA30BAB-32B8-49C0-B249-72CCAFC8E3DD}"/>
            </a:ext>
          </a:extLst>
        </xdr:cNvPr>
        <xdr:cNvSpPr txBox="1"/>
      </xdr:nvSpPr>
      <xdr:spPr>
        <a:xfrm>
          <a:off x="804244"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ED187266-50BD-4D04-8724-0F9163FDF0D1}"/>
            </a:ext>
          </a:extLst>
        </xdr:cNvPr>
        <xdr:cNvCxnSpPr/>
      </xdr:nvCxnSpPr>
      <xdr:spPr>
        <a:xfrm>
          <a:off x="1184275" y="506140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22929A0C-DA00-432A-86DB-173B6D1A2871}"/>
            </a:ext>
          </a:extLst>
        </xdr:cNvPr>
        <xdr:cNvSpPr txBox="1"/>
      </xdr:nvSpPr>
      <xdr:spPr>
        <a:xfrm>
          <a:off x="804244" y="49771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6A6B87E-A50B-46B0-9642-BCB1D76CEFEC}"/>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5F959D93-9D0C-4153-A496-4EC35D6539E9}"/>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BC2F314-9B97-46D2-B530-210FAA88CA9B}"/>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1" name="直線コネクタ 70">
          <a:extLst>
            <a:ext uri="{FF2B5EF4-FFF2-40B4-BE49-F238E27FC236}">
              <a16:creationId xmlns:a16="http://schemas.microsoft.com/office/drawing/2014/main" id="{21E8582F-3A11-4C07-B5FC-F1C71636D3E2}"/>
            </a:ext>
          </a:extLst>
        </xdr:cNvPr>
        <xdr:cNvCxnSpPr/>
      </xdr:nvCxnSpPr>
      <xdr:spPr>
        <a:xfrm flipV="1">
          <a:off x="4417695" y="5064488"/>
          <a:ext cx="1270" cy="137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2" name="有形固定資産減価償却率最小値テキスト">
          <a:extLst>
            <a:ext uri="{FF2B5EF4-FFF2-40B4-BE49-F238E27FC236}">
              <a16:creationId xmlns:a16="http://schemas.microsoft.com/office/drawing/2014/main" id="{4DCB2EA1-CA15-47DE-BE4C-A5B727CD5A4E}"/>
            </a:ext>
          </a:extLst>
        </xdr:cNvPr>
        <xdr:cNvSpPr txBox="1"/>
      </xdr:nvSpPr>
      <xdr:spPr>
        <a:xfrm>
          <a:off x="4470400" y="64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3" name="直線コネクタ 72">
          <a:extLst>
            <a:ext uri="{FF2B5EF4-FFF2-40B4-BE49-F238E27FC236}">
              <a16:creationId xmlns:a16="http://schemas.microsoft.com/office/drawing/2014/main" id="{F6E591C4-8FFD-4C08-AFAF-E6ECAC957347}"/>
            </a:ext>
          </a:extLst>
        </xdr:cNvPr>
        <xdr:cNvCxnSpPr/>
      </xdr:nvCxnSpPr>
      <xdr:spPr>
        <a:xfrm>
          <a:off x="4335463" y="6444071"/>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4" name="有形固定資産減価償却率最大値テキスト">
          <a:extLst>
            <a:ext uri="{FF2B5EF4-FFF2-40B4-BE49-F238E27FC236}">
              <a16:creationId xmlns:a16="http://schemas.microsoft.com/office/drawing/2014/main" id="{1589F918-B380-48A8-8B35-8D23CFB6E928}"/>
            </a:ext>
          </a:extLst>
        </xdr:cNvPr>
        <xdr:cNvSpPr txBox="1"/>
      </xdr:nvSpPr>
      <xdr:spPr>
        <a:xfrm>
          <a:off x="4470400" y="485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5" name="直線コネクタ 74">
          <a:extLst>
            <a:ext uri="{FF2B5EF4-FFF2-40B4-BE49-F238E27FC236}">
              <a16:creationId xmlns:a16="http://schemas.microsoft.com/office/drawing/2014/main" id="{C30C9D4E-6FFD-4044-900B-EEADF9F805AA}"/>
            </a:ext>
          </a:extLst>
        </xdr:cNvPr>
        <xdr:cNvCxnSpPr/>
      </xdr:nvCxnSpPr>
      <xdr:spPr>
        <a:xfrm>
          <a:off x="4335463" y="5064488"/>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6" name="有形固定資産減価償却率平均値テキスト">
          <a:extLst>
            <a:ext uri="{FF2B5EF4-FFF2-40B4-BE49-F238E27FC236}">
              <a16:creationId xmlns:a16="http://schemas.microsoft.com/office/drawing/2014/main" id="{BA346E3E-90F6-412D-8452-414B4497CA66}"/>
            </a:ext>
          </a:extLst>
        </xdr:cNvPr>
        <xdr:cNvSpPr txBox="1"/>
      </xdr:nvSpPr>
      <xdr:spPr>
        <a:xfrm>
          <a:off x="4470400" y="5654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7" name="フローチャート: 判断 76">
          <a:extLst>
            <a:ext uri="{FF2B5EF4-FFF2-40B4-BE49-F238E27FC236}">
              <a16:creationId xmlns:a16="http://schemas.microsoft.com/office/drawing/2014/main" id="{6EAD3BC2-2B55-41AE-B180-9EF3B0AC884A}"/>
            </a:ext>
          </a:extLst>
        </xdr:cNvPr>
        <xdr:cNvSpPr/>
      </xdr:nvSpPr>
      <xdr:spPr>
        <a:xfrm>
          <a:off x="4368800" y="56759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8" name="フローチャート: 判断 77">
          <a:extLst>
            <a:ext uri="{FF2B5EF4-FFF2-40B4-BE49-F238E27FC236}">
              <a16:creationId xmlns:a16="http://schemas.microsoft.com/office/drawing/2014/main" id="{17727199-EA11-4375-8A6A-5CFFBA20A36D}"/>
            </a:ext>
          </a:extLst>
        </xdr:cNvPr>
        <xdr:cNvSpPr/>
      </xdr:nvSpPr>
      <xdr:spPr>
        <a:xfrm>
          <a:off x="3714750" y="566674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9" name="フローチャート: 判断 78">
          <a:extLst>
            <a:ext uri="{FF2B5EF4-FFF2-40B4-BE49-F238E27FC236}">
              <a16:creationId xmlns:a16="http://schemas.microsoft.com/office/drawing/2014/main" id="{CD1818F3-CC4E-4007-9EE5-12860D0EA676}"/>
            </a:ext>
          </a:extLst>
        </xdr:cNvPr>
        <xdr:cNvSpPr/>
      </xdr:nvSpPr>
      <xdr:spPr>
        <a:xfrm>
          <a:off x="3009900" y="562356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0" name="フローチャート: 判断 79">
          <a:extLst>
            <a:ext uri="{FF2B5EF4-FFF2-40B4-BE49-F238E27FC236}">
              <a16:creationId xmlns:a16="http://schemas.microsoft.com/office/drawing/2014/main" id="{B2A26645-E9B0-4DE1-A1D2-F10BC33C99A3}"/>
            </a:ext>
          </a:extLst>
        </xdr:cNvPr>
        <xdr:cNvSpPr/>
      </xdr:nvSpPr>
      <xdr:spPr>
        <a:xfrm>
          <a:off x="2305050" y="564515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14242</xdr:rowOff>
    </xdr:from>
    <xdr:to>
      <xdr:col>7</xdr:col>
      <xdr:colOff>187325</xdr:colOff>
      <xdr:row>30</xdr:row>
      <xdr:rowOff>115842</xdr:rowOff>
    </xdr:to>
    <xdr:sp macro="" textlink="">
      <xdr:nvSpPr>
        <xdr:cNvPr id="81" name="フローチャート: 判断 80">
          <a:extLst>
            <a:ext uri="{FF2B5EF4-FFF2-40B4-BE49-F238E27FC236}">
              <a16:creationId xmlns:a16="http://schemas.microsoft.com/office/drawing/2014/main" id="{A5D06516-FD32-4ECA-B9E3-FC69C1AB32A9}"/>
            </a:ext>
          </a:extLst>
        </xdr:cNvPr>
        <xdr:cNvSpPr/>
      </xdr:nvSpPr>
      <xdr:spPr>
        <a:xfrm>
          <a:off x="1600200" y="569114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5746C95-4C1D-4604-BC2B-2FA87FA8E92B}"/>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9E0E685-5472-4225-A4EB-F573BF946F05}"/>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666CB73-E631-4FE2-8398-F3BDE69C9010}"/>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68659E9-5874-4132-A9E6-0573030DCB4C}"/>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2240985-ECF5-44A6-BF95-D89DBF5055BF}"/>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7" name="楕円 86">
          <a:extLst>
            <a:ext uri="{FF2B5EF4-FFF2-40B4-BE49-F238E27FC236}">
              <a16:creationId xmlns:a16="http://schemas.microsoft.com/office/drawing/2014/main" id="{50BE48A7-2AF9-4DDE-A1EE-0C9D178EC825}"/>
            </a:ext>
          </a:extLst>
        </xdr:cNvPr>
        <xdr:cNvSpPr/>
      </xdr:nvSpPr>
      <xdr:spPr>
        <a:xfrm>
          <a:off x="4368800" y="559271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88" name="有形固定資産減価償却率該当値テキスト">
          <a:extLst>
            <a:ext uri="{FF2B5EF4-FFF2-40B4-BE49-F238E27FC236}">
              <a16:creationId xmlns:a16="http://schemas.microsoft.com/office/drawing/2014/main" id="{DA8A575C-F84D-40B6-83BA-9BE1EA16CC7C}"/>
            </a:ext>
          </a:extLst>
        </xdr:cNvPr>
        <xdr:cNvSpPr txBox="1"/>
      </xdr:nvSpPr>
      <xdr:spPr>
        <a:xfrm>
          <a:off x="4470400" y="545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46899</xdr:rowOff>
    </xdr:from>
    <xdr:to>
      <xdr:col>19</xdr:col>
      <xdr:colOff>187325</xdr:colOff>
      <xdr:row>29</xdr:row>
      <xdr:rowOff>148499</xdr:rowOff>
    </xdr:to>
    <xdr:sp macro="" textlink="">
      <xdr:nvSpPr>
        <xdr:cNvPr id="89" name="楕円 88">
          <a:extLst>
            <a:ext uri="{FF2B5EF4-FFF2-40B4-BE49-F238E27FC236}">
              <a16:creationId xmlns:a16="http://schemas.microsoft.com/office/drawing/2014/main" id="{42CF33B7-EF8A-4B66-9436-37FFEC6FA7C0}"/>
            </a:ext>
          </a:extLst>
        </xdr:cNvPr>
        <xdr:cNvSpPr/>
      </xdr:nvSpPr>
      <xdr:spPr>
        <a:xfrm>
          <a:off x="3714750" y="556187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97699</xdr:rowOff>
    </xdr:from>
    <xdr:to>
      <xdr:col>23</xdr:col>
      <xdr:colOff>85725</xdr:colOff>
      <xdr:row>29</xdr:row>
      <xdr:rowOff>128542</xdr:rowOff>
    </xdr:to>
    <xdr:cxnSp macro="">
      <xdr:nvCxnSpPr>
        <xdr:cNvPr id="90" name="直線コネクタ 89">
          <a:extLst>
            <a:ext uri="{FF2B5EF4-FFF2-40B4-BE49-F238E27FC236}">
              <a16:creationId xmlns:a16="http://schemas.microsoft.com/office/drawing/2014/main" id="{2A560B0C-CD48-4D05-9610-38D3F12004CF}"/>
            </a:ext>
          </a:extLst>
        </xdr:cNvPr>
        <xdr:cNvCxnSpPr/>
      </xdr:nvCxnSpPr>
      <xdr:spPr>
        <a:xfrm>
          <a:off x="3765550" y="5612674"/>
          <a:ext cx="65405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12972</xdr:rowOff>
    </xdr:from>
    <xdr:to>
      <xdr:col>15</xdr:col>
      <xdr:colOff>187325</xdr:colOff>
      <xdr:row>29</xdr:row>
      <xdr:rowOff>114572</xdr:rowOff>
    </xdr:to>
    <xdr:sp macro="" textlink="">
      <xdr:nvSpPr>
        <xdr:cNvPr id="91" name="楕円 90">
          <a:extLst>
            <a:ext uri="{FF2B5EF4-FFF2-40B4-BE49-F238E27FC236}">
              <a16:creationId xmlns:a16="http://schemas.microsoft.com/office/drawing/2014/main" id="{2D100DEC-324F-40FD-A7AE-02EC8C903323}"/>
            </a:ext>
          </a:extLst>
        </xdr:cNvPr>
        <xdr:cNvSpPr/>
      </xdr:nvSpPr>
      <xdr:spPr>
        <a:xfrm>
          <a:off x="3009900" y="552794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63772</xdr:rowOff>
    </xdr:from>
    <xdr:to>
      <xdr:col>19</xdr:col>
      <xdr:colOff>136525</xdr:colOff>
      <xdr:row>29</xdr:row>
      <xdr:rowOff>97699</xdr:rowOff>
    </xdr:to>
    <xdr:cxnSp macro="">
      <xdr:nvCxnSpPr>
        <xdr:cNvPr id="92" name="直線コネクタ 91">
          <a:extLst>
            <a:ext uri="{FF2B5EF4-FFF2-40B4-BE49-F238E27FC236}">
              <a16:creationId xmlns:a16="http://schemas.microsoft.com/office/drawing/2014/main" id="{2DB98D01-E355-40F6-989B-2ED7EFC0E186}"/>
            </a:ext>
          </a:extLst>
        </xdr:cNvPr>
        <xdr:cNvCxnSpPr/>
      </xdr:nvCxnSpPr>
      <xdr:spPr>
        <a:xfrm>
          <a:off x="3060700" y="5578747"/>
          <a:ext cx="70485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3" name="楕円 92">
          <a:extLst>
            <a:ext uri="{FF2B5EF4-FFF2-40B4-BE49-F238E27FC236}">
              <a16:creationId xmlns:a16="http://schemas.microsoft.com/office/drawing/2014/main" id="{C5381E0F-D0A3-4630-9817-1E9FD7B77209}"/>
            </a:ext>
          </a:extLst>
        </xdr:cNvPr>
        <xdr:cNvSpPr/>
      </xdr:nvSpPr>
      <xdr:spPr>
        <a:xfrm>
          <a:off x="2305050" y="5580380"/>
          <a:ext cx="92075"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63772</xdr:rowOff>
    </xdr:from>
    <xdr:to>
      <xdr:col>15</xdr:col>
      <xdr:colOff>136525</xdr:colOff>
      <xdr:row>29</xdr:row>
      <xdr:rowOff>116205</xdr:rowOff>
    </xdr:to>
    <xdr:cxnSp macro="">
      <xdr:nvCxnSpPr>
        <xdr:cNvPr id="94" name="直線コネクタ 93">
          <a:extLst>
            <a:ext uri="{FF2B5EF4-FFF2-40B4-BE49-F238E27FC236}">
              <a16:creationId xmlns:a16="http://schemas.microsoft.com/office/drawing/2014/main" id="{4D7AB570-6AF3-4ECC-930D-4FD5700F1C0C}"/>
            </a:ext>
          </a:extLst>
        </xdr:cNvPr>
        <xdr:cNvCxnSpPr/>
      </xdr:nvCxnSpPr>
      <xdr:spPr>
        <a:xfrm flipV="1">
          <a:off x="2355850" y="5578747"/>
          <a:ext cx="70485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33292</xdr:rowOff>
    </xdr:from>
    <xdr:to>
      <xdr:col>7</xdr:col>
      <xdr:colOff>187325</xdr:colOff>
      <xdr:row>28</xdr:row>
      <xdr:rowOff>134892</xdr:rowOff>
    </xdr:to>
    <xdr:sp macro="" textlink="">
      <xdr:nvSpPr>
        <xdr:cNvPr id="95" name="楕円 94">
          <a:extLst>
            <a:ext uri="{FF2B5EF4-FFF2-40B4-BE49-F238E27FC236}">
              <a16:creationId xmlns:a16="http://schemas.microsoft.com/office/drawing/2014/main" id="{FECD923D-D8F1-4CA1-B11F-2F90B062A86C}"/>
            </a:ext>
          </a:extLst>
        </xdr:cNvPr>
        <xdr:cNvSpPr/>
      </xdr:nvSpPr>
      <xdr:spPr>
        <a:xfrm>
          <a:off x="1600200" y="538634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84092</xdr:rowOff>
    </xdr:from>
    <xdr:to>
      <xdr:col>11</xdr:col>
      <xdr:colOff>136525</xdr:colOff>
      <xdr:row>29</xdr:row>
      <xdr:rowOff>116205</xdr:rowOff>
    </xdr:to>
    <xdr:cxnSp macro="">
      <xdr:nvCxnSpPr>
        <xdr:cNvPr id="96" name="直線コネクタ 95">
          <a:extLst>
            <a:ext uri="{FF2B5EF4-FFF2-40B4-BE49-F238E27FC236}">
              <a16:creationId xmlns:a16="http://schemas.microsoft.com/office/drawing/2014/main" id="{E103B36F-86D2-4B43-8ABB-71DBD82FA870}"/>
            </a:ext>
          </a:extLst>
        </xdr:cNvPr>
        <xdr:cNvCxnSpPr/>
      </xdr:nvCxnSpPr>
      <xdr:spPr>
        <a:xfrm>
          <a:off x="1651000" y="5437142"/>
          <a:ext cx="704850" cy="19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7" name="n_1aveValue有形固定資産減価償却率">
          <a:extLst>
            <a:ext uri="{FF2B5EF4-FFF2-40B4-BE49-F238E27FC236}">
              <a16:creationId xmlns:a16="http://schemas.microsoft.com/office/drawing/2014/main" id="{A2D5B1DD-5F8E-4D4C-AA89-343E4E31BA6C}"/>
            </a:ext>
          </a:extLst>
        </xdr:cNvPr>
        <xdr:cNvSpPr txBox="1"/>
      </xdr:nvSpPr>
      <xdr:spPr>
        <a:xfrm>
          <a:off x="3564582"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8" name="n_2aveValue有形固定資産減価償却率">
          <a:extLst>
            <a:ext uri="{FF2B5EF4-FFF2-40B4-BE49-F238E27FC236}">
              <a16:creationId xmlns:a16="http://schemas.microsoft.com/office/drawing/2014/main" id="{29885CA6-C82B-4C9D-9915-804968E03CF7}"/>
            </a:ext>
          </a:extLst>
        </xdr:cNvPr>
        <xdr:cNvSpPr txBox="1"/>
      </xdr:nvSpPr>
      <xdr:spPr>
        <a:xfrm>
          <a:off x="2872432" y="570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9" name="n_3aveValue有形固定資産減価償却率">
          <a:extLst>
            <a:ext uri="{FF2B5EF4-FFF2-40B4-BE49-F238E27FC236}">
              <a16:creationId xmlns:a16="http://schemas.microsoft.com/office/drawing/2014/main" id="{6F4DF514-3AF8-40CB-AF77-A6450D298E50}"/>
            </a:ext>
          </a:extLst>
        </xdr:cNvPr>
        <xdr:cNvSpPr txBox="1"/>
      </xdr:nvSpPr>
      <xdr:spPr>
        <a:xfrm>
          <a:off x="2167582" y="572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106969</xdr:rowOff>
    </xdr:from>
    <xdr:ext cx="405111" cy="259045"/>
    <xdr:sp macro="" textlink="">
      <xdr:nvSpPr>
        <xdr:cNvPr id="100" name="n_4aveValue有形固定資産減価償却率">
          <a:extLst>
            <a:ext uri="{FF2B5EF4-FFF2-40B4-BE49-F238E27FC236}">
              <a16:creationId xmlns:a16="http://schemas.microsoft.com/office/drawing/2014/main" id="{700B7EDB-08AC-4CB3-BA84-2D43E182DD8C}"/>
            </a:ext>
          </a:extLst>
        </xdr:cNvPr>
        <xdr:cNvSpPr txBox="1"/>
      </xdr:nvSpPr>
      <xdr:spPr>
        <a:xfrm>
          <a:off x="1462732" y="578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165026</xdr:rowOff>
    </xdr:from>
    <xdr:ext cx="405111" cy="259045"/>
    <xdr:sp macro="" textlink="">
      <xdr:nvSpPr>
        <xdr:cNvPr id="101" name="n_1mainValue有形固定資産減価償却率">
          <a:extLst>
            <a:ext uri="{FF2B5EF4-FFF2-40B4-BE49-F238E27FC236}">
              <a16:creationId xmlns:a16="http://schemas.microsoft.com/office/drawing/2014/main" id="{52EDAA98-F343-4402-BF68-9635072BD5F5}"/>
            </a:ext>
          </a:extLst>
        </xdr:cNvPr>
        <xdr:cNvSpPr txBox="1"/>
      </xdr:nvSpPr>
      <xdr:spPr>
        <a:xfrm>
          <a:off x="3564582" y="535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131099</xdr:rowOff>
    </xdr:from>
    <xdr:ext cx="405111" cy="259045"/>
    <xdr:sp macro="" textlink="">
      <xdr:nvSpPr>
        <xdr:cNvPr id="102" name="n_2mainValue有形固定資産減価償却率">
          <a:extLst>
            <a:ext uri="{FF2B5EF4-FFF2-40B4-BE49-F238E27FC236}">
              <a16:creationId xmlns:a16="http://schemas.microsoft.com/office/drawing/2014/main" id="{5025F92C-A5BA-4B0B-BF53-D689D8747458}"/>
            </a:ext>
          </a:extLst>
        </xdr:cNvPr>
        <xdr:cNvSpPr txBox="1"/>
      </xdr:nvSpPr>
      <xdr:spPr>
        <a:xfrm>
          <a:off x="2872432" y="532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3" name="n_3mainValue有形固定資産減価償却率">
          <a:extLst>
            <a:ext uri="{FF2B5EF4-FFF2-40B4-BE49-F238E27FC236}">
              <a16:creationId xmlns:a16="http://schemas.microsoft.com/office/drawing/2014/main" id="{29247150-04B4-4915-90C3-2442B1737F0B}"/>
            </a:ext>
          </a:extLst>
        </xdr:cNvPr>
        <xdr:cNvSpPr txBox="1"/>
      </xdr:nvSpPr>
      <xdr:spPr>
        <a:xfrm>
          <a:off x="2167582" y="53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151419</xdr:rowOff>
    </xdr:from>
    <xdr:ext cx="405111" cy="259045"/>
    <xdr:sp macro="" textlink="">
      <xdr:nvSpPr>
        <xdr:cNvPr id="104" name="n_4mainValue有形固定資産減価償却率">
          <a:extLst>
            <a:ext uri="{FF2B5EF4-FFF2-40B4-BE49-F238E27FC236}">
              <a16:creationId xmlns:a16="http://schemas.microsoft.com/office/drawing/2014/main" id="{DFA7B7FF-5848-41DB-A5EB-69FA144AEDCD}"/>
            </a:ext>
          </a:extLst>
        </xdr:cNvPr>
        <xdr:cNvSpPr txBox="1"/>
      </xdr:nvSpPr>
      <xdr:spPr>
        <a:xfrm>
          <a:off x="1462732" y="518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8B4AE071-7137-4DDC-88F5-779F35C316EC}"/>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A5F58F62-DC21-44ED-A9A0-7EF3EBC7AD42}"/>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8D231C9-C7B1-4183-B417-4A59FDABBFD5}"/>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B0D88FE-8601-4525-9A5D-07219BF8E551}"/>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98AF2302-0B44-4368-A660-0919278523FE}"/>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8111BCA-8CC1-4611-AF92-07C105290584}"/>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DBBD0AA5-7E56-458C-B819-1EB82E544B6D}"/>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EDE8DF8-8071-418E-86E2-FD23CF206D15}"/>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536D343-9737-4E24-BFAE-DC00441D96B0}"/>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6251E619-CD86-4647-9506-E88A3A1AA4BF}"/>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C8E9D8D1-7E2B-4D82-81E2-4A186DC09DE9}"/>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9072C62-6AFD-4457-AED5-803D7AB18CB5}"/>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75EA2C8D-3CCB-4CDC-8573-E77AEF835254}"/>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有形固定資産減価償却が減少している一方で、「治水対策事業」・「庁舎建設事業」・「</a:t>
          </a:r>
          <a:r>
            <a:rPr kumimoji="1" lang="en-US" altLang="ja-JP" sz="1100">
              <a:latin typeface="ＭＳ Ｐゴシック" panose="020B0600070205080204" pitchFamily="50" charset="-128"/>
              <a:ea typeface="ＭＳ Ｐゴシック" panose="020B0600070205080204" pitchFamily="50" charset="-128"/>
            </a:rPr>
            <a:t>PFI</a:t>
          </a:r>
          <a:r>
            <a:rPr kumimoji="1" lang="ja-JP" altLang="en-US" sz="1100">
              <a:latin typeface="ＭＳ Ｐゴシック" panose="020B0600070205080204" pitchFamily="50" charset="-128"/>
              <a:ea typeface="ＭＳ Ｐゴシック" panose="020B0600070205080204" pitchFamily="50" charset="-128"/>
            </a:rPr>
            <a:t>事業における長期債務負担」等の大型ハード事業による借入が反映されており高い水準にある。今後においても大型事業が控えており上昇が見込まれるため、繰り上げ償還の実施や事業実施を厳選するなど、中長期的な財政計画の見直し、財政運営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D5EBBBE-1D23-4E27-85D7-CEA8C7FBACE9}"/>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7C2F2FA-15F3-439F-8D13-70CAD49759E9}"/>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F9700BE-0DEF-45DD-9E01-1042CDCB145D}"/>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389BEF7-D1AC-482C-AD15-DB3A22ADBF86}"/>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DCF42819-398C-41B1-878A-C883BF65EB63}"/>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653810D4-9A14-4637-B895-41FACB4A2C6C}"/>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9E1D9C2B-BDA3-4611-956F-B2763C2FE851}"/>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89C3410-1006-4BEC-9338-C9CDBF7DB55A}"/>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B32FAAAA-4E41-401C-AD56-84E6F8317981}"/>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DC4BE60F-504F-498C-8AD9-6CED1540A3C3}"/>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2FC33697-6E6D-469C-9679-B295DF2DC9FC}"/>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EEA823A0-E228-4886-B5A6-BFC74614E721}"/>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2DEA992E-1A99-4D36-9B70-754E87E0C67A}"/>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DDA0364-FFA9-4631-BB08-ABDDDEE31179}"/>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C04113F-2BC9-4C19-BD5F-6E9657A193B1}"/>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3" name="直線コネクタ 132">
          <a:extLst>
            <a:ext uri="{FF2B5EF4-FFF2-40B4-BE49-F238E27FC236}">
              <a16:creationId xmlns:a16="http://schemas.microsoft.com/office/drawing/2014/main" id="{4296E61F-2235-4EF3-B587-D7C667F09D8C}"/>
            </a:ext>
          </a:extLst>
        </xdr:cNvPr>
        <xdr:cNvCxnSpPr/>
      </xdr:nvCxnSpPr>
      <xdr:spPr>
        <a:xfrm flipV="1">
          <a:off x="13693458" y="5112808"/>
          <a:ext cx="1269" cy="1220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4" name="債務償還比率最小値テキスト">
          <a:extLst>
            <a:ext uri="{FF2B5EF4-FFF2-40B4-BE49-F238E27FC236}">
              <a16:creationId xmlns:a16="http://schemas.microsoft.com/office/drawing/2014/main" id="{61579A37-F398-4E5F-9528-225EFE491450}"/>
            </a:ext>
          </a:extLst>
        </xdr:cNvPr>
        <xdr:cNvSpPr txBox="1"/>
      </xdr:nvSpPr>
      <xdr:spPr>
        <a:xfrm>
          <a:off x="13746163" y="63371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5" name="直線コネクタ 134">
          <a:extLst>
            <a:ext uri="{FF2B5EF4-FFF2-40B4-BE49-F238E27FC236}">
              <a16:creationId xmlns:a16="http://schemas.microsoft.com/office/drawing/2014/main" id="{7AE2BBAD-9E21-44CA-8B89-601E8B93AF01}"/>
            </a:ext>
          </a:extLst>
        </xdr:cNvPr>
        <xdr:cNvCxnSpPr/>
      </xdr:nvCxnSpPr>
      <xdr:spPr>
        <a:xfrm>
          <a:off x="13620750" y="633332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E4B3175-7BCC-4BE9-B12B-ED9CB2BC5387}"/>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F3D09663-E365-44D9-BA10-874FDB42C244}"/>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8" name="債務償還比率平均値テキスト">
          <a:extLst>
            <a:ext uri="{FF2B5EF4-FFF2-40B4-BE49-F238E27FC236}">
              <a16:creationId xmlns:a16="http://schemas.microsoft.com/office/drawing/2014/main" id="{C9B571DC-3374-4098-BDEE-5FC4696224A7}"/>
            </a:ext>
          </a:extLst>
        </xdr:cNvPr>
        <xdr:cNvSpPr txBox="1"/>
      </xdr:nvSpPr>
      <xdr:spPr>
        <a:xfrm>
          <a:off x="13746163" y="5192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9" name="フローチャート: 判断 138">
          <a:extLst>
            <a:ext uri="{FF2B5EF4-FFF2-40B4-BE49-F238E27FC236}">
              <a16:creationId xmlns:a16="http://schemas.microsoft.com/office/drawing/2014/main" id="{2B20342F-DB12-4F2E-962B-7D8B79458DDF}"/>
            </a:ext>
          </a:extLst>
        </xdr:cNvPr>
        <xdr:cNvSpPr/>
      </xdr:nvSpPr>
      <xdr:spPr>
        <a:xfrm>
          <a:off x="13658850" y="534059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0" name="フローチャート: 判断 139">
          <a:extLst>
            <a:ext uri="{FF2B5EF4-FFF2-40B4-BE49-F238E27FC236}">
              <a16:creationId xmlns:a16="http://schemas.microsoft.com/office/drawing/2014/main" id="{FEB4240E-9FA8-4285-BDE6-80FAD4C1E06A}"/>
            </a:ext>
          </a:extLst>
        </xdr:cNvPr>
        <xdr:cNvSpPr/>
      </xdr:nvSpPr>
      <xdr:spPr>
        <a:xfrm>
          <a:off x="12990513" y="526790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1" name="フローチャート: 判断 140">
          <a:extLst>
            <a:ext uri="{FF2B5EF4-FFF2-40B4-BE49-F238E27FC236}">
              <a16:creationId xmlns:a16="http://schemas.microsoft.com/office/drawing/2014/main" id="{E8066167-2DAF-4254-B7B4-B87828E7555D}"/>
            </a:ext>
          </a:extLst>
        </xdr:cNvPr>
        <xdr:cNvSpPr/>
      </xdr:nvSpPr>
      <xdr:spPr>
        <a:xfrm>
          <a:off x="12285663" y="521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2" name="フローチャート: 判断 141">
          <a:extLst>
            <a:ext uri="{FF2B5EF4-FFF2-40B4-BE49-F238E27FC236}">
              <a16:creationId xmlns:a16="http://schemas.microsoft.com/office/drawing/2014/main" id="{829E4E82-FA42-43B8-83E3-B3C24285A340}"/>
            </a:ext>
          </a:extLst>
        </xdr:cNvPr>
        <xdr:cNvSpPr/>
      </xdr:nvSpPr>
      <xdr:spPr>
        <a:xfrm>
          <a:off x="11580813" y="547775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121659</xdr:rowOff>
    </xdr:from>
    <xdr:to>
      <xdr:col>60</xdr:col>
      <xdr:colOff>123825</xdr:colOff>
      <xdr:row>30</xdr:row>
      <xdr:rowOff>51809</xdr:rowOff>
    </xdr:to>
    <xdr:sp macro="" textlink="">
      <xdr:nvSpPr>
        <xdr:cNvPr id="143" name="フローチャート: 判断 142">
          <a:extLst>
            <a:ext uri="{FF2B5EF4-FFF2-40B4-BE49-F238E27FC236}">
              <a16:creationId xmlns:a16="http://schemas.microsoft.com/office/drawing/2014/main" id="{80C207BA-E817-4AA2-97E2-0EA8188F37AE}"/>
            </a:ext>
          </a:extLst>
        </xdr:cNvPr>
        <xdr:cNvSpPr/>
      </xdr:nvSpPr>
      <xdr:spPr>
        <a:xfrm>
          <a:off x="10875963" y="56366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63F71AF-1B0B-4577-BEC4-E7B89556A9CA}"/>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FDC65B7-B0E7-4335-940D-9B76C41D8C4C}"/>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697C1E8-A90D-4A5E-A0BD-1AFFEF0B6ECE}"/>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154733B-8D23-4511-9F91-C7B9A3648B3D}"/>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94C52B8-44C3-4022-8CD0-9982E21937A6}"/>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100909</xdr:rowOff>
    </xdr:from>
    <xdr:to>
      <xdr:col>76</xdr:col>
      <xdr:colOff>73025</xdr:colOff>
      <xdr:row>30</xdr:row>
      <xdr:rowOff>31059</xdr:rowOff>
    </xdr:to>
    <xdr:sp macro="" textlink="">
      <xdr:nvSpPr>
        <xdr:cNvPr id="149" name="楕円 148">
          <a:extLst>
            <a:ext uri="{FF2B5EF4-FFF2-40B4-BE49-F238E27FC236}">
              <a16:creationId xmlns:a16="http://schemas.microsoft.com/office/drawing/2014/main" id="{02BA83CB-6BA2-4608-B764-CF1B4402F633}"/>
            </a:ext>
          </a:extLst>
        </xdr:cNvPr>
        <xdr:cNvSpPr/>
      </xdr:nvSpPr>
      <xdr:spPr>
        <a:xfrm>
          <a:off x="13658850" y="5615884"/>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79336</xdr:rowOff>
    </xdr:from>
    <xdr:ext cx="469744" cy="259045"/>
    <xdr:sp macro="" textlink="">
      <xdr:nvSpPr>
        <xdr:cNvPr id="150" name="債務償還比率該当値テキスト">
          <a:extLst>
            <a:ext uri="{FF2B5EF4-FFF2-40B4-BE49-F238E27FC236}">
              <a16:creationId xmlns:a16="http://schemas.microsoft.com/office/drawing/2014/main" id="{499670B2-2CDC-4D87-9952-E6C164BB3784}"/>
            </a:ext>
          </a:extLst>
        </xdr:cNvPr>
        <xdr:cNvSpPr txBox="1"/>
      </xdr:nvSpPr>
      <xdr:spPr>
        <a:xfrm>
          <a:off x="13746163" y="559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33860</xdr:rowOff>
    </xdr:from>
    <xdr:to>
      <xdr:col>72</xdr:col>
      <xdr:colOff>123825</xdr:colOff>
      <xdr:row>29</xdr:row>
      <xdr:rowOff>135460</xdr:rowOff>
    </xdr:to>
    <xdr:sp macro="" textlink="">
      <xdr:nvSpPr>
        <xdr:cNvPr id="151" name="楕円 150">
          <a:extLst>
            <a:ext uri="{FF2B5EF4-FFF2-40B4-BE49-F238E27FC236}">
              <a16:creationId xmlns:a16="http://schemas.microsoft.com/office/drawing/2014/main" id="{3413A074-71D2-4FEF-96F6-A053AB1E1721}"/>
            </a:ext>
          </a:extLst>
        </xdr:cNvPr>
        <xdr:cNvSpPr/>
      </xdr:nvSpPr>
      <xdr:spPr>
        <a:xfrm>
          <a:off x="12990513" y="55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84660</xdr:rowOff>
    </xdr:from>
    <xdr:to>
      <xdr:col>76</xdr:col>
      <xdr:colOff>22225</xdr:colOff>
      <xdr:row>29</xdr:row>
      <xdr:rowOff>151709</xdr:rowOff>
    </xdr:to>
    <xdr:cxnSp macro="">
      <xdr:nvCxnSpPr>
        <xdr:cNvPr id="152" name="直線コネクタ 151">
          <a:extLst>
            <a:ext uri="{FF2B5EF4-FFF2-40B4-BE49-F238E27FC236}">
              <a16:creationId xmlns:a16="http://schemas.microsoft.com/office/drawing/2014/main" id="{DCF88D10-F098-410C-96EE-2719FACE61C2}"/>
            </a:ext>
          </a:extLst>
        </xdr:cNvPr>
        <xdr:cNvCxnSpPr/>
      </xdr:nvCxnSpPr>
      <xdr:spPr>
        <a:xfrm>
          <a:off x="13041313" y="5599635"/>
          <a:ext cx="65405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167647</xdr:rowOff>
    </xdr:from>
    <xdr:to>
      <xdr:col>68</xdr:col>
      <xdr:colOff>123825</xdr:colOff>
      <xdr:row>29</xdr:row>
      <xdr:rowOff>97797</xdr:rowOff>
    </xdr:to>
    <xdr:sp macro="" textlink="">
      <xdr:nvSpPr>
        <xdr:cNvPr id="153" name="楕円 152">
          <a:extLst>
            <a:ext uri="{FF2B5EF4-FFF2-40B4-BE49-F238E27FC236}">
              <a16:creationId xmlns:a16="http://schemas.microsoft.com/office/drawing/2014/main" id="{F2505F8B-F5D9-4F2A-A2FB-B15EC1895AA0}"/>
            </a:ext>
          </a:extLst>
        </xdr:cNvPr>
        <xdr:cNvSpPr/>
      </xdr:nvSpPr>
      <xdr:spPr>
        <a:xfrm>
          <a:off x="12285663" y="5515934"/>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46997</xdr:rowOff>
    </xdr:from>
    <xdr:to>
      <xdr:col>72</xdr:col>
      <xdr:colOff>73025</xdr:colOff>
      <xdr:row>29</xdr:row>
      <xdr:rowOff>84660</xdr:rowOff>
    </xdr:to>
    <xdr:cxnSp macro="">
      <xdr:nvCxnSpPr>
        <xdr:cNvPr id="154" name="直線コネクタ 153">
          <a:extLst>
            <a:ext uri="{FF2B5EF4-FFF2-40B4-BE49-F238E27FC236}">
              <a16:creationId xmlns:a16="http://schemas.microsoft.com/office/drawing/2014/main" id="{4C73DDE7-468B-45BF-8FBE-E43A7CDBAA0C}"/>
            </a:ext>
          </a:extLst>
        </xdr:cNvPr>
        <xdr:cNvCxnSpPr/>
      </xdr:nvCxnSpPr>
      <xdr:spPr>
        <a:xfrm>
          <a:off x="12336463" y="5561972"/>
          <a:ext cx="70485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29661</xdr:rowOff>
    </xdr:from>
    <xdr:to>
      <xdr:col>64</xdr:col>
      <xdr:colOff>123825</xdr:colOff>
      <xdr:row>29</xdr:row>
      <xdr:rowOff>131261</xdr:rowOff>
    </xdr:to>
    <xdr:sp macro="" textlink="">
      <xdr:nvSpPr>
        <xdr:cNvPr id="155" name="楕円 154">
          <a:extLst>
            <a:ext uri="{FF2B5EF4-FFF2-40B4-BE49-F238E27FC236}">
              <a16:creationId xmlns:a16="http://schemas.microsoft.com/office/drawing/2014/main" id="{658E794C-8B60-4E19-A0D3-3AC1857F082A}"/>
            </a:ext>
          </a:extLst>
        </xdr:cNvPr>
        <xdr:cNvSpPr/>
      </xdr:nvSpPr>
      <xdr:spPr>
        <a:xfrm>
          <a:off x="11580813" y="55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46997</xdr:rowOff>
    </xdr:from>
    <xdr:to>
      <xdr:col>68</xdr:col>
      <xdr:colOff>73025</xdr:colOff>
      <xdr:row>29</xdr:row>
      <xdr:rowOff>80461</xdr:rowOff>
    </xdr:to>
    <xdr:cxnSp macro="">
      <xdr:nvCxnSpPr>
        <xdr:cNvPr id="156" name="直線コネクタ 155">
          <a:extLst>
            <a:ext uri="{FF2B5EF4-FFF2-40B4-BE49-F238E27FC236}">
              <a16:creationId xmlns:a16="http://schemas.microsoft.com/office/drawing/2014/main" id="{37F32EF0-ACD1-426C-958B-0A2CF9DE6A9E}"/>
            </a:ext>
          </a:extLst>
        </xdr:cNvPr>
        <xdr:cNvCxnSpPr/>
      </xdr:nvCxnSpPr>
      <xdr:spPr>
        <a:xfrm flipV="1">
          <a:off x="11631613" y="5561972"/>
          <a:ext cx="704850" cy="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60367</xdr:rowOff>
    </xdr:from>
    <xdr:to>
      <xdr:col>60</xdr:col>
      <xdr:colOff>123825</xdr:colOff>
      <xdr:row>29</xdr:row>
      <xdr:rowOff>161967</xdr:rowOff>
    </xdr:to>
    <xdr:sp macro="" textlink="">
      <xdr:nvSpPr>
        <xdr:cNvPr id="157" name="楕円 156">
          <a:extLst>
            <a:ext uri="{FF2B5EF4-FFF2-40B4-BE49-F238E27FC236}">
              <a16:creationId xmlns:a16="http://schemas.microsoft.com/office/drawing/2014/main" id="{877995F1-5999-4B86-952D-5DC1C571A926}"/>
            </a:ext>
          </a:extLst>
        </xdr:cNvPr>
        <xdr:cNvSpPr/>
      </xdr:nvSpPr>
      <xdr:spPr>
        <a:xfrm>
          <a:off x="10875963" y="5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80461</xdr:rowOff>
    </xdr:from>
    <xdr:to>
      <xdr:col>64</xdr:col>
      <xdr:colOff>73025</xdr:colOff>
      <xdr:row>29</xdr:row>
      <xdr:rowOff>111167</xdr:rowOff>
    </xdr:to>
    <xdr:cxnSp macro="">
      <xdr:nvCxnSpPr>
        <xdr:cNvPr id="158" name="直線コネクタ 157">
          <a:extLst>
            <a:ext uri="{FF2B5EF4-FFF2-40B4-BE49-F238E27FC236}">
              <a16:creationId xmlns:a16="http://schemas.microsoft.com/office/drawing/2014/main" id="{A57BE8E7-C86A-432D-9A2B-C3D7A6CA6270}"/>
            </a:ext>
          </a:extLst>
        </xdr:cNvPr>
        <xdr:cNvCxnSpPr/>
      </xdr:nvCxnSpPr>
      <xdr:spPr>
        <a:xfrm flipV="1">
          <a:off x="10926763" y="5595436"/>
          <a:ext cx="70485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9" name="n_1aveValue債務償還比率">
          <a:extLst>
            <a:ext uri="{FF2B5EF4-FFF2-40B4-BE49-F238E27FC236}">
              <a16:creationId xmlns:a16="http://schemas.microsoft.com/office/drawing/2014/main" id="{B0E3DE77-DEB6-45B0-B94B-79203502D63F}"/>
            </a:ext>
          </a:extLst>
        </xdr:cNvPr>
        <xdr:cNvSpPr txBox="1"/>
      </xdr:nvSpPr>
      <xdr:spPr>
        <a:xfrm>
          <a:off x="12808027" y="505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0" name="n_2aveValue債務償還比率">
          <a:extLst>
            <a:ext uri="{FF2B5EF4-FFF2-40B4-BE49-F238E27FC236}">
              <a16:creationId xmlns:a16="http://schemas.microsoft.com/office/drawing/2014/main" id="{A3F61263-F36D-4B10-AAE6-484CB065A3CD}"/>
            </a:ext>
          </a:extLst>
        </xdr:cNvPr>
        <xdr:cNvSpPr txBox="1"/>
      </xdr:nvSpPr>
      <xdr:spPr>
        <a:xfrm>
          <a:off x="12115877" y="50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1" name="n_3aveValue債務償還比率">
          <a:extLst>
            <a:ext uri="{FF2B5EF4-FFF2-40B4-BE49-F238E27FC236}">
              <a16:creationId xmlns:a16="http://schemas.microsoft.com/office/drawing/2014/main" id="{CEACB4DE-2ABE-4D4A-80B0-77A9C0011591}"/>
            </a:ext>
          </a:extLst>
        </xdr:cNvPr>
        <xdr:cNvSpPr txBox="1"/>
      </xdr:nvSpPr>
      <xdr:spPr>
        <a:xfrm>
          <a:off x="11411027" y="526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42936</xdr:rowOff>
    </xdr:from>
    <xdr:ext cx="469744" cy="259045"/>
    <xdr:sp macro="" textlink="">
      <xdr:nvSpPr>
        <xdr:cNvPr id="162" name="n_4aveValue債務償還比率">
          <a:extLst>
            <a:ext uri="{FF2B5EF4-FFF2-40B4-BE49-F238E27FC236}">
              <a16:creationId xmlns:a16="http://schemas.microsoft.com/office/drawing/2014/main" id="{7F1DC498-69C2-4F97-B5C7-7A68EC83DD6A}"/>
            </a:ext>
          </a:extLst>
        </xdr:cNvPr>
        <xdr:cNvSpPr txBox="1"/>
      </xdr:nvSpPr>
      <xdr:spPr>
        <a:xfrm>
          <a:off x="10706177" y="571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126587</xdr:rowOff>
    </xdr:from>
    <xdr:ext cx="469744" cy="259045"/>
    <xdr:sp macro="" textlink="">
      <xdr:nvSpPr>
        <xdr:cNvPr id="163" name="n_1mainValue債務償還比率">
          <a:extLst>
            <a:ext uri="{FF2B5EF4-FFF2-40B4-BE49-F238E27FC236}">
              <a16:creationId xmlns:a16="http://schemas.microsoft.com/office/drawing/2014/main" id="{FA3A43AF-8C1D-40AB-93C6-24C592ECFD51}"/>
            </a:ext>
          </a:extLst>
        </xdr:cNvPr>
        <xdr:cNvSpPr txBox="1"/>
      </xdr:nvSpPr>
      <xdr:spPr>
        <a:xfrm>
          <a:off x="12808027" y="56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88924</xdr:rowOff>
    </xdr:from>
    <xdr:ext cx="469744" cy="259045"/>
    <xdr:sp macro="" textlink="">
      <xdr:nvSpPr>
        <xdr:cNvPr id="164" name="n_2mainValue債務償還比率">
          <a:extLst>
            <a:ext uri="{FF2B5EF4-FFF2-40B4-BE49-F238E27FC236}">
              <a16:creationId xmlns:a16="http://schemas.microsoft.com/office/drawing/2014/main" id="{D55196E1-AED5-4F6A-9808-BAB2911A7A49}"/>
            </a:ext>
          </a:extLst>
        </xdr:cNvPr>
        <xdr:cNvSpPr txBox="1"/>
      </xdr:nvSpPr>
      <xdr:spPr>
        <a:xfrm>
          <a:off x="12115877" y="5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122388</xdr:rowOff>
    </xdr:from>
    <xdr:ext cx="469744" cy="259045"/>
    <xdr:sp macro="" textlink="">
      <xdr:nvSpPr>
        <xdr:cNvPr id="165" name="n_3mainValue債務償還比率">
          <a:extLst>
            <a:ext uri="{FF2B5EF4-FFF2-40B4-BE49-F238E27FC236}">
              <a16:creationId xmlns:a16="http://schemas.microsoft.com/office/drawing/2014/main" id="{A6726572-2FDF-44B2-95CB-50436717B4ED}"/>
            </a:ext>
          </a:extLst>
        </xdr:cNvPr>
        <xdr:cNvSpPr txBox="1"/>
      </xdr:nvSpPr>
      <xdr:spPr>
        <a:xfrm>
          <a:off x="11411027" y="563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7044</xdr:rowOff>
    </xdr:from>
    <xdr:ext cx="469744" cy="259045"/>
    <xdr:sp macro="" textlink="">
      <xdr:nvSpPr>
        <xdr:cNvPr id="166" name="n_4mainValue債務償還比率">
          <a:extLst>
            <a:ext uri="{FF2B5EF4-FFF2-40B4-BE49-F238E27FC236}">
              <a16:creationId xmlns:a16="http://schemas.microsoft.com/office/drawing/2014/main" id="{5D0E6190-DD31-4362-8898-D54EFF9DCF29}"/>
            </a:ext>
          </a:extLst>
        </xdr:cNvPr>
        <xdr:cNvSpPr txBox="1"/>
      </xdr:nvSpPr>
      <xdr:spPr>
        <a:xfrm>
          <a:off x="10706177" y="53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D3A9C2B-721E-4F43-9C31-8EC2D11A3FDB}"/>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D2EB6D1-359E-49E2-9A54-AA891E6FBBBA}"/>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BC3342C-F17E-472A-A6DA-6454DC8E7C6C}"/>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915A2A1-E553-460B-A3C8-8D0070E27A09}"/>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3364167-420B-4CC5-8B3F-D58A2FD301CC}"/>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3463C06F-AFDA-42C5-80F9-7D008B5368E5}"/>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B8E1A0-5296-4BB0-8FC9-80869B06C4CC}"/>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6A10D0-26A8-42A0-A0B8-79561F3D82A9}"/>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40B997-3067-41EC-9E3E-838AEFA90F18}"/>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CFCF59-C4F4-4973-83EB-2D1486D0024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68E0C0-FC48-4FE9-A13D-C3D410FB4446}"/>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83E068-ECDD-49BC-9ED1-6B583B446507}"/>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4DA51D-3732-4730-8A14-D73189C6F492}"/>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43BA47-36F9-4D89-B34A-0E65CC864F44}"/>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926BF2-63C1-4F60-9693-78D6169A5852}"/>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678B70-4288-4BD4-85E6-F3C3424D9546}"/>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AFB21B-CA69-44E9-A353-A14D9E2AEE8B}"/>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7D4CF7-7D0F-467B-9931-8B3DA7480111}"/>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3EAE83-A52D-42F8-9E28-5AEC43E60F8F}"/>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0FE1D9-C0FB-4B13-A6EC-74EA018DD3ED}"/>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1A00A7-90A3-4155-9F5F-EDA0E9AF4FFA}"/>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0D6041-3FF1-45EB-8268-C312B64C67BA}"/>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63051B-9C16-4C32-986A-D3CA94DA6E26}"/>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A4F8C5-F1BA-4CFB-827F-EDF1CB73EDA5}"/>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737036-5EEF-41DA-AF16-7A02BE44152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A6C7A3-3A24-46A0-A147-48C463EBEE93}"/>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48CF50-2EF3-47C9-9397-A5A489271942}"/>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E5A6D5-3046-4D30-BA9C-434F483B2847}"/>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4D3BFA-98AE-4D0A-9700-BE8E3D1E7D8F}"/>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967C0F-1C88-4D7C-9590-0AA3EFED7944}"/>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970B5A-2A23-4869-BE2C-2A4677DBE337}"/>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5C8D2D-C05C-4387-A70D-2D89ADAEC0BC}"/>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787412-AC12-4E96-AFAD-3E37C7DF8DA1}"/>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12B759-4EEF-4749-8FE0-3D413FD8413F}"/>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5F3CCE-3CB2-4A49-8921-4F7CD52F6188}"/>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FFEA04-8A21-437E-B073-DDAC3598DAEE}"/>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DF01E7-8AD3-42B9-ADE4-DEA56A2393F9}"/>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D7FBAF-4450-4BC0-A54F-C64C48E2CF92}"/>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CD787B-18A3-420F-881C-787EC6969C98}"/>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08D19D-D4E6-4954-96E1-647C2483077C}"/>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07BE82-E5BA-4422-9AAF-4078A4447391}"/>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B15114-9148-48B5-89CB-FDD275700B51}"/>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5A0C01-1794-4078-A271-80F4F427AC7A}"/>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214CEE-E122-4E63-8C5E-5B77CB39B609}"/>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E36D08-2280-4024-8A67-9E4F03BC7398}"/>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810C4C-0B01-4636-8FB1-20A091E03BDC}"/>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90B306-7909-44F7-9F15-08DA75E4BCCD}"/>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FD11A3-00D4-49F2-BA2E-96991CFDC817}"/>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E4FB0FA-C90C-4960-83D3-190F40E7BB24}"/>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962E474-D4C9-4C29-A830-E7469D422C1B}"/>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303961-DEAE-4868-BEFF-092BAA3BA947}"/>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D8AC8DC-9161-4970-99ED-EC885179C38A}"/>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7D9EB6D-295D-4656-8347-1473221FC035}"/>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2139D71-D456-465A-B9DF-1F24552C8D88}"/>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EA53D5-834D-4525-9CA5-573DA4C5427D}"/>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305E78-D515-4403-8D58-EBB6F6F126B0}"/>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4B9B49-82B3-4C7B-A940-11FE9B02C1CB}"/>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E1B016-76D8-4B7F-BB74-A037068CCACD}"/>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641CB8E-EC58-4907-B47E-3E2E869DF589}"/>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34D3CFF-E81F-46D2-BBE4-DE3B21517D33}"/>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6BA33B2-8B03-4EE6-903D-E543F0C607C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4759AEF6-6764-4E89-B889-78C98FA7EADC}"/>
            </a:ext>
          </a:extLst>
        </xdr:cNvPr>
        <xdr:cNvCxnSpPr/>
      </xdr:nvCxnSpPr>
      <xdr:spPr>
        <a:xfrm flipV="1">
          <a:off x="4291965" y="5360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3879F64-42F9-40E0-9F79-99B166F706C6}"/>
            </a:ext>
          </a:extLst>
        </xdr:cNvPr>
        <xdr:cNvSpPr txBox="1"/>
      </xdr:nvSpPr>
      <xdr:spPr>
        <a:xfrm>
          <a:off x="4330700"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18A29923-5C5A-46A8-9DB5-9135A24B4592}"/>
            </a:ext>
          </a:extLst>
        </xdr:cNvPr>
        <xdr:cNvCxnSpPr/>
      </xdr:nvCxnSpPr>
      <xdr:spPr>
        <a:xfrm>
          <a:off x="4217988" y="6819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2DA6A798-8E7D-4F9E-850A-D14DD2D0781C}"/>
            </a:ext>
          </a:extLst>
        </xdr:cNvPr>
        <xdr:cNvSpPr txBox="1"/>
      </xdr:nvSpPr>
      <xdr:spPr>
        <a:xfrm>
          <a:off x="4330700" y="515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89ED0CFB-F84A-461A-9DBA-B59BDAE43D05}"/>
            </a:ext>
          </a:extLst>
        </xdr:cNvPr>
        <xdr:cNvCxnSpPr/>
      </xdr:nvCxnSpPr>
      <xdr:spPr>
        <a:xfrm>
          <a:off x="4217988" y="53606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C1DA162A-2AE7-41F3-8F70-183C43EFBA93}"/>
            </a:ext>
          </a:extLst>
        </xdr:cNvPr>
        <xdr:cNvSpPr txBox="1"/>
      </xdr:nvSpPr>
      <xdr:spPr>
        <a:xfrm>
          <a:off x="4330700" y="618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1416C0-BC7C-42BF-8994-5116CDCEA7FF}"/>
            </a:ext>
          </a:extLst>
        </xdr:cNvPr>
        <xdr:cNvSpPr/>
      </xdr:nvSpPr>
      <xdr:spPr>
        <a:xfrm>
          <a:off x="42418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460B4CA-7D76-43E8-93B3-251B69BCBC18}"/>
            </a:ext>
          </a:extLst>
        </xdr:cNvPr>
        <xdr:cNvSpPr/>
      </xdr:nvSpPr>
      <xdr:spPr>
        <a:xfrm>
          <a:off x="3475038" y="61995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A78A09DC-D332-41E3-8250-41F082551447}"/>
            </a:ext>
          </a:extLst>
        </xdr:cNvPr>
        <xdr:cNvSpPr/>
      </xdr:nvSpPr>
      <xdr:spPr>
        <a:xfrm>
          <a:off x="2643188"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B23AC29B-97D3-4B58-B511-8BF76EDF0FE2}"/>
            </a:ext>
          </a:extLst>
        </xdr:cNvPr>
        <xdr:cNvSpPr/>
      </xdr:nvSpPr>
      <xdr:spPr>
        <a:xfrm>
          <a:off x="1825625"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689B0E5B-E9BC-4ED0-9454-D3CC697F5F71}"/>
            </a:ext>
          </a:extLst>
        </xdr:cNvPr>
        <xdr:cNvSpPr/>
      </xdr:nvSpPr>
      <xdr:spPr>
        <a:xfrm>
          <a:off x="1008063" y="616521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28B0EA-71B2-4637-A729-76AD07FB5CE4}"/>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8BD589-657A-4B2F-8AC4-C01AFF4B1317}"/>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E7E269-80F7-4776-9AB5-12CC207268D6}"/>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87CD3B-EA77-43AD-A15F-B6196DBFFFF5}"/>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44E264-CCC4-4AE3-8F92-94EC10CA0F54}"/>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9F216894-09FB-4522-8259-1E27E7DDDD8D}"/>
            </a:ext>
          </a:extLst>
        </xdr:cNvPr>
        <xdr:cNvSpPr/>
      </xdr:nvSpPr>
      <xdr:spPr>
        <a:xfrm>
          <a:off x="4241800" y="61461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E03521E7-D00C-4369-9A3F-0E323704109E}"/>
            </a:ext>
          </a:extLst>
        </xdr:cNvPr>
        <xdr:cNvSpPr txBox="1"/>
      </xdr:nvSpPr>
      <xdr:spPr>
        <a:xfrm>
          <a:off x="4330700" y="600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a16="http://schemas.microsoft.com/office/drawing/2014/main" id="{13030034-CD44-47E4-8EB0-1E3F88C0D51E}"/>
            </a:ext>
          </a:extLst>
        </xdr:cNvPr>
        <xdr:cNvSpPr/>
      </xdr:nvSpPr>
      <xdr:spPr>
        <a:xfrm>
          <a:off x="3475038" y="61137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E44FF1FE-5C8C-435B-8F47-B04DA69A210B}"/>
            </a:ext>
          </a:extLst>
        </xdr:cNvPr>
        <xdr:cNvCxnSpPr/>
      </xdr:nvCxnSpPr>
      <xdr:spPr>
        <a:xfrm>
          <a:off x="3525838" y="6164580"/>
          <a:ext cx="7667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a:extLst>
            <a:ext uri="{FF2B5EF4-FFF2-40B4-BE49-F238E27FC236}">
              <a16:creationId xmlns:a16="http://schemas.microsoft.com/office/drawing/2014/main" id="{F6C60FA6-A4BB-4FC9-BED7-142541AE910A}"/>
            </a:ext>
          </a:extLst>
        </xdr:cNvPr>
        <xdr:cNvSpPr/>
      </xdr:nvSpPr>
      <xdr:spPr>
        <a:xfrm>
          <a:off x="2643188" y="60871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163830</xdr:rowOff>
    </xdr:to>
    <xdr:cxnSp macro="">
      <xdr:nvCxnSpPr>
        <xdr:cNvPr id="78" name="直線コネクタ 77">
          <a:extLst>
            <a:ext uri="{FF2B5EF4-FFF2-40B4-BE49-F238E27FC236}">
              <a16:creationId xmlns:a16="http://schemas.microsoft.com/office/drawing/2014/main" id="{EF71DF1F-4FC7-46D6-BCE6-AB6C424B9766}"/>
            </a:ext>
          </a:extLst>
        </xdr:cNvPr>
        <xdr:cNvCxnSpPr/>
      </xdr:nvCxnSpPr>
      <xdr:spPr>
        <a:xfrm>
          <a:off x="2693988" y="6137910"/>
          <a:ext cx="8318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9" name="楕円 78">
          <a:extLst>
            <a:ext uri="{FF2B5EF4-FFF2-40B4-BE49-F238E27FC236}">
              <a16:creationId xmlns:a16="http://schemas.microsoft.com/office/drawing/2014/main" id="{6DA6304D-2052-4C7A-BB2A-7312961873FD}"/>
            </a:ext>
          </a:extLst>
        </xdr:cNvPr>
        <xdr:cNvSpPr/>
      </xdr:nvSpPr>
      <xdr:spPr>
        <a:xfrm>
          <a:off x="1825625" y="60699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137160</xdr:rowOff>
    </xdr:to>
    <xdr:cxnSp macro="">
      <xdr:nvCxnSpPr>
        <xdr:cNvPr id="80" name="直線コネクタ 79">
          <a:extLst>
            <a:ext uri="{FF2B5EF4-FFF2-40B4-BE49-F238E27FC236}">
              <a16:creationId xmlns:a16="http://schemas.microsoft.com/office/drawing/2014/main" id="{9EF36A63-2AFF-4750-97A8-C864AE0B7EFE}"/>
            </a:ext>
          </a:extLst>
        </xdr:cNvPr>
        <xdr:cNvCxnSpPr/>
      </xdr:nvCxnSpPr>
      <xdr:spPr>
        <a:xfrm>
          <a:off x="1876425" y="6120765"/>
          <a:ext cx="817563"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1" name="楕円 80">
          <a:extLst>
            <a:ext uri="{FF2B5EF4-FFF2-40B4-BE49-F238E27FC236}">
              <a16:creationId xmlns:a16="http://schemas.microsoft.com/office/drawing/2014/main" id="{5DFC5A94-D639-4270-A8AC-A0ACBF9FF3E9}"/>
            </a:ext>
          </a:extLst>
        </xdr:cNvPr>
        <xdr:cNvSpPr/>
      </xdr:nvSpPr>
      <xdr:spPr>
        <a:xfrm>
          <a:off x="1008063" y="60833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133350</xdr:rowOff>
    </xdr:to>
    <xdr:cxnSp macro="">
      <xdr:nvCxnSpPr>
        <xdr:cNvPr id="82" name="直線コネクタ 81">
          <a:extLst>
            <a:ext uri="{FF2B5EF4-FFF2-40B4-BE49-F238E27FC236}">
              <a16:creationId xmlns:a16="http://schemas.microsoft.com/office/drawing/2014/main" id="{813078AA-BD7B-4EC6-B38E-98AA43F78936}"/>
            </a:ext>
          </a:extLst>
        </xdr:cNvPr>
        <xdr:cNvCxnSpPr/>
      </xdr:nvCxnSpPr>
      <xdr:spPr>
        <a:xfrm flipV="1">
          <a:off x="1058863" y="6120765"/>
          <a:ext cx="817562"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2490F436-6532-4230-B87E-954710D6306D}"/>
            </a:ext>
          </a:extLst>
        </xdr:cNvPr>
        <xdr:cNvSpPr txBox="1"/>
      </xdr:nvSpPr>
      <xdr:spPr>
        <a:xfrm>
          <a:off x="3324869"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916D602D-F029-4903-91C2-EB3E8D3B9EF8}"/>
            </a:ext>
          </a:extLst>
        </xdr:cNvPr>
        <xdr:cNvSpPr txBox="1"/>
      </xdr:nvSpPr>
      <xdr:spPr>
        <a:xfrm>
          <a:off x="2505719"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84C57B5C-D2D7-493F-8236-48EBA4AE3891}"/>
            </a:ext>
          </a:extLst>
        </xdr:cNvPr>
        <xdr:cNvSpPr txBox="1"/>
      </xdr:nvSpPr>
      <xdr:spPr>
        <a:xfrm>
          <a:off x="1688157"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A78970F1-6400-4557-9EA5-0003E1936B18}"/>
            </a:ext>
          </a:extLst>
        </xdr:cNvPr>
        <xdr:cNvSpPr txBox="1"/>
      </xdr:nvSpPr>
      <xdr:spPr>
        <a:xfrm>
          <a:off x="87059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73A23D39-D683-401B-917F-00304CDAEB79}"/>
            </a:ext>
          </a:extLst>
        </xdr:cNvPr>
        <xdr:cNvSpPr txBox="1"/>
      </xdr:nvSpPr>
      <xdr:spPr>
        <a:xfrm>
          <a:off x="33248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D7DDB8DF-3654-4638-ADBA-BF37EC913E50}"/>
            </a:ext>
          </a:extLst>
        </xdr:cNvPr>
        <xdr:cNvSpPr txBox="1"/>
      </xdr:nvSpPr>
      <xdr:spPr>
        <a:xfrm>
          <a:off x="2505719"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15892</xdr:rowOff>
    </xdr:from>
    <xdr:ext cx="405111" cy="259045"/>
    <xdr:sp macro="" textlink="">
      <xdr:nvSpPr>
        <xdr:cNvPr id="89" name="n_3mainValue【道路】&#10;有形固定資産減価償却率">
          <a:extLst>
            <a:ext uri="{FF2B5EF4-FFF2-40B4-BE49-F238E27FC236}">
              <a16:creationId xmlns:a16="http://schemas.microsoft.com/office/drawing/2014/main" id="{DCA2E34D-DA35-49BC-BBCC-CD9BF251BBF7}"/>
            </a:ext>
          </a:extLst>
        </xdr:cNvPr>
        <xdr:cNvSpPr txBox="1"/>
      </xdr:nvSpPr>
      <xdr:spPr>
        <a:xfrm>
          <a:off x="1688157"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C7D17451-D525-4612-9CAD-AC0AB7F70B18}"/>
            </a:ext>
          </a:extLst>
        </xdr:cNvPr>
        <xdr:cNvSpPr txBox="1"/>
      </xdr:nvSpPr>
      <xdr:spPr>
        <a:xfrm>
          <a:off x="87059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24B5AE5-A75D-48AE-A711-C838990A5EA6}"/>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4932A51-B810-418A-93AC-3327F10A6024}"/>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A93661-AEE6-4C69-90CF-3954BEDDB1EF}"/>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CFB4196-6F62-44A0-B2C8-0A1369187BF2}"/>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BCE6468-082D-40FE-B0B4-DD961EA20F2E}"/>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506AB08-8A06-4DE8-A89F-9A7B92AC5FC6}"/>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E805E7B-DC61-4011-BD11-6EB75DE385D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1A83820-CE2B-47F0-A8CB-52A06DC486AB}"/>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558E94-22D1-4043-8D3B-399FC91E667E}"/>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846A4C0-5FFC-4C08-899B-1D37B06F4C01}"/>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2815825-707E-4AFD-8E1A-6E90916E44E2}"/>
            </a:ext>
          </a:extLst>
        </xdr:cNvPr>
        <xdr:cNvCxnSpPr/>
      </xdr:nvCxnSpPr>
      <xdr:spPr>
        <a:xfrm>
          <a:off x="6118225" y="678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2692096-4E2C-4B41-A324-62493DD82671}"/>
            </a:ext>
          </a:extLst>
        </xdr:cNvPr>
        <xdr:cNvSpPr txBox="1"/>
      </xdr:nvSpPr>
      <xdr:spPr>
        <a:xfrm>
          <a:off x="5679621"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8A55DA9-CF28-4ADF-A72F-F926EC30FED6}"/>
            </a:ext>
          </a:extLst>
        </xdr:cNvPr>
        <xdr:cNvCxnSpPr/>
      </xdr:nvCxnSpPr>
      <xdr:spPr>
        <a:xfrm>
          <a:off x="6118225" y="6343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D283A2-5668-449A-892F-2F337A29BD62}"/>
            </a:ext>
          </a:extLst>
        </xdr:cNvPr>
        <xdr:cNvSpPr txBox="1"/>
      </xdr:nvSpPr>
      <xdr:spPr>
        <a:xfrm>
          <a:off x="5565669" y="621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98C9F6C-1381-41C5-AEBA-C1A684C7BD5D}"/>
            </a:ext>
          </a:extLst>
        </xdr:cNvPr>
        <xdr:cNvCxnSpPr/>
      </xdr:nvCxnSpPr>
      <xdr:spPr>
        <a:xfrm>
          <a:off x="6118225" y="591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7A374988-8ADE-43A2-856E-A7CABD11EF5D}"/>
            </a:ext>
          </a:extLst>
        </xdr:cNvPr>
        <xdr:cNvSpPr txBox="1"/>
      </xdr:nvSpPr>
      <xdr:spPr>
        <a:xfrm>
          <a:off x="5565669" y="578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3B7F5A5-C9CE-4190-9FF6-966C3EC8A236}"/>
            </a:ext>
          </a:extLst>
        </xdr:cNvPr>
        <xdr:cNvCxnSpPr/>
      </xdr:nvCxnSpPr>
      <xdr:spPr>
        <a:xfrm>
          <a:off x="6118225" y="548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73EA761F-DB0F-45D4-BDEA-943E32DBB59B}"/>
            </a:ext>
          </a:extLst>
        </xdr:cNvPr>
        <xdr:cNvSpPr txBox="1"/>
      </xdr:nvSpPr>
      <xdr:spPr>
        <a:xfrm>
          <a:off x="5565669" y="5353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816078A-7F5E-45AF-A49D-1FCBBF31FEB8}"/>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4F75BF4-5E2D-4F2C-ADB4-3E4A304159BD}"/>
            </a:ext>
          </a:extLst>
        </xdr:cNvPr>
        <xdr:cNvSpPr txBox="1"/>
      </xdr:nvSpPr>
      <xdr:spPr>
        <a:xfrm>
          <a:off x="5565669"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84019CC-34B3-47C5-8376-611E5768457E}"/>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AA9B2F3A-1606-4640-A154-C3D942355879}"/>
            </a:ext>
          </a:extLst>
        </xdr:cNvPr>
        <xdr:cNvCxnSpPr/>
      </xdr:nvCxnSpPr>
      <xdr:spPr>
        <a:xfrm flipV="1">
          <a:off x="9691053" y="5514373"/>
          <a:ext cx="0" cy="126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A7602B97-9481-4BCD-9E81-82198545E0A3}"/>
            </a:ext>
          </a:extLst>
        </xdr:cNvPr>
        <xdr:cNvSpPr txBox="1"/>
      </xdr:nvSpPr>
      <xdr:spPr>
        <a:xfrm>
          <a:off x="9729788" y="678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B3C3A07C-EA42-4E62-ABCC-5CFFEF3CAABF}"/>
            </a:ext>
          </a:extLst>
        </xdr:cNvPr>
        <xdr:cNvCxnSpPr/>
      </xdr:nvCxnSpPr>
      <xdr:spPr>
        <a:xfrm>
          <a:off x="9617075" y="678000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2129F99A-AF7D-46D1-9913-DE02827A51C3}"/>
            </a:ext>
          </a:extLst>
        </xdr:cNvPr>
        <xdr:cNvSpPr txBox="1"/>
      </xdr:nvSpPr>
      <xdr:spPr>
        <a:xfrm>
          <a:off x="9729788" y="530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81345ABF-AD8E-4410-8B13-78D999BD1975}"/>
            </a:ext>
          </a:extLst>
        </xdr:cNvPr>
        <xdr:cNvCxnSpPr/>
      </xdr:nvCxnSpPr>
      <xdr:spPr>
        <a:xfrm>
          <a:off x="9617075" y="551437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34D63992-0352-406C-A3EC-C27838AA0571}"/>
            </a:ext>
          </a:extLst>
        </xdr:cNvPr>
        <xdr:cNvSpPr txBox="1"/>
      </xdr:nvSpPr>
      <xdr:spPr>
        <a:xfrm>
          <a:off x="9729788" y="6442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18DCDDC9-3E4D-4E3B-A0AE-5BD729489870}"/>
            </a:ext>
          </a:extLst>
        </xdr:cNvPr>
        <xdr:cNvSpPr/>
      </xdr:nvSpPr>
      <xdr:spPr>
        <a:xfrm>
          <a:off x="9655175" y="658194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10EF9E40-9212-45BB-A026-1BF39A924909}"/>
            </a:ext>
          </a:extLst>
        </xdr:cNvPr>
        <xdr:cNvSpPr/>
      </xdr:nvSpPr>
      <xdr:spPr>
        <a:xfrm>
          <a:off x="8874125" y="65950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C6889E6-124B-47A2-9589-81930063A002}"/>
            </a:ext>
          </a:extLst>
        </xdr:cNvPr>
        <xdr:cNvSpPr/>
      </xdr:nvSpPr>
      <xdr:spPr>
        <a:xfrm>
          <a:off x="8056563" y="66003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2D797062-95D7-4DDB-9114-9F25E7C8914B}"/>
            </a:ext>
          </a:extLst>
        </xdr:cNvPr>
        <xdr:cNvSpPr/>
      </xdr:nvSpPr>
      <xdr:spPr>
        <a:xfrm>
          <a:off x="7224713" y="66232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10475</xdr:rowOff>
    </xdr:from>
    <xdr:to>
      <xdr:col>36</xdr:col>
      <xdr:colOff>165100</xdr:colOff>
      <xdr:row>41</xdr:row>
      <xdr:rowOff>112075</xdr:rowOff>
    </xdr:to>
    <xdr:sp macro="" textlink="">
      <xdr:nvSpPr>
        <xdr:cNvPr id="122" name="フローチャート: 判断 121">
          <a:extLst>
            <a:ext uri="{FF2B5EF4-FFF2-40B4-BE49-F238E27FC236}">
              <a16:creationId xmlns:a16="http://schemas.microsoft.com/office/drawing/2014/main" id="{0EC72060-C56B-4A4B-BAE2-0C2FDC64F200}"/>
            </a:ext>
          </a:extLst>
        </xdr:cNvPr>
        <xdr:cNvSpPr/>
      </xdr:nvSpPr>
      <xdr:spPr>
        <a:xfrm>
          <a:off x="6407150" y="665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BDA6658-7161-465A-94D5-4FACAACC666A}"/>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AE2FAD7-75FF-4BEA-A9A7-5FB9BAE6509B}"/>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DF16A5-4072-4AEE-AC51-9D2910DD8A05}"/>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B400E5-9333-42B2-BC05-B6107C4D12F9}"/>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2B68AA-6C8C-4B63-ABF5-1D4273795FA5}"/>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23500</xdr:rowOff>
    </xdr:from>
    <xdr:to>
      <xdr:col>55</xdr:col>
      <xdr:colOff>50800</xdr:colOff>
      <xdr:row>41</xdr:row>
      <xdr:rowOff>125100</xdr:rowOff>
    </xdr:to>
    <xdr:sp macro="" textlink="">
      <xdr:nvSpPr>
        <xdr:cNvPr id="128" name="楕円 127">
          <a:extLst>
            <a:ext uri="{FF2B5EF4-FFF2-40B4-BE49-F238E27FC236}">
              <a16:creationId xmlns:a16="http://schemas.microsoft.com/office/drawing/2014/main" id="{5A43EF92-52A7-4365-A0BD-082445A19D5A}"/>
            </a:ext>
          </a:extLst>
        </xdr:cNvPr>
        <xdr:cNvSpPr/>
      </xdr:nvSpPr>
      <xdr:spPr>
        <a:xfrm>
          <a:off x="9655175" y="667195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109877</xdr:rowOff>
    </xdr:from>
    <xdr:ext cx="534377" cy="259045"/>
    <xdr:sp macro="" textlink="">
      <xdr:nvSpPr>
        <xdr:cNvPr id="129" name="【道路】&#10;一人当たり延長該当値テキスト">
          <a:extLst>
            <a:ext uri="{FF2B5EF4-FFF2-40B4-BE49-F238E27FC236}">
              <a16:creationId xmlns:a16="http://schemas.microsoft.com/office/drawing/2014/main" id="{637ACA5E-CB80-492A-A148-31B936377B77}"/>
            </a:ext>
          </a:extLst>
        </xdr:cNvPr>
        <xdr:cNvSpPr txBox="1"/>
      </xdr:nvSpPr>
      <xdr:spPr>
        <a:xfrm>
          <a:off x="9729788" y="65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25359</xdr:rowOff>
    </xdr:from>
    <xdr:to>
      <xdr:col>50</xdr:col>
      <xdr:colOff>165100</xdr:colOff>
      <xdr:row>41</xdr:row>
      <xdr:rowOff>126959</xdr:rowOff>
    </xdr:to>
    <xdr:sp macro="" textlink="">
      <xdr:nvSpPr>
        <xdr:cNvPr id="130" name="楕円 129">
          <a:extLst>
            <a:ext uri="{FF2B5EF4-FFF2-40B4-BE49-F238E27FC236}">
              <a16:creationId xmlns:a16="http://schemas.microsoft.com/office/drawing/2014/main" id="{9C8CA28C-3DD5-4E02-9ED2-48B0C98AC2D9}"/>
            </a:ext>
          </a:extLst>
        </xdr:cNvPr>
        <xdr:cNvSpPr/>
      </xdr:nvSpPr>
      <xdr:spPr>
        <a:xfrm>
          <a:off x="8874125" y="667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74300</xdr:rowOff>
    </xdr:from>
    <xdr:to>
      <xdr:col>55</xdr:col>
      <xdr:colOff>0</xdr:colOff>
      <xdr:row>41</xdr:row>
      <xdr:rowOff>76159</xdr:rowOff>
    </xdr:to>
    <xdr:cxnSp macro="">
      <xdr:nvCxnSpPr>
        <xdr:cNvPr id="131" name="直線コネクタ 130">
          <a:extLst>
            <a:ext uri="{FF2B5EF4-FFF2-40B4-BE49-F238E27FC236}">
              <a16:creationId xmlns:a16="http://schemas.microsoft.com/office/drawing/2014/main" id="{2F0AD91A-ED8A-49F7-A9AB-A96236C89E90}"/>
            </a:ext>
          </a:extLst>
        </xdr:cNvPr>
        <xdr:cNvCxnSpPr/>
      </xdr:nvCxnSpPr>
      <xdr:spPr>
        <a:xfrm flipV="1">
          <a:off x="8924925" y="6722750"/>
          <a:ext cx="766763"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25745</xdr:rowOff>
    </xdr:from>
    <xdr:to>
      <xdr:col>46</xdr:col>
      <xdr:colOff>38100</xdr:colOff>
      <xdr:row>41</xdr:row>
      <xdr:rowOff>127345</xdr:rowOff>
    </xdr:to>
    <xdr:sp macro="" textlink="">
      <xdr:nvSpPr>
        <xdr:cNvPr id="132" name="楕円 131">
          <a:extLst>
            <a:ext uri="{FF2B5EF4-FFF2-40B4-BE49-F238E27FC236}">
              <a16:creationId xmlns:a16="http://schemas.microsoft.com/office/drawing/2014/main" id="{366FBCE4-85CF-475E-BFB0-BEBF8E821C69}"/>
            </a:ext>
          </a:extLst>
        </xdr:cNvPr>
        <xdr:cNvSpPr/>
      </xdr:nvSpPr>
      <xdr:spPr>
        <a:xfrm>
          <a:off x="8056563" y="66741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76159</xdr:rowOff>
    </xdr:from>
    <xdr:to>
      <xdr:col>50</xdr:col>
      <xdr:colOff>114300</xdr:colOff>
      <xdr:row>41</xdr:row>
      <xdr:rowOff>76545</xdr:rowOff>
    </xdr:to>
    <xdr:cxnSp macro="">
      <xdr:nvCxnSpPr>
        <xdr:cNvPr id="133" name="直線コネクタ 132">
          <a:extLst>
            <a:ext uri="{FF2B5EF4-FFF2-40B4-BE49-F238E27FC236}">
              <a16:creationId xmlns:a16="http://schemas.microsoft.com/office/drawing/2014/main" id="{46DC9343-91C2-48C9-B6AA-1F3C2EC1D594}"/>
            </a:ext>
          </a:extLst>
        </xdr:cNvPr>
        <xdr:cNvCxnSpPr/>
      </xdr:nvCxnSpPr>
      <xdr:spPr>
        <a:xfrm flipV="1">
          <a:off x="8107363" y="6724609"/>
          <a:ext cx="817562"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27002</xdr:rowOff>
    </xdr:from>
    <xdr:to>
      <xdr:col>41</xdr:col>
      <xdr:colOff>101600</xdr:colOff>
      <xdr:row>41</xdr:row>
      <xdr:rowOff>128602</xdr:rowOff>
    </xdr:to>
    <xdr:sp macro="" textlink="">
      <xdr:nvSpPr>
        <xdr:cNvPr id="134" name="楕円 133">
          <a:extLst>
            <a:ext uri="{FF2B5EF4-FFF2-40B4-BE49-F238E27FC236}">
              <a16:creationId xmlns:a16="http://schemas.microsoft.com/office/drawing/2014/main" id="{662FF82F-DB70-421F-A2B0-8802C20FFD5C}"/>
            </a:ext>
          </a:extLst>
        </xdr:cNvPr>
        <xdr:cNvSpPr/>
      </xdr:nvSpPr>
      <xdr:spPr>
        <a:xfrm>
          <a:off x="7224713" y="66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76545</xdr:rowOff>
    </xdr:from>
    <xdr:to>
      <xdr:col>45</xdr:col>
      <xdr:colOff>177800</xdr:colOff>
      <xdr:row>41</xdr:row>
      <xdr:rowOff>77802</xdr:rowOff>
    </xdr:to>
    <xdr:cxnSp macro="">
      <xdr:nvCxnSpPr>
        <xdr:cNvPr id="135" name="直線コネクタ 134">
          <a:extLst>
            <a:ext uri="{FF2B5EF4-FFF2-40B4-BE49-F238E27FC236}">
              <a16:creationId xmlns:a16="http://schemas.microsoft.com/office/drawing/2014/main" id="{CFAA6999-BD5E-451D-8C19-3741FFE33EDF}"/>
            </a:ext>
          </a:extLst>
        </xdr:cNvPr>
        <xdr:cNvCxnSpPr/>
      </xdr:nvCxnSpPr>
      <xdr:spPr>
        <a:xfrm flipV="1">
          <a:off x="7275513" y="6724995"/>
          <a:ext cx="83185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32825</xdr:rowOff>
    </xdr:from>
    <xdr:to>
      <xdr:col>36</xdr:col>
      <xdr:colOff>165100</xdr:colOff>
      <xdr:row>41</xdr:row>
      <xdr:rowOff>134425</xdr:rowOff>
    </xdr:to>
    <xdr:sp macro="" textlink="">
      <xdr:nvSpPr>
        <xdr:cNvPr id="136" name="楕円 135">
          <a:extLst>
            <a:ext uri="{FF2B5EF4-FFF2-40B4-BE49-F238E27FC236}">
              <a16:creationId xmlns:a16="http://schemas.microsoft.com/office/drawing/2014/main" id="{F64015B6-FE3A-4AAE-8F6D-0C77F7F98816}"/>
            </a:ext>
          </a:extLst>
        </xdr:cNvPr>
        <xdr:cNvSpPr/>
      </xdr:nvSpPr>
      <xdr:spPr>
        <a:xfrm>
          <a:off x="6407150" y="66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77802</xdr:rowOff>
    </xdr:from>
    <xdr:to>
      <xdr:col>41</xdr:col>
      <xdr:colOff>50800</xdr:colOff>
      <xdr:row>41</xdr:row>
      <xdr:rowOff>83625</xdr:rowOff>
    </xdr:to>
    <xdr:cxnSp macro="">
      <xdr:nvCxnSpPr>
        <xdr:cNvPr id="137" name="直線コネクタ 136">
          <a:extLst>
            <a:ext uri="{FF2B5EF4-FFF2-40B4-BE49-F238E27FC236}">
              <a16:creationId xmlns:a16="http://schemas.microsoft.com/office/drawing/2014/main" id="{63A4767E-CA12-487D-A9B4-D9F52BE52A96}"/>
            </a:ext>
          </a:extLst>
        </xdr:cNvPr>
        <xdr:cNvCxnSpPr/>
      </xdr:nvCxnSpPr>
      <xdr:spPr>
        <a:xfrm flipV="1">
          <a:off x="6457950" y="6726252"/>
          <a:ext cx="817563"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CFC73BD5-6575-4225-A954-F3C4E798FB08}"/>
            </a:ext>
          </a:extLst>
        </xdr:cNvPr>
        <xdr:cNvSpPr txBox="1"/>
      </xdr:nvSpPr>
      <xdr:spPr>
        <a:xfrm>
          <a:off x="8659324" y="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38BA3551-0C13-43E1-B647-12B65900A4C3}"/>
            </a:ext>
          </a:extLst>
        </xdr:cNvPr>
        <xdr:cNvSpPr txBox="1"/>
      </xdr:nvSpPr>
      <xdr:spPr>
        <a:xfrm>
          <a:off x="7854461" y="638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71827842-411E-4638-9BC7-F2EF787724D7}"/>
            </a:ext>
          </a:extLst>
        </xdr:cNvPr>
        <xdr:cNvSpPr txBox="1"/>
      </xdr:nvSpPr>
      <xdr:spPr>
        <a:xfrm>
          <a:off x="7036899" y="64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128602</xdr:rowOff>
    </xdr:from>
    <xdr:ext cx="534377" cy="259045"/>
    <xdr:sp macro="" textlink="">
      <xdr:nvSpPr>
        <xdr:cNvPr id="141" name="n_4aveValue【道路】&#10;一人当たり延長">
          <a:extLst>
            <a:ext uri="{FF2B5EF4-FFF2-40B4-BE49-F238E27FC236}">
              <a16:creationId xmlns:a16="http://schemas.microsoft.com/office/drawing/2014/main" id="{207EB5B6-85AE-4E0E-908E-9F09BF14F115}"/>
            </a:ext>
          </a:extLst>
        </xdr:cNvPr>
        <xdr:cNvSpPr txBox="1"/>
      </xdr:nvSpPr>
      <xdr:spPr>
        <a:xfrm>
          <a:off x="6205049" y="645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118086</xdr:rowOff>
    </xdr:from>
    <xdr:ext cx="534377" cy="259045"/>
    <xdr:sp macro="" textlink="">
      <xdr:nvSpPr>
        <xdr:cNvPr id="142" name="n_1mainValue【道路】&#10;一人当たり延長">
          <a:extLst>
            <a:ext uri="{FF2B5EF4-FFF2-40B4-BE49-F238E27FC236}">
              <a16:creationId xmlns:a16="http://schemas.microsoft.com/office/drawing/2014/main" id="{F38DC8A2-F3CB-4BE6-BD8B-7F611E943AD1}"/>
            </a:ext>
          </a:extLst>
        </xdr:cNvPr>
        <xdr:cNvSpPr txBox="1"/>
      </xdr:nvSpPr>
      <xdr:spPr>
        <a:xfrm>
          <a:off x="8659324" y="67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118472</xdr:rowOff>
    </xdr:from>
    <xdr:ext cx="534377" cy="259045"/>
    <xdr:sp macro="" textlink="">
      <xdr:nvSpPr>
        <xdr:cNvPr id="143" name="n_2mainValue【道路】&#10;一人当たり延長">
          <a:extLst>
            <a:ext uri="{FF2B5EF4-FFF2-40B4-BE49-F238E27FC236}">
              <a16:creationId xmlns:a16="http://schemas.microsoft.com/office/drawing/2014/main" id="{6268DA53-FD5E-4936-A2CF-78A2A5E675AC}"/>
            </a:ext>
          </a:extLst>
        </xdr:cNvPr>
        <xdr:cNvSpPr txBox="1"/>
      </xdr:nvSpPr>
      <xdr:spPr>
        <a:xfrm>
          <a:off x="7854461" y="676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119729</xdr:rowOff>
    </xdr:from>
    <xdr:ext cx="534377" cy="259045"/>
    <xdr:sp macro="" textlink="">
      <xdr:nvSpPr>
        <xdr:cNvPr id="144" name="n_3mainValue【道路】&#10;一人当たり延長">
          <a:extLst>
            <a:ext uri="{FF2B5EF4-FFF2-40B4-BE49-F238E27FC236}">
              <a16:creationId xmlns:a16="http://schemas.microsoft.com/office/drawing/2014/main" id="{AE684D97-F964-4496-9AD7-01832FC80A0A}"/>
            </a:ext>
          </a:extLst>
        </xdr:cNvPr>
        <xdr:cNvSpPr txBox="1"/>
      </xdr:nvSpPr>
      <xdr:spPr>
        <a:xfrm>
          <a:off x="7036899" y="676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125552</xdr:rowOff>
    </xdr:from>
    <xdr:ext cx="534377" cy="259045"/>
    <xdr:sp macro="" textlink="">
      <xdr:nvSpPr>
        <xdr:cNvPr id="145" name="n_4mainValue【道路】&#10;一人当たり延長">
          <a:extLst>
            <a:ext uri="{FF2B5EF4-FFF2-40B4-BE49-F238E27FC236}">
              <a16:creationId xmlns:a16="http://schemas.microsoft.com/office/drawing/2014/main" id="{F34D5CE0-946E-4D43-8587-8328AAF457C7}"/>
            </a:ext>
          </a:extLst>
        </xdr:cNvPr>
        <xdr:cNvSpPr txBox="1"/>
      </xdr:nvSpPr>
      <xdr:spPr>
        <a:xfrm>
          <a:off x="6205049" y="6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27E599C-57BD-4489-BD4E-C113C6E591FB}"/>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2B7DBA2-8BC3-4367-ABB8-92705E56F416}"/>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A23C293-25C4-4C88-B747-608691CF273D}"/>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5FB10FB-1781-4E7A-9E8F-24C1BFEE0E59}"/>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F9BA5BA-678E-4666-B1D7-1B479E6D7475}"/>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5BBA806-52BA-414A-8CF8-75AF00EFE061}"/>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6F1C9AF-2B47-450C-A124-4A8B5D589A16}"/>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7BF9B8-35A0-4B17-9325-B2EE9B6C12E7}"/>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41B496D-F3BD-44E3-A59B-CAD42704E729}"/>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438B583-2883-40BB-99F8-DAB7A37C3CD9}"/>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27A6E47-7D84-4EE0-996F-05F4C0FEAD1F}"/>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8593944-6A64-45B7-A522-139383BE9B92}"/>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8B6ECE1-84E0-4562-889D-D25DD5A64EDC}"/>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3E9E5D8-7856-4CB6-8AA2-02626B829BF0}"/>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681D640-D2D1-4821-A39D-2786DB8A6D0C}"/>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3CFC389-B6D5-46E5-A9F2-0F45CE8A2791}"/>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C389A3D-1BE5-419C-85F6-BA4D58C7CD07}"/>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F07BD17-76D6-4FB0-8D09-251588BABE18}"/>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2FB9D33-4B8B-4F9F-B124-AC5B136CA79A}"/>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DB193EA-E44D-40D9-B708-B3530E0026E2}"/>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EEDF442F-FA04-4A22-857C-ED7A925270E6}"/>
            </a:ext>
          </a:extLst>
        </xdr:cNvPr>
        <xdr:cNvSpPr txBox="1"/>
      </xdr:nvSpPr>
      <xdr:spPr>
        <a:xfrm>
          <a:off x="394486" y="8877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BFD35CE-F127-4F90-8FE9-2E8B2AAC0383}"/>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3528378F-C92B-40C5-BFE1-17E23F817CF5}"/>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D1273CD5-2406-4450-ABBD-E416B2AB4EC7}"/>
            </a:ext>
          </a:extLst>
        </xdr:cNvPr>
        <xdr:cNvCxnSpPr/>
      </xdr:nvCxnSpPr>
      <xdr:spPr>
        <a:xfrm flipV="1">
          <a:off x="4291965" y="9010650"/>
          <a:ext cx="0" cy="1198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D1F3C20F-6D77-45B4-B4AF-BDA28FF867A1}"/>
            </a:ext>
          </a:extLst>
        </xdr:cNvPr>
        <xdr:cNvSpPr txBox="1"/>
      </xdr:nvSpPr>
      <xdr:spPr>
        <a:xfrm>
          <a:off x="4330700" y="102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484E9165-581B-402E-B06E-C6F34BA5CF43}"/>
            </a:ext>
          </a:extLst>
        </xdr:cNvPr>
        <xdr:cNvCxnSpPr/>
      </xdr:nvCxnSpPr>
      <xdr:spPr>
        <a:xfrm>
          <a:off x="4217988" y="102092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4E935994-27A2-44D4-A3A4-4350298E16D5}"/>
            </a:ext>
          </a:extLst>
        </xdr:cNvPr>
        <xdr:cNvSpPr txBox="1"/>
      </xdr:nvSpPr>
      <xdr:spPr>
        <a:xfrm>
          <a:off x="4330700" y="87954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55EA95EB-7BDB-4B21-9BAD-719015E102D7}"/>
            </a:ext>
          </a:extLst>
        </xdr:cNvPr>
        <xdr:cNvCxnSpPr/>
      </xdr:nvCxnSpPr>
      <xdr:spPr>
        <a:xfrm>
          <a:off x="4217988" y="9010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0F9496A-F2A8-4BBC-8549-391A015BB8A5}"/>
            </a:ext>
          </a:extLst>
        </xdr:cNvPr>
        <xdr:cNvSpPr txBox="1"/>
      </xdr:nvSpPr>
      <xdr:spPr>
        <a:xfrm>
          <a:off x="4330700" y="961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259A2417-A468-4DCD-B956-F3F853C0418D}"/>
            </a:ext>
          </a:extLst>
        </xdr:cNvPr>
        <xdr:cNvSpPr/>
      </xdr:nvSpPr>
      <xdr:spPr>
        <a:xfrm>
          <a:off x="4241800" y="975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EC782A09-0B0B-4AA3-820E-B1B275292602}"/>
            </a:ext>
          </a:extLst>
        </xdr:cNvPr>
        <xdr:cNvSpPr/>
      </xdr:nvSpPr>
      <xdr:spPr>
        <a:xfrm>
          <a:off x="3475038" y="97377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196CDF01-A3C8-4133-8957-6348606C3A11}"/>
            </a:ext>
          </a:extLst>
        </xdr:cNvPr>
        <xdr:cNvSpPr/>
      </xdr:nvSpPr>
      <xdr:spPr>
        <a:xfrm>
          <a:off x="2643188"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799EEBF7-3870-4B4C-95AD-2EA456124B2F}"/>
            </a:ext>
          </a:extLst>
        </xdr:cNvPr>
        <xdr:cNvSpPr/>
      </xdr:nvSpPr>
      <xdr:spPr>
        <a:xfrm>
          <a:off x="1825625"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79" name="フローチャート: 判断 178">
          <a:extLst>
            <a:ext uri="{FF2B5EF4-FFF2-40B4-BE49-F238E27FC236}">
              <a16:creationId xmlns:a16="http://schemas.microsoft.com/office/drawing/2014/main" id="{E2873A0A-03B8-4496-8641-C1AD06782030}"/>
            </a:ext>
          </a:extLst>
        </xdr:cNvPr>
        <xdr:cNvSpPr/>
      </xdr:nvSpPr>
      <xdr:spPr>
        <a:xfrm>
          <a:off x="1008063" y="97504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468E2AC-8868-4AA9-839A-BCB3795DF93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130A4CD-5932-49D8-87E3-58BC60314F85}"/>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BBCBA28-05B9-4923-816C-C0B29A74BF9A}"/>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AE148EB-68F8-40CF-A8C2-50C61282DF36}"/>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1FD4EF1-C5E4-4EF5-BACA-BFF544C8D844}"/>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33020</xdr:rowOff>
    </xdr:from>
    <xdr:to>
      <xdr:col>24</xdr:col>
      <xdr:colOff>114300</xdr:colOff>
      <xdr:row>61</xdr:row>
      <xdr:rowOff>134620</xdr:rowOff>
    </xdr:to>
    <xdr:sp macro="" textlink="">
      <xdr:nvSpPr>
        <xdr:cNvPr id="185" name="楕円 184">
          <a:extLst>
            <a:ext uri="{FF2B5EF4-FFF2-40B4-BE49-F238E27FC236}">
              <a16:creationId xmlns:a16="http://schemas.microsoft.com/office/drawing/2014/main" id="{C717815A-EB97-4167-B07F-25260C8E223D}"/>
            </a:ext>
          </a:extLst>
        </xdr:cNvPr>
        <xdr:cNvSpPr/>
      </xdr:nvSpPr>
      <xdr:spPr>
        <a:xfrm>
          <a:off x="42418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11447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424FF81-33A0-49C7-A3C7-F38F1087C405}"/>
            </a:ext>
          </a:extLst>
        </xdr:cNvPr>
        <xdr:cNvSpPr txBox="1"/>
      </xdr:nvSpPr>
      <xdr:spPr>
        <a:xfrm>
          <a:off x="4330700"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15240</xdr:rowOff>
    </xdr:from>
    <xdr:to>
      <xdr:col>20</xdr:col>
      <xdr:colOff>38100</xdr:colOff>
      <xdr:row>61</xdr:row>
      <xdr:rowOff>116840</xdr:rowOff>
    </xdr:to>
    <xdr:sp macro="" textlink="">
      <xdr:nvSpPr>
        <xdr:cNvPr id="187" name="楕円 186">
          <a:extLst>
            <a:ext uri="{FF2B5EF4-FFF2-40B4-BE49-F238E27FC236}">
              <a16:creationId xmlns:a16="http://schemas.microsoft.com/office/drawing/2014/main" id="{9110072B-7C89-4775-8789-7C70E6CDC69B}"/>
            </a:ext>
          </a:extLst>
        </xdr:cNvPr>
        <xdr:cNvSpPr/>
      </xdr:nvSpPr>
      <xdr:spPr>
        <a:xfrm>
          <a:off x="3475038" y="99021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66040</xdr:rowOff>
    </xdr:from>
    <xdr:to>
      <xdr:col>24</xdr:col>
      <xdr:colOff>63500</xdr:colOff>
      <xdr:row>61</xdr:row>
      <xdr:rowOff>83820</xdr:rowOff>
    </xdr:to>
    <xdr:cxnSp macro="">
      <xdr:nvCxnSpPr>
        <xdr:cNvPr id="188" name="直線コネクタ 187">
          <a:extLst>
            <a:ext uri="{FF2B5EF4-FFF2-40B4-BE49-F238E27FC236}">
              <a16:creationId xmlns:a16="http://schemas.microsoft.com/office/drawing/2014/main" id="{90440E3F-D989-4266-8665-D42EA962CF44}"/>
            </a:ext>
          </a:extLst>
        </xdr:cNvPr>
        <xdr:cNvCxnSpPr/>
      </xdr:nvCxnSpPr>
      <xdr:spPr>
        <a:xfrm>
          <a:off x="3525838" y="9952990"/>
          <a:ext cx="766762"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167640</xdr:rowOff>
    </xdr:from>
    <xdr:to>
      <xdr:col>15</xdr:col>
      <xdr:colOff>101600</xdr:colOff>
      <xdr:row>61</xdr:row>
      <xdr:rowOff>97790</xdr:rowOff>
    </xdr:to>
    <xdr:sp macro="" textlink="">
      <xdr:nvSpPr>
        <xdr:cNvPr id="189" name="楕円 188">
          <a:extLst>
            <a:ext uri="{FF2B5EF4-FFF2-40B4-BE49-F238E27FC236}">
              <a16:creationId xmlns:a16="http://schemas.microsoft.com/office/drawing/2014/main" id="{D1624C95-8BCB-4B08-820C-B645FF05B316}"/>
            </a:ext>
          </a:extLst>
        </xdr:cNvPr>
        <xdr:cNvSpPr/>
      </xdr:nvSpPr>
      <xdr:spPr>
        <a:xfrm>
          <a:off x="2643188" y="9887902"/>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46990</xdr:rowOff>
    </xdr:from>
    <xdr:to>
      <xdr:col>19</xdr:col>
      <xdr:colOff>177800</xdr:colOff>
      <xdr:row>61</xdr:row>
      <xdr:rowOff>66040</xdr:rowOff>
    </xdr:to>
    <xdr:cxnSp macro="">
      <xdr:nvCxnSpPr>
        <xdr:cNvPr id="190" name="直線コネクタ 189">
          <a:extLst>
            <a:ext uri="{FF2B5EF4-FFF2-40B4-BE49-F238E27FC236}">
              <a16:creationId xmlns:a16="http://schemas.microsoft.com/office/drawing/2014/main" id="{8C92F8B5-B67C-472E-BD89-A8FD7627B1D0}"/>
            </a:ext>
          </a:extLst>
        </xdr:cNvPr>
        <xdr:cNvCxnSpPr/>
      </xdr:nvCxnSpPr>
      <xdr:spPr>
        <a:xfrm>
          <a:off x="2693988" y="9933940"/>
          <a:ext cx="8318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1" name="楕円 190">
          <a:extLst>
            <a:ext uri="{FF2B5EF4-FFF2-40B4-BE49-F238E27FC236}">
              <a16:creationId xmlns:a16="http://schemas.microsoft.com/office/drawing/2014/main" id="{4E01F4CC-5E96-4AB7-AF39-A03CA1E0A334}"/>
            </a:ext>
          </a:extLst>
        </xdr:cNvPr>
        <xdr:cNvSpPr/>
      </xdr:nvSpPr>
      <xdr:spPr>
        <a:xfrm>
          <a:off x="1825625" y="98723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46990</xdr:rowOff>
    </xdr:to>
    <xdr:cxnSp macro="">
      <xdr:nvCxnSpPr>
        <xdr:cNvPr id="192" name="直線コネクタ 191">
          <a:extLst>
            <a:ext uri="{FF2B5EF4-FFF2-40B4-BE49-F238E27FC236}">
              <a16:creationId xmlns:a16="http://schemas.microsoft.com/office/drawing/2014/main" id="{78BCED4C-D370-4AA7-B571-69A309658781}"/>
            </a:ext>
          </a:extLst>
        </xdr:cNvPr>
        <xdr:cNvCxnSpPr/>
      </xdr:nvCxnSpPr>
      <xdr:spPr>
        <a:xfrm>
          <a:off x="1876425" y="9913620"/>
          <a:ext cx="817563"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166370</xdr:rowOff>
    </xdr:from>
    <xdr:to>
      <xdr:col>6</xdr:col>
      <xdr:colOff>38100</xdr:colOff>
      <xdr:row>59</xdr:row>
      <xdr:rowOff>96520</xdr:rowOff>
    </xdr:to>
    <xdr:sp macro="" textlink="">
      <xdr:nvSpPr>
        <xdr:cNvPr id="193" name="楕円 192">
          <a:extLst>
            <a:ext uri="{FF2B5EF4-FFF2-40B4-BE49-F238E27FC236}">
              <a16:creationId xmlns:a16="http://schemas.microsoft.com/office/drawing/2014/main" id="{B0A46C9B-8593-4BAC-84D3-57228A381E34}"/>
            </a:ext>
          </a:extLst>
        </xdr:cNvPr>
        <xdr:cNvSpPr/>
      </xdr:nvSpPr>
      <xdr:spPr>
        <a:xfrm>
          <a:off x="1008063" y="9562782"/>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45720</xdr:rowOff>
    </xdr:from>
    <xdr:to>
      <xdr:col>10</xdr:col>
      <xdr:colOff>114300</xdr:colOff>
      <xdr:row>61</xdr:row>
      <xdr:rowOff>26670</xdr:rowOff>
    </xdr:to>
    <xdr:cxnSp macro="">
      <xdr:nvCxnSpPr>
        <xdr:cNvPr id="194" name="直線コネクタ 193">
          <a:extLst>
            <a:ext uri="{FF2B5EF4-FFF2-40B4-BE49-F238E27FC236}">
              <a16:creationId xmlns:a16="http://schemas.microsoft.com/office/drawing/2014/main" id="{5421CD2A-0B45-444C-8CCF-8E985385C052}"/>
            </a:ext>
          </a:extLst>
        </xdr:cNvPr>
        <xdr:cNvCxnSpPr/>
      </xdr:nvCxnSpPr>
      <xdr:spPr>
        <a:xfrm>
          <a:off x="1058863" y="9608820"/>
          <a:ext cx="817562"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1AD422B3-B957-4433-A7E5-9F4B2F780B3B}"/>
            </a:ext>
          </a:extLst>
        </xdr:cNvPr>
        <xdr:cNvSpPr txBox="1"/>
      </xdr:nvSpPr>
      <xdr:spPr>
        <a:xfrm>
          <a:off x="3324869" y="953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2386A2C8-AC94-4AFC-9349-3E958A34AA09}"/>
            </a:ext>
          </a:extLst>
        </xdr:cNvPr>
        <xdr:cNvSpPr txBox="1"/>
      </xdr:nvSpPr>
      <xdr:spPr>
        <a:xfrm>
          <a:off x="2505719"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8AACF9C-8E2F-4E1D-94D6-517C8809E0F0}"/>
            </a:ext>
          </a:extLst>
        </xdr:cNvPr>
        <xdr:cNvSpPr txBox="1"/>
      </xdr:nvSpPr>
      <xdr:spPr>
        <a:xfrm>
          <a:off x="1688157"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F858012-9F7A-423D-AC3E-25347509C167}"/>
            </a:ext>
          </a:extLst>
        </xdr:cNvPr>
        <xdr:cNvSpPr txBox="1"/>
      </xdr:nvSpPr>
      <xdr:spPr>
        <a:xfrm>
          <a:off x="870594" y="984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107967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A39FD2F6-C7C6-4F06-8C7F-9A32ED961507}"/>
            </a:ext>
          </a:extLst>
        </xdr:cNvPr>
        <xdr:cNvSpPr txBox="1"/>
      </xdr:nvSpPr>
      <xdr:spPr>
        <a:xfrm>
          <a:off x="3324869" y="999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88917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9F97461B-C7E9-4C7B-B734-69998443FE98}"/>
            </a:ext>
          </a:extLst>
        </xdr:cNvPr>
        <xdr:cNvSpPr txBox="1"/>
      </xdr:nvSpPr>
      <xdr:spPr>
        <a:xfrm>
          <a:off x="2505719" y="997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C81A77CD-940D-4527-9FAC-55609823DF1A}"/>
            </a:ext>
          </a:extLst>
        </xdr:cNvPr>
        <xdr:cNvSpPr txBox="1"/>
      </xdr:nvSpPr>
      <xdr:spPr>
        <a:xfrm>
          <a:off x="1688157"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113047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21BDB58-4281-454C-8557-081E90AD0CEF}"/>
            </a:ext>
          </a:extLst>
        </xdr:cNvPr>
        <xdr:cNvSpPr txBox="1"/>
      </xdr:nvSpPr>
      <xdr:spPr>
        <a:xfrm>
          <a:off x="87059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FD1A19AC-D250-480B-B981-C12855FD97BE}"/>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C2BC432-7198-452B-81AA-3CE472B4CF59}"/>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1C3583F-69A0-43BD-BD56-4A2C4E431864}"/>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8145300-AF58-4F28-827B-18EDD5AB4F55}"/>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C496803B-FC72-4EF0-AD1E-367CF4495DD6}"/>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FD611A6-8F8C-4A88-AD50-BC2EAD20952B}"/>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69ECCD8-3F70-42EB-9603-8F9C304DB5C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10650F1-289B-43D7-9CE7-5BAC6DB5A7B7}"/>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EFDFC51-BD1E-4FB5-BC37-96E535E40634}"/>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CAD5C88F-3658-4FA8-9A3D-CE22C32E0695}"/>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84A965B8-C36D-4210-84DF-EEFE747D16FB}"/>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879DD3C3-9AF5-4BD3-ADFA-3ABE55A0E5DC}"/>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A88034B5-2303-4B67-B897-1B2D54FB1EB5}"/>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7B2A0F44-C7B6-4950-8E04-24C4640E4067}"/>
            </a:ext>
          </a:extLst>
        </xdr:cNvPr>
        <xdr:cNvSpPr txBox="1"/>
      </xdr:nvSpPr>
      <xdr:spPr>
        <a:xfrm>
          <a:off x="5475516" y="995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D39043A4-6470-443E-8CE4-92F5141D1B01}"/>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EAE07040-989D-4FB9-98DD-D83CA2AD88F7}"/>
            </a:ext>
          </a:extLst>
        </xdr:cNvPr>
        <xdr:cNvSpPr txBox="1"/>
      </xdr:nvSpPr>
      <xdr:spPr>
        <a:xfrm>
          <a:off x="5475516" y="9592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F7B80F5-4ECC-4C16-9595-0ACEF6BA541E}"/>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58E52E26-A695-4805-AEFC-513B437894F3}"/>
            </a:ext>
          </a:extLst>
        </xdr:cNvPr>
        <xdr:cNvSpPr txBox="1"/>
      </xdr:nvSpPr>
      <xdr:spPr>
        <a:xfrm>
          <a:off x="5475516" y="92399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60261F4-6D00-4A61-9641-CFF1AE89CF5A}"/>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9F2A8952-7BFE-48B8-9099-54409082100B}"/>
            </a:ext>
          </a:extLst>
        </xdr:cNvPr>
        <xdr:cNvSpPr txBox="1"/>
      </xdr:nvSpPr>
      <xdr:spPr>
        <a:xfrm>
          <a:off x="5425683" y="88779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9E78D33-0573-4780-A396-7201401B22C4}"/>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A341A47-0C19-459A-9CEF-F1B44050949C}"/>
            </a:ext>
          </a:extLst>
        </xdr:cNvPr>
        <xdr:cNvSpPr txBox="1"/>
      </xdr:nvSpPr>
      <xdr:spPr>
        <a:xfrm>
          <a:off x="5425683" y="851600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D25CAC7-1ADF-4887-AAAF-0EC9AB71F85D}"/>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879E9936-7BB2-4A93-B69A-31E32347EF2C}"/>
            </a:ext>
          </a:extLst>
        </xdr:cNvPr>
        <xdr:cNvCxnSpPr/>
      </xdr:nvCxnSpPr>
      <xdr:spPr>
        <a:xfrm flipV="1">
          <a:off x="9691053" y="8999100"/>
          <a:ext cx="0" cy="1449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73D295DF-1BF9-456C-A078-6E145289D1A4}"/>
            </a:ext>
          </a:extLst>
        </xdr:cNvPr>
        <xdr:cNvSpPr txBox="1"/>
      </xdr:nvSpPr>
      <xdr:spPr>
        <a:xfrm>
          <a:off x="9729788" y="1045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81A344C-EFCB-43E9-9A9E-6BAE4E636C2D}"/>
            </a:ext>
          </a:extLst>
        </xdr:cNvPr>
        <xdr:cNvCxnSpPr/>
      </xdr:nvCxnSpPr>
      <xdr:spPr>
        <a:xfrm>
          <a:off x="9617075" y="1044892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FF074704-3ADC-4A8E-AEF7-BE183E9FA0F8}"/>
            </a:ext>
          </a:extLst>
        </xdr:cNvPr>
        <xdr:cNvSpPr txBox="1"/>
      </xdr:nvSpPr>
      <xdr:spPr>
        <a:xfrm>
          <a:off x="9729788" y="878385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9157906F-70A3-4952-8135-404CB70C9F13}"/>
            </a:ext>
          </a:extLst>
        </xdr:cNvPr>
        <xdr:cNvCxnSpPr/>
      </xdr:nvCxnSpPr>
      <xdr:spPr>
        <a:xfrm>
          <a:off x="9617075" y="89991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296CA328-8D87-4A0D-A105-A9F76B1C929A}"/>
            </a:ext>
          </a:extLst>
        </xdr:cNvPr>
        <xdr:cNvSpPr txBox="1"/>
      </xdr:nvSpPr>
      <xdr:spPr>
        <a:xfrm>
          <a:off x="9729788" y="100878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1320EB4C-D225-47E7-9BC6-0AF15D75EDF4}"/>
            </a:ext>
          </a:extLst>
        </xdr:cNvPr>
        <xdr:cNvSpPr/>
      </xdr:nvSpPr>
      <xdr:spPr>
        <a:xfrm>
          <a:off x="9655175" y="1022687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CC7A3B0D-F88E-4D6E-9923-ADA412DEB198}"/>
            </a:ext>
          </a:extLst>
        </xdr:cNvPr>
        <xdr:cNvSpPr/>
      </xdr:nvSpPr>
      <xdr:spPr>
        <a:xfrm>
          <a:off x="8874125" y="1024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467FDE97-8E7E-44E0-9222-74B47C38B3E2}"/>
            </a:ext>
          </a:extLst>
        </xdr:cNvPr>
        <xdr:cNvSpPr/>
      </xdr:nvSpPr>
      <xdr:spPr>
        <a:xfrm>
          <a:off x="8056563" y="1025458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82AA3E36-FA79-4D00-A133-E15DCE96A74D}"/>
            </a:ext>
          </a:extLst>
        </xdr:cNvPr>
        <xdr:cNvSpPr/>
      </xdr:nvSpPr>
      <xdr:spPr>
        <a:xfrm>
          <a:off x="7224713" y="1023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141650</xdr:rowOff>
    </xdr:from>
    <xdr:to>
      <xdr:col>36</xdr:col>
      <xdr:colOff>165100</xdr:colOff>
      <xdr:row>64</xdr:row>
      <xdr:rowOff>71800</xdr:rowOff>
    </xdr:to>
    <xdr:sp macro="" textlink="">
      <xdr:nvSpPr>
        <xdr:cNvPr id="236" name="フローチャート: 判断 235">
          <a:extLst>
            <a:ext uri="{FF2B5EF4-FFF2-40B4-BE49-F238E27FC236}">
              <a16:creationId xmlns:a16="http://schemas.microsoft.com/office/drawing/2014/main" id="{80C65649-D0B7-478C-8044-3A2B3D74CAE1}"/>
            </a:ext>
          </a:extLst>
        </xdr:cNvPr>
        <xdr:cNvSpPr/>
      </xdr:nvSpPr>
      <xdr:spPr>
        <a:xfrm>
          <a:off x="6407150" y="103524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10A70D5-C100-468C-A8DE-4162DC5B0D53}"/>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79D76F5-A84C-4AA4-8338-B2CEB85B59E1}"/>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35529C1-6F86-41F0-8301-8D3198835884}"/>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EAD9975-F5F0-4920-AE19-E5C61ADA1E81}"/>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8EDDD5-0C78-46C0-9790-97FB86C50C62}"/>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121789</xdr:rowOff>
    </xdr:from>
    <xdr:to>
      <xdr:col>55</xdr:col>
      <xdr:colOff>50800</xdr:colOff>
      <xdr:row>64</xdr:row>
      <xdr:rowOff>51939</xdr:rowOff>
    </xdr:to>
    <xdr:sp macro="" textlink="">
      <xdr:nvSpPr>
        <xdr:cNvPr id="242" name="楕円 241">
          <a:extLst>
            <a:ext uri="{FF2B5EF4-FFF2-40B4-BE49-F238E27FC236}">
              <a16:creationId xmlns:a16="http://schemas.microsoft.com/office/drawing/2014/main" id="{470E09A5-DA13-4ECC-A34B-615DF2A31B68}"/>
            </a:ext>
          </a:extLst>
        </xdr:cNvPr>
        <xdr:cNvSpPr/>
      </xdr:nvSpPr>
      <xdr:spPr>
        <a:xfrm>
          <a:off x="9655175" y="1033258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36716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40648E5-DA1B-4A69-9AC5-ACF32D4BE8AE}"/>
            </a:ext>
          </a:extLst>
        </xdr:cNvPr>
        <xdr:cNvSpPr txBox="1"/>
      </xdr:nvSpPr>
      <xdr:spPr>
        <a:xfrm>
          <a:off x="9729788" y="1024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122577</xdr:rowOff>
    </xdr:from>
    <xdr:to>
      <xdr:col>50</xdr:col>
      <xdr:colOff>165100</xdr:colOff>
      <xdr:row>64</xdr:row>
      <xdr:rowOff>52727</xdr:rowOff>
    </xdr:to>
    <xdr:sp macro="" textlink="">
      <xdr:nvSpPr>
        <xdr:cNvPr id="244" name="楕円 243">
          <a:extLst>
            <a:ext uri="{FF2B5EF4-FFF2-40B4-BE49-F238E27FC236}">
              <a16:creationId xmlns:a16="http://schemas.microsoft.com/office/drawing/2014/main" id="{0BCED813-4137-4C1C-AAF3-2B4943FA7DF1}"/>
            </a:ext>
          </a:extLst>
        </xdr:cNvPr>
        <xdr:cNvSpPr/>
      </xdr:nvSpPr>
      <xdr:spPr>
        <a:xfrm>
          <a:off x="8874125" y="1033337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1139</xdr:rowOff>
    </xdr:from>
    <xdr:to>
      <xdr:col>55</xdr:col>
      <xdr:colOff>0</xdr:colOff>
      <xdr:row>64</xdr:row>
      <xdr:rowOff>1927</xdr:rowOff>
    </xdr:to>
    <xdr:cxnSp macro="">
      <xdr:nvCxnSpPr>
        <xdr:cNvPr id="245" name="直線コネクタ 244">
          <a:extLst>
            <a:ext uri="{FF2B5EF4-FFF2-40B4-BE49-F238E27FC236}">
              <a16:creationId xmlns:a16="http://schemas.microsoft.com/office/drawing/2014/main" id="{ABCA4399-FB99-4CBF-BFFE-2AD48418C839}"/>
            </a:ext>
          </a:extLst>
        </xdr:cNvPr>
        <xdr:cNvCxnSpPr/>
      </xdr:nvCxnSpPr>
      <xdr:spPr>
        <a:xfrm flipV="1">
          <a:off x="8924925" y="10373864"/>
          <a:ext cx="766763"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123134</xdr:rowOff>
    </xdr:from>
    <xdr:to>
      <xdr:col>46</xdr:col>
      <xdr:colOff>38100</xdr:colOff>
      <xdr:row>64</xdr:row>
      <xdr:rowOff>53284</xdr:rowOff>
    </xdr:to>
    <xdr:sp macro="" textlink="">
      <xdr:nvSpPr>
        <xdr:cNvPr id="246" name="楕円 245">
          <a:extLst>
            <a:ext uri="{FF2B5EF4-FFF2-40B4-BE49-F238E27FC236}">
              <a16:creationId xmlns:a16="http://schemas.microsoft.com/office/drawing/2014/main" id="{DCA82ACB-7296-43EB-8787-BC27B44BBFA9}"/>
            </a:ext>
          </a:extLst>
        </xdr:cNvPr>
        <xdr:cNvSpPr/>
      </xdr:nvSpPr>
      <xdr:spPr>
        <a:xfrm>
          <a:off x="8056563" y="1033393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1927</xdr:rowOff>
    </xdr:from>
    <xdr:to>
      <xdr:col>50</xdr:col>
      <xdr:colOff>114300</xdr:colOff>
      <xdr:row>64</xdr:row>
      <xdr:rowOff>2484</xdr:rowOff>
    </xdr:to>
    <xdr:cxnSp macro="">
      <xdr:nvCxnSpPr>
        <xdr:cNvPr id="247" name="直線コネクタ 246">
          <a:extLst>
            <a:ext uri="{FF2B5EF4-FFF2-40B4-BE49-F238E27FC236}">
              <a16:creationId xmlns:a16="http://schemas.microsoft.com/office/drawing/2014/main" id="{55226853-BEF5-4093-9758-5539698A6258}"/>
            </a:ext>
          </a:extLst>
        </xdr:cNvPr>
        <xdr:cNvCxnSpPr/>
      </xdr:nvCxnSpPr>
      <xdr:spPr>
        <a:xfrm flipV="1">
          <a:off x="8107363" y="10374652"/>
          <a:ext cx="817562"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124452</xdr:rowOff>
    </xdr:from>
    <xdr:to>
      <xdr:col>41</xdr:col>
      <xdr:colOff>101600</xdr:colOff>
      <xdr:row>64</xdr:row>
      <xdr:rowOff>54602</xdr:rowOff>
    </xdr:to>
    <xdr:sp macro="" textlink="">
      <xdr:nvSpPr>
        <xdr:cNvPr id="248" name="楕円 247">
          <a:extLst>
            <a:ext uri="{FF2B5EF4-FFF2-40B4-BE49-F238E27FC236}">
              <a16:creationId xmlns:a16="http://schemas.microsoft.com/office/drawing/2014/main" id="{A926743F-2719-4C2B-9E91-7FD91852CF53}"/>
            </a:ext>
          </a:extLst>
        </xdr:cNvPr>
        <xdr:cNvSpPr/>
      </xdr:nvSpPr>
      <xdr:spPr>
        <a:xfrm>
          <a:off x="7224713" y="1033525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2484</xdr:rowOff>
    </xdr:from>
    <xdr:to>
      <xdr:col>45</xdr:col>
      <xdr:colOff>177800</xdr:colOff>
      <xdr:row>64</xdr:row>
      <xdr:rowOff>3802</xdr:rowOff>
    </xdr:to>
    <xdr:cxnSp macro="">
      <xdr:nvCxnSpPr>
        <xdr:cNvPr id="249" name="直線コネクタ 248">
          <a:extLst>
            <a:ext uri="{FF2B5EF4-FFF2-40B4-BE49-F238E27FC236}">
              <a16:creationId xmlns:a16="http://schemas.microsoft.com/office/drawing/2014/main" id="{B13D0E17-C57B-4613-A186-8911A83A425B}"/>
            </a:ext>
          </a:extLst>
        </xdr:cNvPr>
        <xdr:cNvCxnSpPr/>
      </xdr:nvCxnSpPr>
      <xdr:spPr>
        <a:xfrm flipV="1">
          <a:off x="7275513" y="10375209"/>
          <a:ext cx="83185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3748</xdr:rowOff>
    </xdr:from>
    <xdr:to>
      <xdr:col>36</xdr:col>
      <xdr:colOff>165100</xdr:colOff>
      <xdr:row>64</xdr:row>
      <xdr:rowOff>105348</xdr:rowOff>
    </xdr:to>
    <xdr:sp macro="" textlink="">
      <xdr:nvSpPr>
        <xdr:cNvPr id="250" name="楕円 249">
          <a:extLst>
            <a:ext uri="{FF2B5EF4-FFF2-40B4-BE49-F238E27FC236}">
              <a16:creationId xmlns:a16="http://schemas.microsoft.com/office/drawing/2014/main" id="{1813766B-6C7D-4287-88DB-699D567D7288}"/>
            </a:ext>
          </a:extLst>
        </xdr:cNvPr>
        <xdr:cNvSpPr/>
      </xdr:nvSpPr>
      <xdr:spPr>
        <a:xfrm>
          <a:off x="6407150" y="103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3802</xdr:rowOff>
    </xdr:from>
    <xdr:to>
      <xdr:col>41</xdr:col>
      <xdr:colOff>50800</xdr:colOff>
      <xdr:row>64</xdr:row>
      <xdr:rowOff>54548</xdr:rowOff>
    </xdr:to>
    <xdr:cxnSp macro="">
      <xdr:nvCxnSpPr>
        <xdr:cNvPr id="251" name="直線コネクタ 250">
          <a:extLst>
            <a:ext uri="{FF2B5EF4-FFF2-40B4-BE49-F238E27FC236}">
              <a16:creationId xmlns:a16="http://schemas.microsoft.com/office/drawing/2014/main" id="{4F7A17F7-211E-4976-8362-3518203B186B}"/>
            </a:ext>
          </a:extLst>
        </xdr:cNvPr>
        <xdr:cNvCxnSpPr/>
      </xdr:nvCxnSpPr>
      <xdr:spPr>
        <a:xfrm flipV="1">
          <a:off x="6457950" y="10376527"/>
          <a:ext cx="817563" cy="5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AFE64F09-4725-4257-AB2C-E37A4646BC4D}"/>
            </a:ext>
          </a:extLst>
        </xdr:cNvPr>
        <xdr:cNvSpPr txBox="1"/>
      </xdr:nvSpPr>
      <xdr:spPr>
        <a:xfrm>
          <a:off x="8595705" y="10038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24603877-0D11-41D1-99EC-786474B26012}"/>
            </a:ext>
          </a:extLst>
        </xdr:cNvPr>
        <xdr:cNvSpPr txBox="1"/>
      </xdr:nvSpPr>
      <xdr:spPr>
        <a:xfrm>
          <a:off x="7776555" y="10048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EE0596E3-EDAB-428B-B354-604524CE046A}"/>
            </a:ext>
          </a:extLst>
        </xdr:cNvPr>
        <xdr:cNvSpPr txBox="1"/>
      </xdr:nvSpPr>
      <xdr:spPr>
        <a:xfrm>
          <a:off x="6958993" y="10025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88327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7826DF80-C76A-4CA7-B54C-54F9B2C4281D}"/>
            </a:ext>
          </a:extLst>
        </xdr:cNvPr>
        <xdr:cNvSpPr txBox="1"/>
      </xdr:nvSpPr>
      <xdr:spPr>
        <a:xfrm>
          <a:off x="6172733" y="101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43854</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C502C6A4-8728-4E55-B697-30693C41BCA0}"/>
            </a:ext>
          </a:extLst>
        </xdr:cNvPr>
        <xdr:cNvSpPr txBox="1"/>
      </xdr:nvSpPr>
      <xdr:spPr>
        <a:xfrm>
          <a:off x="8636533" y="1041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44411</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04AEB2B-9DDC-423B-BB2F-512302A574E0}"/>
            </a:ext>
          </a:extLst>
        </xdr:cNvPr>
        <xdr:cNvSpPr txBox="1"/>
      </xdr:nvSpPr>
      <xdr:spPr>
        <a:xfrm>
          <a:off x="7822145" y="104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45729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34FCCD74-82E2-41EF-A5D0-0AADF69AFAF2}"/>
            </a:ext>
          </a:extLst>
        </xdr:cNvPr>
        <xdr:cNvSpPr txBox="1"/>
      </xdr:nvSpPr>
      <xdr:spPr>
        <a:xfrm>
          <a:off x="7004583" y="1041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96475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8229E261-4CDB-40C1-8C99-DC720516F1F9}"/>
            </a:ext>
          </a:extLst>
        </xdr:cNvPr>
        <xdr:cNvSpPr txBox="1"/>
      </xdr:nvSpPr>
      <xdr:spPr>
        <a:xfrm>
          <a:off x="6172733" y="1046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2DA9F2D-A9DD-44CD-B204-174327C79A19}"/>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F398E99-3819-4346-9BBF-65F3CD6066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5CA661FA-0317-4A87-815D-6FC6C8537625}"/>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32C5BAF-1E0D-4828-9D71-4D56985C432D}"/>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C02DA6B-0140-4C02-BFD0-84242D701995}"/>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1F281DF-5CBE-477F-9789-738E79A20F93}"/>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0D0B76A-E97A-4458-973E-642073023E4E}"/>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3D907B4-2742-4046-9147-27909ECFC608}"/>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C3076F8-5DC3-4B52-ADE5-679D86213324}"/>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D6F0490-7686-49FB-B82D-283FD85974DC}"/>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D956709C-390D-4128-A045-26EADFA8F19B}"/>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4E72F08-BCD0-4675-A0DF-15F9708BF7A0}"/>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81A371E-D404-43AA-BB69-53D599D73C39}"/>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E5341E9A-494F-4E4C-8505-A6007CFF68EA}"/>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795755DD-6FAF-4317-842B-9AEB3AECE733}"/>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76568431-0907-4FD6-A2C6-01990E7A6251}"/>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8F8CA8F7-1B80-4987-AB4C-3D7D20C8CC7F}"/>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C5C4FE6B-E2D7-4070-B832-A815EC3EF8AF}"/>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A46D7E6E-7EA9-4B06-A4B9-DEEA85A81C83}"/>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AFC4EC53-26A2-4BBA-9EA8-C19F99245387}"/>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A7E56ADB-6BF2-48B3-810A-DCF3257D50FE}"/>
            </a:ext>
          </a:extLst>
        </xdr:cNvPr>
        <xdr:cNvSpPr txBox="1"/>
      </xdr:nvSpPr>
      <xdr:spPr>
        <a:xfrm>
          <a:off x="394486" y="124784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360A300-FCCF-4EB1-A7B0-B3EA30F6F34C}"/>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11D84CE5-AA01-478C-9525-E23D0ABFDDA7}"/>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96F9E1F0-B4C4-480C-81C1-61363D33B9A7}"/>
            </a:ext>
          </a:extLst>
        </xdr:cNvPr>
        <xdr:cNvCxnSpPr/>
      </xdr:nvCxnSpPr>
      <xdr:spPr>
        <a:xfrm flipV="1">
          <a:off x="4291965" y="126111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4F4BC274-8A44-43E8-8B8E-33C37A7DE7C6}"/>
            </a:ext>
          </a:extLst>
        </xdr:cNvPr>
        <xdr:cNvSpPr txBox="1"/>
      </xdr:nvSpPr>
      <xdr:spPr>
        <a:xfrm>
          <a:off x="43307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8114A3BC-A609-402C-9C37-034CF5678D11}"/>
            </a:ext>
          </a:extLst>
        </xdr:cNvPr>
        <xdr:cNvCxnSpPr/>
      </xdr:nvCxnSpPr>
      <xdr:spPr>
        <a:xfrm>
          <a:off x="4217988" y="1380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8CDA1A45-0E2D-48BA-97BE-A178CB5B1517}"/>
            </a:ext>
          </a:extLst>
        </xdr:cNvPr>
        <xdr:cNvSpPr txBox="1"/>
      </xdr:nvSpPr>
      <xdr:spPr>
        <a:xfrm>
          <a:off x="4330700" y="12395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10185CDF-A401-4BC6-997B-0AF2447E6F14}"/>
            </a:ext>
          </a:extLst>
        </xdr:cNvPr>
        <xdr:cNvCxnSpPr/>
      </xdr:nvCxnSpPr>
      <xdr:spPr>
        <a:xfrm>
          <a:off x="4217988" y="12611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622A8AD3-A687-497E-989B-3AF6DD2F1998}"/>
            </a:ext>
          </a:extLst>
        </xdr:cNvPr>
        <xdr:cNvSpPr txBox="1"/>
      </xdr:nvSpPr>
      <xdr:spPr>
        <a:xfrm>
          <a:off x="4330700" y="13202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1346351D-0B2F-4C06-8CC4-0CB507D00189}"/>
            </a:ext>
          </a:extLst>
        </xdr:cNvPr>
        <xdr:cNvSpPr/>
      </xdr:nvSpPr>
      <xdr:spPr>
        <a:xfrm>
          <a:off x="4241800" y="13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1E5D1648-6593-4CB0-9FF0-DDC84EF70222}"/>
            </a:ext>
          </a:extLst>
        </xdr:cNvPr>
        <xdr:cNvSpPr/>
      </xdr:nvSpPr>
      <xdr:spPr>
        <a:xfrm>
          <a:off x="3475038" y="133115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EDEB955C-A101-4EFC-83B9-60FB4730291F}"/>
            </a:ext>
          </a:extLst>
        </xdr:cNvPr>
        <xdr:cNvSpPr/>
      </xdr:nvSpPr>
      <xdr:spPr>
        <a:xfrm>
          <a:off x="2643188" y="1328705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106152FE-37FD-4015-8314-2370F0E84DF5}"/>
            </a:ext>
          </a:extLst>
        </xdr:cNvPr>
        <xdr:cNvSpPr/>
      </xdr:nvSpPr>
      <xdr:spPr>
        <a:xfrm>
          <a:off x="1825625" y="132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39370</xdr:rowOff>
    </xdr:from>
    <xdr:to>
      <xdr:col>6</xdr:col>
      <xdr:colOff>38100</xdr:colOff>
      <xdr:row>82</xdr:row>
      <xdr:rowOff>140970</xdr:rowOff>
    </xdr:to>
    <xdr:sp macro="" textlink="">
      <xdr:nvSpPr>
        <xdr:cNvPr id="293" name="フローチャート: 判断 292">
          <a:extLst>
            <a:ext uri="{FF2B5EF4-FFF2-40B4-BE49-F238E27FC236}">
              <a16:creationId xmlns:a16="http://schemas.microsoft.com/office/drawing/2014/main" id="{9D4B2ED1-EF49-47D5-BE40-36A2230F61B7}"/>
            </a:ext>
          </a:extLst>
        </xdr:cNvPr>
        <xdr:cNvSpPr/>
      </xdr:nvSpPr>
      <xdr:spPr>
        <a:xfrm>
          <a:off x="1008063" y="133267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93D528D-96F7-4409-885E-EE996E758D7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CF70288-D5FB-4DB6-A23D-73F01E93A73F}"/>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14BAB89-1080-4E4B-ABCD-C5D76C0AA202}"/>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9F39C4E-76F8-4B4F-8127-8D968DA5FA8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10F92B3-ACC9-45BE-B00E-F6D467A46CC2}"/>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68580</xdr:rowOff>
    </xdr:from>
    <xdr:to>
      <xdr:col>24</xdr:col>
      <xdr:colOff>114300</xdr:colOff>
      <xdr:row>82</xdr:row>
      <xdr:rowOff>170180</xdr:rowOff>
    </xdr:to>
    <xdr:sp macro="" textlink="">
      <xdr:nvSpPr>
        <xdr:cNvPr id="299" name="楕円 298">
          <a:extLst>
            <a:ext uri="{FF2B5EF4-FFF2-40B4-BE49-F238E27FC236}">
              <a16:creationId xmlns:a16="http://schemas.microsoft.com/office/drawing/2014/main" id="{53DD66EB-97B4-4308-80E7-C713E978F1BE}"/>
            </a:ext>
          </a:extLst>
        </xdr:cNvPr>
        <xdr:cNvSpPr/>
      </xdr:nvSpPr>
      <xdr:spPr>
        <a:xfrm>
          <a:off x="4241800" y="133559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47007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D7A8FDAB-6E50-4103-B05C-16B0B6304210}"/>
            </a:ext>
          </a:extLst>
        </xdr:cNvPr>
        <xdr:cNvSpPr txBox="1"/>
      </xdr:nvSpPr>
      <xdr:spPr>
        <a:xfrm>
          <a:off x="4330700"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11430</xdr:rowOff>
    </xdr:from>
    <xdr:to>
      <xdr:col>20</xdr:col>
      <xdr:colOff>38100</xdr:colOff>
      <xdr:row>83</xdr:row>
      <xdr:rowOff>113030</xdr:rowOff>
    </xdr:to>
    <xdr:sp macro="" textlink="">
      <xdr:nvSpPr>
        <xdr:cNvPr id="301" name="楕円 300">
          <a:extLst>
            <a:ext uri="{FF2B5EF4-FFF2-40B4-BE49-F238E27FC236}">
              <a16:creationId xmlns:a16="http://schemas.microsoft.com/office/drawing/2014/main" id="{44743801-086C-4462-89E4-6312C49566F5}"/>
            </a:ext>
          </a:extLst>
        </xdr:cNvPr>
        <xdr:cNvSpPr/>
      </xdr:nvSpPr>
      <xdr:spPr>
        <a:xfrm>
          <a:off x="3475038" y="134607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119380</xdr:rowOff>
    </xdr:from>
    <xdr:to>
      <xdr:col>24</xdr:col>
      <xdr:colOff>63500</xdr:colOff>
      <xdr:row>83</xdr:row>
      <xdr:rowOff>62230</xdr:rowOff>
    </xdr:to>
    <xdr:cxnSp macro="">
      <xdr:nvCxnSpPr>
        <xdr:cNvPr id="302" name="直線コネクタ 301">
          <a:extLst>
            <a:ext uri="{FF2B5EF4-FFF2-40B4-BE49-F238E27FC236}">
              <a16:creationId xmlns:a16="http://schemas.microsoft.com/office/drawing/2014/main" id="{D030ADEA-6C74-4BDB-8BF7-640FE443767E}"/>
            </a:ext>
          </a:extLst>
        </xdr:cNvPr>
        <xdr:cNvCxnSpPr/>
      </xdr:nvCxnSpPr>
      <xdr:spPr>
        <a:xfrm flipV="1">
          <a:off x="3525838" y="13406755"/>
          <a:ext cx="766762"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160020</xdr:rowOff>
    </xdr:from>
    <xdr:to>
      <xdr:col>15</xdr:col>
      <xdr:colOff>101600</xdr:colOff>
      <xdr:row>83</xdr:row>
      <xdr:rowOff>90170</xdr:rowOff>
    </xdr:to>
    <xdr:sp macro="" textlink="">
      <xdr:nvSpPr>
        <xdr:cNvPr id="303" name="楕円 302">
          <a:extLst>
            <a:ext uri="{FF2B5EF4-FFF2-40B4-BE49-F238E27FC236}">
              <a16:creationId xmlns:a16="http://schemas.microsoft.com/office/drawing/2014/main" id="{AB5F0707-8ABE-421A-A75E-A83C876EB22C}"/>
            </a:ext>
          </a:extLst>
        </xdr:cNvPr>
        <xdr:cNvSpPr/>
      </xdr:nvSpPr>
      <xdr:spPr>
        <a:xfrm>
          <a:off x="2643188" y="134473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39370</xdr:rowOff>
    </xdr:from>
    <xdr:to>
      <xdr:col>19</xdr:col>
      <xdr:colOff>177800</xdr:colOff>
      <xdr:row>83</xdr:row>
      <xdr:rowOff>62230</xdr:rowOff>
    </xdr:to>
    <xdr:cxnSp macro="">
      <xdr:nvCxnSpPr>
        <xdr:cNvPr id="304" name="直線コネクタ 303">
          <a:extLst>
            <a:ext uri="{FF2B5EF4-FFF2-40B4-BE49-F238E27FC236}">
              <a16:creationId xmlns:a16="http://schemas.microsoft.com/office/drawing/2014/main" id="{AE48553B-6CC9-44DC-AF3F-61ABED40AC60}"/>
            </a:ext>
          </a:extLst>
        </xdr:cNvPr>
        <xdr:cNvCxnSpPr/>
      </xdr:nvCxnSpPr>
      <xdr:spPr>
        <a:xfrm>
          <a:off x="2693988" y="13488670"/>
          <a:ext cx="8318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134620</xdr:rowOff>
    </xdr:from>
    <xdr:to>
      <xdr:col>10</xdr:col>
      <xdr:colOff>165100</xdr:colOff>
      <xdr:row>83</xdr:row>
      <xdr:rowOff>64770</xdr:rowOff>
    </xdr:to>
    <xdr:sp macro="" textlink="">
      <xdr:nvSpPr>
        <xdr:cNvPr id="305" name="楕円 304">
          <a:extLst>
            <a:ext uri="{FF2B5EF4-FFF2-40B4-BE49-F238E27FC236}">
              <a16:creationId xmlns:a16="http://schemas.microsoft.com/office/drawing/2014/main" id="{AFB02265-DA3A-4DAF-B617-04B9BA903A63}"/>
            </a:ext>
          </a:extLst>
        </xdr:cNvPr>
        <xdr:cNvSpPr/>
      </xdr:nvSpPr>
      <xdr:spPr>
        <a:xfrm>
          <a:off x="1825625" y="134219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13970</xdr:rowOff>
    </xdr:from>
    <xdr:to>
      <xdr:col>15</xdr:col>
      <xdr:colOff>50800</xdr:colOff>
      <xdr:row>83</xdr:row>
      <xdr:rowOff>39370</xdr:rowOff>
    </xdr:to>
    <xdr:cxnSp macro="">
      <xdr:nvCxnSpPr>
        <xdr:cNvPr id="306" name="直線コネクタ 305">
          <a:extLst>
            <a:ext uri="{FF2B5EF4-FFF2-40B4-BE49-F238E27FC236}">
              <a16:creationId xmlns:a16="http://schemas.microsoft.com/office/drawing/2014/main" id="{ACF24EA3-6E9D-4436-8496-373955EF5CEC}"/>
            </a:ext>
          </a:extLst>
        </xdr:cNvPr>
        <xdr:cNvCxnSpPr/>
      </xdr:nvCxnSpPr>
      <xdr:spPr>
        <a:xfrm>
          <a:off x="1876425" y="13463270"/>
          <a:ext cx="817563"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8889</xdr:rowOff>
    </xdr:from>
    <xdr:to>
      <xdr:col>6</xdr:col>
      <xdr:colOff>38100</xdr:colOff>
      <xdr:row>83</xdr:row>
      <xdr:rowOff>110489</xdr:rowOff>
    </xdr:to>
    <xdr:sp macro="" textlink="">
      <xdr:nvSpPr>
        <xdr:cNvPr id="307" name="楕円 306">
          <a:extLst>
            <a:ext uri="{FF2B5EF4-FFF2-40B4-BE49-F238E27FC236}">
              <a16:creationId xmlns:a16="http://schemas.microsoft.com/office/drawing/2014/main" id="{5A77DD4C-36AF-48D8-8789-4CBD9CA3B543}"/>
            </a:ext>
          </a:extLst>
        </xdr:cNvPr>
        <xdr:cNvSpPr/>
      </xdr:nvSpPr>
      <xdr:spPr>
        <a:xfrm>
          <a:off x="1008063" y="134581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13970</xdr:rowOff>
    </xdr:from>
    <xdr:to>
      <xdr:col>10</xdr:col>
      <xdr:colOff>114300</xdr:colOff>
      <xdr:row>83</xdr:row>
      <xdr:rowOff>59689</xdr:rowOff>
    </xdr:to>
    <xdr:cxnSp macro="">
      <xdr:nvCxnSpPr>
        <xdr:cNvPr id="308" name="直線コネクタ 307">
          <a:extLst>
            <a:ext uri="{FF2B5EF4-FFF2-40B4-BE49-F238E27FC236}">
              <a16:creationId xmlns:a16="http://schemas.microsoft.com/office/drawing/2014/main" id="{57521F94-29D3-4F83-979D-384652A70E01}"/>
            </a:ext>
          </a:extLst>
        </xdr:cNvPr>
        <xdr:cNvCxnSpPr/>
      </xdr:nvCxnSpPr>
      <xdr:spPr>
        <a:xfrm flipV="1">
          <a:off x="1058863" y="13463270"/>
          <a:ext cx="817562"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9213633D-856B-4710-A2E2-57803A4AFB83}"/>
            </a:ext>
          </a:extLst>
        </xdr:cNvPr>
        <xdr:cNvSpPr txBox="1"/>
      </xdr:nvSpPr>
      <xdr:spPr>
        <a:xfrm>
          <a:off x="3324869" y="1310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F9382EED-7604-4F12-A98F-5CE988CC92B7}"/>
            </a:ext>
          </a:extLst>
        </xdr:cNvPr>
        <xdr:cNvSpPr txBox="1"/>
      </xdr:nvSpPr>
      <xdr:spPr>
        <a:xfrm>
          <a:off x="2505719"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5E03BB45-D192-4D4A-9BBA-C15860E58633}"/>
            </a:ext>
          </a:extLst>
        </xdr:cNvPr>
        <xdr:cNvSpPr txBox="1"/>
      </xdr:nvSpPr>
      <xdr:spPr>
        <a:xfrm>
          <a:off x="1688157" y="1308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157497</xdr:rowOff>
    </xdr:from>
    <xdr:ext cx="405111" cy="259045"/>
    <xdr:sp macro="" textlink="">
      <xdr:nvSpPr>
        <xdr:cNvPr id="312" name="n_4aveValue【公営住宅】&#10;有形固定資産減価償却率">
          <a:extLst>
            <a:ext uri="{FF2B5EF4-FFF2-40B4-BE49-F238E27FC236}">
              <a16:creationId xmlns:a16="http://schemas.microsoft.com/office/drawing/2014/main" id="{531F425D-0470-4AE3-87FC-295072C0FBDE}"/>
            </a:ext>
          </a:extLst>
        </xdr:cNvPr>
        <xdr:cNvSpPr txBox="1"/>
      </xdr:nvSpPr>
      <xdr:spPr>
        <a:xfrm>
          <a:off x="870594" y="1312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104157</xdr:rowOff>
    </xdr:from>
    <xdr:ext cx="405111" cy="259045"/>
    <xdr:sp macro="" textlink="">
      <xdr:nvSpPr>
        <xdr:cNvPr id="313" name="n_1mainValue【公営住宅】&#10;有形固定資産減価償却率">
          <a:extLst>
            <a:ext uri="{FF2B5EF4-FFF2-40B4-BE49-F238E27FC236}">
              <a16:creationId xmlns:a16="http://schemas.microsoft.com/office/drawing/2014/main" id="{68549FB7-63A9-4DC7-B14F-4D7D792CB41C}"/>
            </a:ext>
          </a:extLst>
        </xdr:cNvPr>
        <xdr:cNvSpPr txBox="1"/>
      </xdr:nvSpPr>
      <xdr:spPr>
        <a:xfrm>
          <a:off x="3324869"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81297</xdr:rowOff>
    </xdr:from>
    <xdr:ext cx="405111" cy="259045"/>
    <xdr:sp macro="" textlink="">
      <xdr:nvSpPr>
        <xdr:cNvPr id="314" name="n_2mainValue【公営住宅】&#10;有形固定資産減価償却率">
          <a:extLst>
            <a:ext uri="{FF2B5EF4-FFF2-40B4-BE49-F238E27FC236}">
              <a16:creationId xmlns:a16="http://schemas.microsoft.com/office/drawing/2014/main" id="{45D4784A-2E15-4900-BD60-B1E8358A2D25}"/>
            </a:ext>
          </a:extLst>
        </xdr:cNvPr>
        <xdr:cNvSpPr txBox="1"/>
      </xdr:nvSpPr>
      <xdr:spPr>
        <a:xfrm>
          <a:off x="2505719"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55897</xdr:rowOff>
    </xdr:from>
    <xdr:ext cx="405111" cy="259045"/>
    <xdr:sp macro="" textlink="">
      <xdr:nvSpPr>
        <xdr:cNvPr id="315" name="n_3mainValue【公営住宅】&#10;有形固定資産減価償却率">
          <a:extLst>
            <a:ext uri="{FF2B5EF4-FFF2-40B4-BE49-F238E27FC236}">
              <a16:creationId xmlns:a16="http://schemas.microsoft.com/office/drawing/2014/main" id="{90C269D6-6E3A-496C-9F38-C278CBCD7E14}"/>
            </a:ext>
          </a:extLst>
        </xdr:cNvPr>
        <xdr:cNvSpPr txBox="1"/>
      </xdr:nvSpPr>
      <xdr:spPr>
        <a:xfrm>
          <a:off x="1688157"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101616</xdr:rowOff>
    </xdr:from>
    <xdr:ext cx="405111" cy="259045"/>
    <xdr:sp macro="" textlink="">
      <xdr:nvSpPr>
        <xdr:cNvPr id="316" name="n_4mainValue【公営住宅】&#10;有形固定資産減価償却率">
          <a:extLst>
            <a:ext uri="{FF2B5EF4-FFF2-40B4-BE49-F238E27FC236}">
              <a16:creationId xmlns:a16="http://schemas.microsoft.com/office/drawing/2014/main" id="{A636DE91-8EC4-461B-A639-1FE4CB1665B2}"/>
            </a:ext>
          </a:extLst>
        </xdr:cNvPr>
        <xdr:cNvSpPr txBox="1"/>
      </xdr:nvSpPr>
      <xdr:spPr>
        <a:xfrm>
          <a:off x="87059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D74C7D0-D285-4BD3-AA7B-1B1375D5EA42}"/>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579DBCAD-FCF2-4C6E-B888-9EC76F8D5306}"/>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2BBEB85-C0E0-4F41-8691-BCBBA17F87B3}"/>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15DDBDD5-3536-46EA-955B-BE736AAB67C8}"/>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2C421E7-D88E-4BE6-9C30-3C60D8A6EEC9}"/>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500AA893-099A-4104-82BB-7AA87CA15FC9}"/>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8AA1C83A-03D8-4A1F-830A-6203DC9C1459}"/>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3C623D21-53E4-42BA-B082-94532EC28C6C}"/>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83A652F-F018-41FC-99F2-D4758ABBA3F8}"/>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DF53C21-F2CA-46A6-A18A-A9D29A43129B}"/>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CDDB8707-E654-4843-9B27-55138DF7C610}"/>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D369FC5D-42C7-4D61-8AC2-652D11D58A4F}"/>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55E66EB8-F6A2-452F-9F63-89F0B2D06FB1}"/>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1DA0A2F0-E762-42BE-871D-0E2FADB56EAE}"/>
            </a:ext>
          </a:extLst>
        </xdr:cNvPr>
        <xdr:cNvSpPr txBox="1"/>
      </xdr:nvSpPr>
      <xdr:spPr>
        <a:xfrm>
          <a:off x="5629789" y="13411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9BA588E-CBC9-4BAE-8BD1-4BA3CA34FD80}"/>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81C941B-CE81-493B-A561-B3FBF8789790}"/>
            </a:ext>
          </a:extLst>
        </xdr:cNvPr>
        <xdr:cNvSpPr txBox="1"/>
      </xdr:nvSpPr>
      <xdr:spPr>
        <a:xfrm>
          <a:off x="5629789" y="12973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42515B1-AD3B-4624-B813-550D2E8936B8}"/>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F354B600-8E3B-4238-B5A4-E86615F0A960}"/>
            </a:ext>
          </a:extLst>
        </xdr:cNvPr>
        <xdr:cNvSpPr txBox="1"/>
      </xdr:nvSpPr>
      <xdr:spPr>
        <a:xfrm>
          <a:off x="5629789" y="1254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5DB36404-F3D5-40A0-8654-72E182684C0C}"/>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CE5B5A2B-B7DB-45FB-9687-BC0353AD4B1A}"/>
            </a:ext>
          </a:extLst>
        </xdr:cNvPr>
        <xdr:cNvSpPr txBox="1"/>
      </xdr:nvSpPr>
      <xdr:spPr>
        <a:xfrm>
          <a:off x="5629789" y="12116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6DD05AEC-A801-4A25-8B47-313C788224DE}"/>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F66C867-1A05-487E-A73B-EEF73F85FD46}"/>
            </a:ext>
          </a:extLst>
        </xdr:cNvPr>
        <xdr:cNvCxnSpPr/>
      </xdr:nvCxnSpPr>
      <xdr:spPr>
        <a:xfrm flipV="1">
          <a:off x="9691053" y="12568611"/>
          <a:ext cx="0" cy="140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22773414-FEC7-4314-A45A-BDA27E52556F}"/>
            </a:ext>
          </a:extLst>
        </xdr:cNvPr>
        <xdr:cNvSpPr txBox="1"/>
      </xdr:nvSpPr>
      <xdr:spPr>
        <a:xfrm>
          <a:off x="9729788" y="139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F9DB4051-9D07-44F3-8FF2-5AA51D9713EC}"/>
            </a:ext>
          </a:extLst>
        </xdr:cNvPr>
        <xdr:cNvCxnSpPr/>
      </xdr:nvCxnSpPr>
      <xdr:spPr>
        <a:xfrm>
          <a:off x="9617075" y="1396979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DE1766BD-10DB-4324-9143-AE24188DB6AF}"/>
            </a:ext>
          </a:extLst>
        </xdr:cNvPr>
        <xdr:cNvSpPr txBox="1"/>
      </xdr:nvSpPr>
      <xdr:spPr>
        <a:xfrm>
          <a:off x="9729788" y="12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63B592A0-2F1A-4F75-9A47-3D0F0702DDC6}"/>
            </a:ext>
          </a:extLst>
        </xdr:cNvPr>
        <xdr:cNvCxnSpPr/>
      </xdr:nvCxnSpPr>
      <xdr:spPr>
        <a:xfrm>
          <a:off x="9617075" y="1256861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563A110D-866D-4ADC-ABBB-6A516DA6FA28}"/>
            </a:ext>
          </a:extLst>
        </xdr:cNvPr>
        <xdr:cNvSpPr txBox="1"/>
      </xdr:nvSpPr>
      <xdr:spPr>
        <a:xfrm>
          <a:off x="9729788" y="13611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7C5F1ED5-C731-4B32-ACB7-E0E91B372E94}"/>
            </a:ext>
          </a:extLst>
        </xdr:cNvPr>
        <xdr:cNvSpPr/>
      </xdr:nvSpPr>
      <xdr:spPr>
        <a:xfrm>
          <a:off x="9655175" y="1375008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4C278D6-7B7E-4665-B442-BF6674580132}"/>
            </a:ext>
          </a:extLst>
        </xdr:cNvPr>
        <xdr:cNvSpPr/>
      </xdr:nvSpPr>
      <xdr:spPr>
        <a:xfrm>
          <a:off x="8874125" y="137611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B1C088A2-8540-4F6F-B695-050C8B4D4EF4}"/>
            </a:ext>
          </a:extLst>
        </xdr:cNvPr>
        <xdr:cNvSpPr/>
      </xdr:nvSpPr>
      <xdr:spPr>
        <a:xfrm>
          <a:off x="8056563" y="137598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F1B6C73F-2EEE-4D34-B3D8-EF9C307E8DD6}"/>
            </a:ext>
          </a:extLst>
        </xdr:cNvPr>
        <xdr:cNvSpPr/>
      </xdr:nvSpPr>
      <xdr:spPr>
        <a:xfrm>
          <a:off x="7224713" y="1375932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74625</xdr:rowOff>
    </xdr:from>
    <xdr:to>
      <xdr:col>36</xdr:col>
      <xdr:colOff>165100</xdr:colOff>
      <xdr:row>86</xdr:row>
      <xdr:rowOff>4775</xdr:rowOff>
    </xdr:to>
    <xdr:sp macro="" textlink="">
      <xdr:nvSpPr>
        <xdr:cNvPr id="348" name="フローチャート: 判断 347">
          <a:extLst>
            <a:ext uri="{FF2B5EF4-FFF2-40B4-BE49-F238E27FC236}">
              <a16:creationId xmlns:a16="http://schemas.microsoft.com/office/drawing/2014/main" id="{8CE7C075-9031-47CB-AAC8-1B2F971FEE7C}"/>
            </a:ext>
          </a:extLst>
        </xdr:cNvPr>
        <xdr:cNvSpPr/>
      </xdr:nvSpPr>
      <xdr:spPr>
        <a:xfrm>
          <a:off x="6407150" y="13847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C03F578-852F-4CAF-BCE7-D8D177B29045}"/>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DC6AFE5-EF5F-4FF7-86B1-BE7C6E4A38AB}"/>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6867D4C-DCEC-419B-9DED-77DB730DD107}"/>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FB871B9-B245-4E94-A72A-BE70A7401116}"/>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79874A9-54ED-4B62-B3C5-57FABFAFC527}"/>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59629</xdr:rowOff>
    </xdr:from>
    <xdr:to>
      <xdr:col>55</xdr:col>
      <xdr:colOff>50800</xdr:colOff>
      <xdr:row>85</xdr:row>
      <xdr:rowOff>161229</xdr:rowOff>
    </xdr:to>
    <xdr:sp macro="" textlink="">
      <xdr:nvSpPr>
        <xdr:cNvPr id="354" name="楕円 353">
          <a:extLst>
            <a:ext uri="{FF2B5EF4-FFF2-40B4-BE49-F238E27FC236}">
              <a16:creationId xmlns:a16="http://schemas.microsoft.com/office/drawing/2014/main" id="{689A1862-BC1E-48E2-AF11-211762C10F12}"/>
            </a:ext>
          </a:extLst>
        </xdr:cNvPr>
        <xdr:cNvSpPr/>
      </xdr:nvSpPr>
      <xdr:spPr>
        <a:xfrm>
          <a:off x="9655175" y="13832779"/>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146006</xdr:rowOff>
    </xdr:from>
    <xdr:ext cx="469744" cy="259045"/>
    <xdr:sp macro="" textlink="">
      <xdr:nvSpPr>
        <xdr:cNvPr id="355" name="【公営住宅】&#10;一人当たり面積該当値テキスト">
          <a:extLst>
            <a:ext uri="{FF2B5EF4-FFF2-40B4-BE49-F238E27FC236}">
              <a16:creationId xmlns:a16="http://schemas.microsoft.com/office/drawing/2014/main" id="{D034D228-81E5-427A-BFFC-86FB88484D45}"/>
            </a:ext>
          </a:extLst>
        </xdr:cNvPr>
        <xdr:cNvSpPr txBox="1"/>
      </xdr:nvSpPr>
      <xdr:spPr>
        <a:xfrm>
          <a:off x="9729788" y="137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66945</xdr:rowOff>
    </xdr:from>
    <xdr:to>
      <xdr:col>50</xdr:col>
      <xdr:colOff>165100</xdr:colOff>
      <xdr:row>85</xdr:row>
      <xdr:rowOff>168545</xdr:rowOff>
    </xdr:to>
    <xdr:sp macro="" textlink="">
      <xdr:nvSpPr>
        <xdr:cNvPr id="356" name="楕円 355">
          <a:extLst>
            <a:ext uri="{FF2B5EF4-FFF2-40B4-BE49-F238E27FC236}">
              <a16:creationId xmlns:a16="http://schemas.microsoft.com/office/drawing/2014/main" id="{16A176B7-4681-454D-8FA5-380E0A0204D4}"/>
            </a:ext>
          </a:extLst>
        </xdr:cNvPr>
        <xdr:cNvSpPr/>
      </xdr:nvSpPr>
      <xdr:spPr>
        <a:xfrm>
          <a:off x="8874125" y="1384009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110429</xdr:rowOff>
    </xdr:from>
    <xdr:to>
      <xdr:col>55</xdr:col>
      <xdr:colOff>0</xdr:colOff>
      <xdr:row>85</xdr:row>
      <xdr:rowOff>117745</xdr:rowOff>
    </xdr:to>
    <xdr:cxnSp macro="">
      <xdr:nvCxnSpPr>
        <xdr:cNvPr id="357" name="直線コネクタ 356">
          <a:extLst>
            <a:ext uri="{FF2B5EF4-FFF2-40B4-BE49-F238E27FC236}">
              <a16:creationId xmlns:a16="http://schemas.microsoft.com/office/drawing/2014/main" id="{58CA2A3D-998D-46AA-9466-B562917453ED}"/>
            </a:ext>
          </a:extLst>
        </xdr:cNvPr>
        <xdr:cNvCxnSpPr/>
      </xdr:nvCxnSpPr>
      <xdr:spPr>
        <a:xfrm flipV="1">
          <a:off x="8924925" y="13883579"/>
          <a:ext cx="766763"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67539</xdr:rowOff>
    </xdr:from>
    <xdr:to>
      <xdr:col>46</xdr:col>
      <xdr:colOff>38100</xdr:colOff>
      <xdr:row>85</xdr:row>
      <xdr:rowOff>169139</xdr:rowOff>
    </xdr:to>
    <xdr:sp macro="" textlink="">
      <xdr:nvSpPr>
        <xdr:cNvPr id="358" name="楕円 357">
          <a:extLst>
            <a:ext uri="{FF2B5EF4-FFF2-40B4-BE49-F238E27FC236}">
              <a16:creationId xmlns:a16="http://schemas.microsoft.com/office/drawing/2014/main" id="{71898F05-9469-4EB4-BA5C-EAF06D777806}"/>
            </a:ext>
          </a:extLst>
        </xdr:cNvPr>
        <xdr:cNvSpPr/>
      </xdr:nvSpPr>
      <xdr:spPr>
        <a:xfrm>
          <a:off x="8056563" y="1384068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117745</xdr:rowOff>
    </xdr:from>
    <xdr:to>
      <xdr:col>50</xdr:col>
      <xdr:colOff>114300</xdr:colOff>
      <xdr:row>85</xdr:row>
      <xdr:rowOff>118339</xdr:rowOff>
    </xdr:to>
    <xdr:cxnSp macro="">
      <xdr:nvCxnSpPr>
        <xdr:cNvPr id="359" name="直線コネクタ 358">
          <a:extLst>
            <a:ext uri="{FF2B5EF4-FFF2-40B4-BE49-F238E27FC236}">
              <a16:creationId xmlns:a16="http://schemas.microsoft.com/office/drawing/2014/main" id="{948140F3-6848-4731-81B8-6583BB1A30EA}"/>
            </a:ext>
          </a:extLst>
        </xdr:cNvPr>
        <xdr:cNvCxnSpPr/>
      </xdr:nvCxnSpPr>
      <xdr:spPr>
        <a:xfrm flipV="1">
          <a:off x="8107363" y="13890895"/>
          <a:ext cx="817562"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69185</xdr:rowOff>
    </xdr:from>
    <xdr:to>
      <xdr:col>41</xdr:col>
      <xdr:colOff>101600</xdr:colOff>
      <xdr:row>85</xdr:row>
      <xdr:rowOff>170785</xdr:rowOff>
    </xdr:to>
    <xdr:sp macro="" textlink="">
      <xdr:nvSpPr>
        <xdr:cNvPr id="360" name="楕円 359">
          <a:extLst>
            <a:ext uri="{FF2B5EF4-FFF2-40B4-BE49-F238E27FC236}">
              <a16:creationId xmlns:a16="http://schemas.microsoft.com/office/drawing/2014/main" id="{045623F7-DFC9-4E2B-9A69-80381597F50A}"/>
            </a:ext>
          </a:extLst>
        </xdr:cNvPr>
        <xdr:cNvSpPr/>
      </xdr:nvSpPr>
      <xdr:spPr>
        <a:xfrm>
          <a:off x="7224713" y="138423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118339</xdr:rowOff>
    </xdr:from>
    <xdr:to>
      <xdr:col>45</xdr:col>
      <xdr:colOff>177800</xdr:colOff>
      <xdr:row>85</xdr:row>
      <xdr:rowOff>119985</xdr:rowOff>
    </xdr:to>
    <xdr:cxnSp macro="">
      <xdr:nvCxnSpPr>
        <xdr:cNvPr id="361" name="直線コネクタ 360">
          <a:extLst>
            <a:ext uri="{FF2B5EF4-FFF2-40B4-BE49-F238E27FC236}">
              <a16:creationId xmlns:a16="http://schemas.microsoft.com/office/drawing/2014/main" id="{F78BF888-73BB-4D5C-9228-8B575AA2FBBB}"/>
            </a:ext>
          </a:extLst>
        </xdr:cNvPr>
        <xdr:cNvCxnSpPr/>
      </xdr:nvCxnSpPr>
      <xdr:spPr>
        <a:xfrm flipV="1">
          <a:off x="7275513" y="13891489"/>
          <a:ext cx="83185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69687</xdr:rowOff>
    </xdr:from>
    <xdr:to>
      <xdr:col>36</xdr:col>
      <xdr:colOff>165100</xdr:colOff>
      <xdr:row>85</xdr:row>
      <xdr:rowOff>171287</xdr:rowOff>
    </xdr:to>
    <xdr:sp macro="" textlink="">
      <xdr:nvSpPr>
        <xdr:cNvPr id="362" name="楕円 361">
          <a:extLst>
            <a:ext uri="{FF2B5EF4-FFF2-40B4-BE49-F238E27FC236}">
              <a16:creationId xmlns:a16="http://schemas.microsoft.com/office/drawing/2014/main" id="{AE60ECF8-B45E-4434-AE0A-04D878CD5F07}"/>
            </a:ext>
          </a:extLst>
        </xdr:cNvPr>
        <xdr:cNvSpPr/>
      </xdr:nvSpPr>
      <xdr:spPr>
        <a:xfrm>
          <a:off x="6407150" y="138428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119985</xdr:rowOff>
    </xdr:from>
    <xdr:to>
      <xdr:col>41</xdr:col>
      <xdr:colOff>50800</xdr:colOff>
      <xdr:row>85</xdr:row>
      <xdr:rowOff>120487</xdr:rowOff>
    </xdr:to>
    <xdr:cxnSp macro="">
      <xdr:nvCxnSpPr>
        <xdr:cNvPr id="363" name="直線コネクタ 362">
          <a:extLst>
            <a:ext uri="{FF2B5EF4-FFF2-40B4-BE49-F238E27FC236}">
              <a16:creationId xmlns:a16="http://schemas.microsoft.com/office/drawing/2014/main" id="{02DD0D67-FDA5-4365-A60C-0FA980BA0B91}"/>
            </a:ext>
          </a:extLst>
        </xdr:cNvPr>
        <xdr:cNvCxnSpPr/>
      </xdr:nvCxnSpPr>
      <xdr:spPr>
        <a:xfrm flipV="1">
          <a:off x="6457950" y="13893135"/>
          <a:ext cx="817563"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98D4350A-C35D-497F-8DDE-5AA33E6D6C60}"/>
            </a:ext>
          </a:extLst>
        </xdr:cNvPr>
        <xdr:cNvSpPr txBox="1"/>
      </xdr:nvSpPr>
      <xdr:spPr>
        <a:xfrm>
          <a:off x="8691640" y="1354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AD41CE30-6F09-4C62-B9DE-38219488E8D8}"/>
            </a:ext>
          </a:extLst>
        </xdr:cNvPr>
        <xdr:cNvSpPr txBox="1"/>
      </xdr:nvSpPr>
      <xdr:spPr>
        <a:xfrm>
          <a:off x="7886777" y="135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727FAE4D-0209-4B75-80BB-A476E4167BC6}"/>
            </a:ext>
          </a:extLst>
        </xdr:cNvPr>
        <xdr:cNvSpPr txBox="1"/>
      </xdr:nvSpPr>
      <xdr:spPr>
        <a:xfrm>
          <a:off x="7054927" y="13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167352</xdr:rowOff>
    </xdr:from>
    <xdr:ext cx="469744" cy="259045"/>
    <xdr:sp macro="" textlink="">
      <xdr:nvSpPr>
        <xdr:cNvPr id="367" name="n_4aveValue【公営住宅】&#10;一人当たり面積">
          <a:extLst>
            <a:ext uri="{FF2B5EF4-FFF2-40B4-BE49-F238E27FC236}">
              <a16:creationId xmlns:a16="http://schemas.microsoft.com/office/drawing/2014/main" id="{6039F20B-F05E-46BB-8D69-E48911C6DEF0}"/>
            </a:ext>
          </a:extLst>
        </xdr:cNvPr>
        <xdr:cNvSpPr txBox="1"/>
      </xdr:nvSpPr>
      <xdr:spPr>
        <a:xfrm>
          <a:off x="6237365" y="139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159672</xdr:rowOff>
    </xdr:from>
    <xdr:ext cx="469744" cy="259045"/>
    <xdr:sp macro="" textlink="">
      <xdr:nvSpPr>
        <xdr:cNvPr id="368" name="n_1mainValue【公営住宅】&#10;一人当たり面積">
          <a:extLst>
            <a:ext uri="{FF2B5EF4-FFF2-40B4-BE49-F238E27FC236}">
              <a16:creationId xmlns:a16="http://schemas.microsoft.com/office/drawing/2014/main" id="{C5796D31-9699-43AB-ACF9-6D92323B3672}"/>
            </a:ext>
          </a:extLst>
        </xdr:cNvPr>
        <xdr:cNvSpPr txBox="1"/>
      </xdr:nvSpPr>
      <xdr:spPr>
        <a:xfrm>
          <a:off x="8691640" y="139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160266</xdr:rowOff>
    </xdr:from>
    <xdr:ext cx="469744" cy="259045"/>
    <xdr:sp macro="" textlink="">
      <xdr:nvSpPr>
        <xdr:cNvPr id="369" name="n_2mainValue【公営住宅】&#10;一人当たり面積">
          <a:extLst>
            <a:ext uri="{FF2B5EF4-FFF2-40B4-BE49-F238E27FC236}">
              <a16:creationId xmlns:a16="http://schemas.microsoft.com/office/drawing/2014/main" id="{6C8EDF74-889B-47DB-B265-D7F110BD1FB9}"/>
            </a:ext>
          </a:extLst>
        </xdr:cNvPr>
        <xdr:cNvSpPr txBox="1"/>
      </xdr:nvSpPr>
      <xdr:spPr>
        <a:xfrm>
          <a:off x="7886777" y="139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161912</xdr:rowOff>
    </xdr:from>
    <xdr:ext cx="469744" cy="259045"/>
    <xdr:sp macro="" textlink="">
      <xdr:nvSpPr>
        <xdr:cNvPr id="370" name="n_3mainValue【公営住宅】&#10;一人当たり面積">
          <a:extLst>
            <a:ext uri="{FF2B5EF4-FFF2-40B4-BE49-F238E27FC236}">
              <a16:creationId xmlns:a16="http://schemas.microsoft.com/office/drawing/2014/main" id="{523F8B5B-125C-4F5B-A5E5-88BAF122589F}"/>
            </a:ext>
          </a:extLst>
        </xdr:cNvPr>
        <xdr:cNvSpPr txBox="1"/>
      </xdr:nvSpPr>
      <xdr:spPr>
        <a:xfrm>
          <a:off x="7054927" y="1393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16364</xdr:rowOff>
    </xdr:from>
    <xdr:ext cx="469744" cy="259045"/>
    <xdr:sp macro="" textlink="">
      <xdr:nvSpPr>
        <xdr:cNvPr id="371" name="n_4mainValue【公営住宅】&#10;一人当たり面積">
          <a:extLst>
            <a:ext uri="{FF2B5EF4-FFF2-40B4-BE49-F238E27FC236}">
              <a16:creationId xmlns:a16="http://schemas.microsoft.com/office/drawing/2014/main" id="{0A09E91F-EA9F-495B-A4EA-1E568561E08D}"/>
            </a:ext>
          </a:extLst>
        </xdr:cNvPr>
        <xdr:cNvSpPr txBox="1"/>
      </xdr:nvSpPr>
      <xdr:spPr>
        <a:xfrm>
          <a:off x="6237365" y="136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4C3CC8E-E305-41C8-B92B-A2818D15359A}"/>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9BF67262-4ADA-4888-B558-099018C8A7D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A5194052-4A23-4199-8128-991C6A5325C3}"/>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9FF3EDC-7E4F-4AE9-8D86-0839B74962B7}"/>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FB2CA4DA-975E-4A94-8149-10775AA91F16}"/>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5B1FD047-9B2D-4F0C-B3F9-A60B46F65BC2}"/>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E830857F-2841-47CC-9613-E7B66DB713D9}"/>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A7A0C200-53F1-47D8-9A5F-C6D7033E96F1}"/>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E1658815-5D34-496D-AA39-1F96C36248B2}"/>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525BC636-A74A-464B-BF4E-321FB0B3DFD9}"/>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F40BEBE2-BA2A-4020-9A0F-ACC568C593F6}"/>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EB465ABA-49BA-4CD9-B08E-A03BC7034C1D}"/>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E9EF591B-452B-4D71-BD4E-0D2A221DC169}"/>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A464CB64-0BA3-4129-8CD2-615DEF7083AE}"/>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287BBEE4-C120-4296-82AB-5BFD85B0CB9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BA56C23D-8930-48AE-B626-66D548EAEAF9}"/>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BCA230E7-8274-4258-8EBF-CA81ACABE4F3}"/>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4C1E58E-8921-4584-BD7E-CF5AEE98C115}"/>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7BC9C836-2E61-4A02-BDD4-EC05E54D2E9D}"/>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7B1CFCE-AD7B-428A-AF3E-C1D804EF544F}"/>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CAF9B0D6-1A36-40F2-8C2A-AEFC487C0E14}"/>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401EBC2A-37C3-4293-8226-E7B133C2148C}"/>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5E265793-155B-4BF1-AB37-42257A4DA7A1}"/>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45EFE953-5B63-46E4-9AF2-93372F0D7E85}"/>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D9953DA2-0301-4AB2-B9E8-EA20FEE48B15}"/>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C10A6E6C-1FAD-468E-84B6-8094BF40202E}"/>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1FE91451-009D-4446-AB93-C9F4BECB92E4}"/>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9EE2CD8C-6DE0-480A-A87A-66F69E953DB4}"/>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24657C79-586A-4805-9BF4-4C5D95769832}"/>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11CC9684-5FD8-4230-99C2-F21E93382303}"/>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4B33B87-5ADE-4BA3-B46B-72470B89B2BA}"/>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4453AEA4-BACF-42A0-9BF6-95CCBB87FF9A}"/>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38A72C54-3B4A-4842-8F45-6D14AEC457E2}"/>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2440B37D-3128-4F97-98B7-F1E381143889}"/>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950F3C32-2E68-4963-AC29-F0C757FD1641}"/>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43759284-38E3-4D62-A683-7C6C4A1A3D47}"/>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01FCFD0-8572-4B5A-B2A9-CE8CFCEE65BF}"/>
            </a:ext>
          </a:extLst>
        </xdr:cNvPr>
        <xdr:cNvSpPr txBox="1"/>
      </xdr:nvSpPr>
      <xdr:spPr>
        <a:xfrm>
          <a:off x="11206949" y="52775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83DA7CFE-6720-4476-8DB1-E5ED3AC23C82}"/>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C175BE2A-15FC-4017-A8F1-0BB73CB9D706}"/>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9A197867-719F-48A5-AD74-BABE39060B0D}"/>
            </a:ext>
          </a:extLst>
        </xdr:cNvPr>
        <xdr:cNvCxnSpPr/>
      </xdr:nvCxnSpPr>
      <xdr:spPr>
        <a:xfrm flipV="1">
          <a:off x="15104427" y="5410200"/>
          <a:ext cx="0" cy="1203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3CD51154-4CFC-4541-8317-7FCC6AC2227D}"/>
            </a:ext>
          </a:extLst>
        </xdr:cNvPr>
        <xdr:cNvSpPr txBox="1"/>
      </xdr:nvSpPr>
      <xdr:spPr>
        <a:xfrm>
          <a:off x="15143163"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F4BF25D-3741-4803-921D-44D3F4F33258}"/>
            </a:ext>
          </a:extLst>
        </xdr:cNvPr>
        <xdr:cNvCxnSpPr/>
      </xdr:nvCxnSpPr>
      <xdr:spPr>
        <a:xfrm>
          <a:off x="15016163" y="66135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55322628-408F-4B7E-8BBC-B58C24D58175}"/>
            </a:ext>
          </a:extLst>
        </xdr:cNvPr>
        <xdr:cNvSpPr txBox="1"/>
      </xdr:nvSpPr>
      <xdr:spPr>
        <a:xfrm>
          <a:off x="15143163" y="5194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9111C0A0-80B6-480B-AFD1-5EA8E8BD29CF}"/>
            </a:ext>
          </a:extLst>
        </xdr:cNvPr>
        <xdr:cNvCxnSpPr/>
      </xdr:nvCxnSpPr>
      <xdr:spPr>
        <a:xfrm>
          <a:off x="15016163" y="54102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22EC26A-0A39-4F52-94A7-3404CDE80F8E}"/>
            </a:ext>
          </a:extLst>
        </xdr:cNvPr>
        <xdr:cNvSpPr txBox="1"/>
      </xdr:nvSpPr>
      <xdr:spPr>
        <a:xfrm>
          <a:off x="15143163" y="5923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0DE7C5D3-1753-42E9-AEA8-DC71380CD406}"/>
            </a:ext>
          </a:extLst>
        </xdr:cNvPr>
        <xdr:cNvSpPr/>
      </xdr:nvSpPr>
      <xdr:spPr>
        <a:xfrm>
          <a:off x="15054263" y="59455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C9EAA5C5-6F32-4600-8348-C679549C474B}"/>
            </a:ext>
          </a:extLst>
        </xdr:cNvPr>
        <xdr:cNvSpPr/>
      </xdr:nvSpPr>
      <xdr:spPr>
        <a:xfrm>
          <a:off x="14273213" y="59353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4685EF07-AC4C-4A7D-8306-358EEE838382}"/>
            </a:ext>
          </a:extLst>
        </xdr:cNvPr>
        <xdr:cNvSpPr/>
      </xdr:nvSpPr>
      <xdr:spPr>
        <a:xfrm>
          <a:off x="13455650" y="59302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CB8578D6-253C-43B7-B787-CBA87C916613}"/>
            </a:ext>
          </a:extLst>
        </xdr:cNvPr>
        <xdr:cNvSpPr/>
      </xdr:nvSpPr>
      <xdr:spPr>
        <a:xfrm>
          <a:off x="12638088" y="59277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160020</xdr:rowOff>
    </xdr:from>
    <xdr:to>
      <xdr:col>67</xdr:col>
      <xdr:colOff>101600</xdr:colOff>
      <xdr:row>37</xdr:row>
      <xdr:rowOff>90170</xdr:rowOff>
    </xdr:to>
    <xdr:sp macro="" textlink="">
      <xdr:nvSpPr>
        <xdr:cNvPr id="421" name="フローチャート: 判断 420">
          <a:extLst>
            <a:ext uri="{FF2B5EF4-FFF2-40B4-BE49-F238E27FC236}">
              <a16:creationId xmlns:a16="http://schemas.microsoft.com/office/drawing/2014/main" id="{EABE80FC-A1A6-49FB-9EA8-2A92FDE49B3A}"/>
            </a:ext>
          </a:extLst>
        </xdr:cNvPr>
        <xdr:cNvSpPr/>
      </xdr:nvSpPr>
      <xdr:spPr>
        <a:xfrm>
          <a:off x="11806238" y="59988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0CA1B33-664A-4072-9CCA-D1778D8E1C1B}"/>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80DB6E2-5ECF-467D-BC70-E9673277939E}"/>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FCB872D-0B06-4F32-9BCC-BAD8EADD52BE}"/>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6AA3E8B-086C-42C4-A77E-FF468A4E8EC4}"/>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247AAC4-C320-4DCB-97F9-37464C731DBB}"/>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118110</xdr:rowOff>
    </xdr:from>
    <xdr:to>
      <xdr:col>85</xdr:col>
      <xdr:colOff>177800</xdr:colOff>
      <xdr:row>34</xdr:row>
      <xdr:rowOff>48260</xdr:rowOff>
    </xdr:to>
    <xdr:sp macro="" textlink="">
      <xdr:nvSpPr>
        <xdr:cNvPr id="427" name="楕円 426">
          <a:extLst>
            <a:ext uri="{FF2B5EF4-FFF2-40B4-BE49-F238E27FC236}">
              <a16:creationId xmlns:a16="http://schemas.microsoft.com/office/drawing/2014/main" id="{F6B4E0C5-6AF2-4572-81DC-5A9C577285FA}"/>
            </a:ext>
          </a:extLst>
        </xdr:cNvPr>
        <xdr:cNvSpPr/>
      </xdr:nvSpPr>
      <xdr:spPr>
        <a:xfrm>
          <a:off x="15054263" y="5471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33037</xdr:rowOff>
    </xdr:from>
    <xdr:ext cx="340478" cy="259045"/>
    <xdr:sp macro="" textlink="">
      <xdr:nvSpPr>
        <xdr:cNvPr id="428" name="【認定こども園・幼稚園・保育所】&#10;有形固定資産減価償却率該当値テキスト">
          <a:extLst>
            <a:ext uri="{FF2B5EF4-FFF2-40B4-BE49-F238E27FC236}">
              <a16:creationId xmlns:a16="http://schemas.microsoft.com/office/drawing/2014/main" id="{BD3CA4A5-A6BB-46B8-99DE-FEC5FF0BB486}"/>
            </a:ext>
          </a:extLst>
        </xdr:cNvPr>
        <xdr:cNvSpPr txBox="1"/>
      </xdr:nvSpPr>
      <xdr:spPr>
        <a:xfrm>
          <a:off x="15143163" y="53860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90170</xdr:rowOff>
    </xdr:from>
    <xdr:to>
      <xdr:col>81</xdr:col>
      <xdr:colOff>101600</xdr:colOff>
      <xdr:row>34</xdr:row>
      <xdr:rowOff>20320</xdr:rowOff>
    </xdr:to>
    <xdr:sp macro="" textlink="">
      <xdr:nvSpPr>
        <xdr:cNvPr id="429" name="楕円 428">
          <a:extLst>
            <a:ext uri="{FF2B5EF4-FFF2-40B4-BE49-F238E27FC236}">
              <a16:creationId xmlns:a16="http://schemas.microsoft.com/office/drawing/2014/main" id="{18FE5E52-A03A-4DC9-8CD5-071F38D4E6FC}"/>
            </a:ext>
          </a:extLst>
        </xdr:cNvPr>
        <xdr:cNvSpPr/>
      </xdr:nvSpPr>
      <xdr:spPr>
        <a:xfrm>
          <a:off x="14273213" y="54432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140970</xdr:rowOff>
    </xdr:from>
    <xdr:to>
      <xdr:col>85</xdr:col>
      <xdr:colOff>127000</xdr:colOff>
      <xdr:row>33</xdr:row>
      <xdr:rowOff>168910</xdr:rowOff>
    </xdr:to>
    <xdr:cxnSp macro="">
      <xdr:nvCxnSpPr>
        <xdr:cNvPr id="430" name="直線コネクタ 429">
          <a:extLst>
            <a:ext uri="{FF2B5EF4-FFF2-40B4-BE49-F238E27FC236}">
              <a16:creationId xmlns:a16="http://schemas.microsoft.com/office/drawing/2014/main" id="{4CC6E483-D167-46B1-AC18-723E52113612}"/>
            </a:ext>
          </a:extLst>
        </xdr:cNvPr>
        <xdr:cNvCxnSpPr/>
      </xdr:nvCxnSpPr>
      <xdr:spPr>
        <a:xfrm>
          <a:off x="14324013" y="5494020"/>
          <a:ext cx="78105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62230</xdr:rowOff>
    </xdr:from>
    <xdr:to>
      <xdr:col>76</xdr:col>
      <xdr:colOff>165100</xdr:colOff>
      <xdr:row>33</xdr:row>
      <xdr:rowOff>163830</xdr:rowOff>
    </xdr:to>
    <xdr:sp macro="" textlink="">
      <xdr:nvSpPr>
        <xdr:cNvPr id="431" name="楕円 430">
          <a:extLst>
            <a:ext uri="{FF2B5EF4-FFF2-40B4-BE49-F238E27FC236}">
              <a16:creationId xmlns:a16="http://schemas.microsoft.com/office/drawing/2014/main" id="{0E7DFA18-C7E3-45F4-866F-F7FCE517BCC8}"/>
            </a:ext>
          </a:extLst>
        </xdr:cNvPr>
        <xdr:cNvSpPr/>
      </xdr:nvSpPr>
      <xdr:spPr>
        <a:xfrm>
          <a:off x="1345565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113030</xdr:rowOff>
    </xdr:from>
    <xdr:to>
      <xdr:col>81</xdr:col>
      <xdr:colOff>50800</xdr:colOff>
      <xdr:row>33</xdr:row>
      <xdr:rowOff>140970</xdr:rowOff>
    </xdr:to>
    <xdr:cxnSp macro="">
      <xdr:nvCxnSpPr>
        <xdr:cNvPr id="432" name="直線コネクタ 431">
          <a:extLst>
            <a:ext uri="{FF2B5EF4-FFF2-40B4-BE49-F238E27FC236}">
              <a16:creationId xmlns:a16="http://schemas.microsoft.com/office/drawing/2014/main" id="{C79337CA-EBE6-4807-A6C2-26BB63E5FCE2}"/>
            </a:ext>
          </a:extLst>
        </xdr:cNvPr>
        <xdr:cNvCxnSpPr/>
      </xdr:nvCxnSpPr>
      <xdr:spPr>
        <a:xfrm>
          <a:off x="13506450" y="5466080"/>
          <a:ext cx="817563"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102870</xdr:rowOff>
    </xdr:from>
    <xdr:to>
      <xdr:col>72</xdr:col>
      <xdr:colOff>38100</xdr:colOff>
      <xdr:row>35</xdr:row>
      <xdr:rowOff>33020</xdr:rowOff>
    </xdr:to>
    <xdr:sp macro="" textlink="">
      <xdr:nvSpPr>
        <xdr:cNvPr id="433" name="楕円 432">
          <a:extLst>
            <a:ext uri="{FF2B5EF4-FFF2-40B4-BE49-F238E27FC236}">
              <a16:creationId xmlns:a16="http://schemas.microsoft.com/office/drawing/2014/main" id="{568FBB88-D17D-4613-AC56-5F648CEBCB71}"/>
            </a:ext>
          </a:extLst>
        </xdr:cNvPr>
        <xdr:cNvSpPr/>
      </xdr:nvSpPr>
      <xdr:spPr>
        <a:xfrm>
          <a:off x="12638088" y="56178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113030</xdr:rowOff>
    </xdr:from>
    <xdr:to>
      <xdr:col>76</xdr:col>
      <xdr:colOff>114300</xdr:colOff>
      <xdr:row>34</xdr:row>
      <xdr:rowOff>153670</xdr:rowOff>
    </xdr:to>
    <xdr:cxnSp macro="">
      <xdr:nvCxnSpPr>
        <xdr:cNvPr id="434" name="直線コネクタ 433">
          <a:extLst>
            <a:ext uri="{FF2B5EF4-FFF2-40B4-BE49-F238E27FC236}">
              <a16:creationId xmlns:a16="http://schemas.microsoft.com/office/drawing/2014/main" id="{73A2684D-43F7-4C98-AF7B-6C6C81689158}"/>
            </a:ext>
          </a:extLst>
        </xdr:cNvPr>
        <xdr:cNvCxnSpPr/>
      </xdr:nvCxnSpPr>
      <xdr:spPr>
        <a:xfrm flipV="1">
          <a:off x="12688888" y="5466080"/>
          <a:ext cx="817562" cy="2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154940</xdr:rowOff>
    </xdr:from>
    <xdr:to>
      <xdr:col>67</xdr:col>
      <xdr:colOff>101600</xdr:colOff>
      <xdr:row>35</xdr:row>
      <xdr:rowOff>85090</xdr:rowOff>
    </xdr:to>
    <xdr:sp macro="" textlink="">
      <xdr:nvSpPr>
        <xdr:cNvPr id="435" name="楕円 434">
          <a:extLst>
            <a:ext uri="{FF2B5EF4-FFF2-40B4-BE49-F238E27FC236}">
              <a16:creationId xmlns:a16="http://schemas.microsoft.com/office/drawing/2014/main" id="{967A0EF3-626F-4017-8CC8-335ABACC7934}"/>
            </a:ext>
          </a:extLst>
        </xdr:cNvPr>
        <xdr:cNvSpPr/>
      </xdr:nvSpPr>
      <xdr:spPr>
        <a:xfrm>
          <a:off x="11806238" y="56699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153670</xdr:rowOff>
    </xdr:from>
    <xdr:to>
      <xdr:col>71</xdr:col>
      <xdr:colOff>177800</xdr:colOff>
      <xdr:row>35</xdr:row>
      <xdr:rowOff>34290</xdr:rowOff>
    </xdr:to>
    <xdr:cxnSp macro="">
      <xdr:nvCxnSpPr>
        <xdr:cNvPr id="436" name="直線コネクタ 435">
          <a:extLst>
            <a:ext uri="{FF2B5EF4-FFF2-40B4-BE49-F238E27FC236}">
              <a16:creationId xmlns:a16="http://schemas.microsoft.com/office/drawing/2014/main" id="{B57BC907-C26A-4647-9C19-350DD5BEA20A}"/>
            </a:ext>
          </a:extLst>
        </xdr:cNvPr>
        <xdr:cNvCxnSpPr/>
      </xdr:nvCxnSpPr>
      <xdr:spPr>
        <a:xfrm flipV="1">
          <a:off x="11857038" y="5668645"/>
          <a:ext cx="83185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F6A1F644-5137-4722-8AC4-38A738D8BE97}"/>
            </a:ext>
          </a:extLst>
        </xdr:cNvPr>
        <xdr:cNvSpPr txBox="1"/>
      </xdr:nvSpPr>
      <xdr:spPr>
        <a:xfrm>
          <a:off x="14123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D778AC72-A7EC-4BD8-8DA5-4E0C5EB95EE9}"/>
            </a:ext>
          </a:extLst>
        </xdr:cNvPr>
        <xdr:cNvSpPr txBox="1"/>
      </xdr:nvSpPr>
      <xdr:spPr>
        <a:xfrm>
          <a:off x="13318182" y="601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29BE6A33-1C40-4435-9582-D982840F4454}"/>
            </a:ext>
          </a:extLst>
        </xdr:cNvPr>
        <xdr:cNvSpPr txBox="1"/>
      </xdr:nvSpPr>
      <xdr:spPr>
        <a:xfrm>
          <a:off x="12500619"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81297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6000954B-2B5C-4A5E-BC77-C6CC1CD918B2}"/>
            </a:ext>
          </a:extLst>
        </xdr:cNvPr>
        <xdr:cNvSpPr txBox="1"/>
      </xdr:nvSpPr>
      <xdr:spPr>
        <a:xfrm>
          <a:off x="11668769"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36847</xdr:rowOff>
    </xdr:from>
    <xdr:ext cx="340478" cy="259045"/>
    <xdr:sp macro="" textlink="">
      <xdr:nvSpPr>
        <xdr:cNvPr id="441" name="n_1mainValue【認定こども園・幼稚園・保育所】&#10;有形固定資産減価償却率">
          <a:extLst>
            <a:ext uri="{FF2B5EF4-FFF2-40B4-BE49-F238E27FC236}">
              <a16:creationId xmlns:a16="http://schemas.microsoft.com/office/drawing/2014/main" id="{61AD2E3F-F38A-4AEB-A435-06BD22D8CC30}"/>
            </a:ext>
          </a:extLst>
        </xdr:cNvPr>
        <xdr:cNvSpPr txBox="1"/>
      </xdr:nvSpPr>
      <xdr:spPr>
        <a:xfrm>
          <a:off x="14155361" y="5227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8907</xdr:rowOff>
    </xdr:from>
    <xdr:ext cx="340478" cy="259045"/>
    <xdr:sp macro="" textlink="">
      <xdr:nvSpPr>
        <xdr:cNvPr id="442" name="n_2mainValue【認定こども園・幼稚園・保育所】&#10;有形固定資産減価償却率">
          <a:extLst>
            <a:ext uri="{FF2B5EF4-FFF2-40B4-BE49-F238E27FC236}">
              <a16:creationId xmlns:a16="http://schemas.microsoft.com/office/drawing/2014/main" id="{9A144D46-14BC-4E5D-90FD-4D9FF8225BBB}"/>
            </a:ext>
          </a:extLst>
        </xdr:cNvPr>
        <xdr:cNvSpPr txBox="1"/>
      </xdr:nvSpPr>
      <xdr:spPr>
        <a:xfrm>
          <a:off x="13350499" y="5200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49547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11A283A4-444A-4F2F-B68B-E251A85FE979}"/>
            </a:ext>
          </a:extLst>
        </xdr:cNvPr>
        <xdr:cNvSpPr txBox="1"/>
      </xdr:nvSpPr>
      <xdr:spPr>
        <a:xfrm>
          <a:off x="12500619"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101617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2A9414AC-B6DE-4443-B10A-1DB8C432EE16}"/>
            </a:ext>
          </a:extLst>
        </xdr:cNvPr>
        <xdr:cNvSpPr txBox="1"/>
      </xdr:nvSpPr>
      <xdr:spPr>
        <a:xfrm>
          <a:off x="11668769"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C6471802-7627-4932-A74D-57D4E8AA64AC}"/>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E9C64C2C-AF82-48A2-8559-8BC18CE99C93}"/>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C064F670-E4CD-48CD-B2D0-0BBF59C84CFE}"/>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381F1E08-A2A6-4439-A72F-5224D8DD9754}"/>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F9BEBA6C-DBA2-4B3A-AFD1-799D77339447}"/>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9D303B92-ECD8-49F6-9A2A-45AD79D577BB}"/>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03D1C0E-7F0C-4780-805A-8DC0E68AEE37}"/>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7B310816-A2AE-4E7B-AD22-9C159DB44567}"/>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239EB384-34B4-44C7-BEA8-00C0846D5058}"/>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8B4772FB-660C-4E91-BB33-44433A8FDEA8}"/>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EA806F03-DDA7-409C-A2DD-EA4959FEA5D5}"/>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71377BBF-1AEA-4233-92F9-4617EC5EFD48}"/>
            </a:ext>
          </a:extLst>
        </xdr:cNvPr>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C3DE9609-D7F9-4A1B-AB58-1EDD88938F9D}"/>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4F6C5717-3240-4B7D-8F48-679AEB9FE57F}"/>
            </a:ext>
          </a:extLst>
        </xdr:cNvPr>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5ECE959E-C232-4F27-8EAB-CFA172FE8BA9}"/>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BD36E93F-A494-42FA-BB08-6F3408297DDC}"/>
            </a:ext>
          </a:extLst>
        </xdr:cNvPr>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998C0A9E-1E07-44A2-AC8A-F3611E618E24}"/>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4BC359CE-49C0-4315-8682-68FFC5D502AA}"/>
            </a:ext>
          </a:extLst>
        </xdr:cNvPr>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1FE12327-DB9A-4356-BC2B-3C230196E842}"/>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FCAF3DA9-0DDF-4D77-8CC0-D47382613865}"/>
            </a:ext>
          </a:extLst>
        </xdr:cNvPr>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6661F894-16E0-46F2-BB13-53F50134E5F2}"/>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11D16AF3-C052-472B-BD7C-19BA6901EE73}"/>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D54BD454-D035-40C5-8487-41FB383CFAE6}"/>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2C84CD0D-392C-4686-A25C-990DF4A333F4}"/>
            </a:ext>
          </a:extLst>
        </xdr:cNvPr>
        <xdr:cNvCxnSpPr/>
      </xdr:nvCxnSpPr>
      <xdr:spPr>
        <a:xfrm flipV="1">
          <a:off x="20503514" y="5658993"/>
          <a:ext cx="0" cy="115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C85FB52B-3269-4E92-9460-994E6926F968}"/>
            </a:ext>
          </a:extLst>
        </xdr:cNvPr>
        <xdr:cNvSpPr txBox="1"/>
      </xdr:nvSpPr>
      <xdr:spPr>
        <a:xfrm>
          <a:off x="20542250"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42339CA0-291C-47C3-8CDA-0DF681881DC7}"/>
            </a:ext>
          </a:extLst>
        </xdr:cNvPr>
        <xdr:cNvCxnSpPr/>
      </xdr:nvCxnSpPr>
      <xdr:spPr>
        <a:xfrm>
          <a:off x="20429538" y="68098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C532767E-696D-4DAE-96B6-CDB3C027EDCC}"/>
            </a:ext>
          </a:extLst>
        </xdr:cNvPr>
        <xdr:cNvSpPr txBox="1"/>
      </xdr:nvSpPr>
      <xdr:spPr>
        <a:xfrm>
          <a:off x="20542250" y="544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C024C67F-2085-45F7-A6CB-1CDBEEF52142}"/>
            </a:ext>
          </a:extLst>
        </xdr:cNvPr>
        <xdr:cNvCxnSpPr/>
      </xdr:nvCxnSpPr>
      <xdr:spPr>
        <a:xfrm>
          <a:off x="20429538" y="565899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39003631-CD99-4FEB-830F-5D225F2D9B9E}"/>
            </a:ext>
          </a:extLst>
        </xdr:cNvPr>
        <xdr:cNvSpPr txBox="1"/>
      </xdr:nvSpPr>
      <xdr:spPr>
        <a:xfrm>
          <a:off x="20542250" y="6325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DB63A25D-A636-4C18-980A-AAE100C1285B}"/>
            </a:ext>
          </a:extLst>
        </xdr:cNvPr>
        <xdr:cNvSpPr/>
      </xdr:nvSpPr>
      <xdr:spPr>
        <a:xfrm>
          <a:off x="20453350" y="647420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F3F2AB4A-5C05-4BD4-A061-BAAA0C9D71DB}"/>
            </a:ext>
          </a:extLst>
        </xdr:cNvPr>
        <xdr:cNvSpPr/>
      </xdr:nvSpPr>
      <xdr:spPr>
        <a:xfrm>
          <a:off x="19686588" y="648677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75543EA4-97DF-4108-B5B8-827B01CE7A44}"/>
            </a:ext>
          </a:extLst>
        </xdr:cNvPr>
        <xdr:cNvSpPr/>
      </xdr:nvSpPr>
      <xdr:spPr>
        <a:xfrm>
          <a:off x="18854738" y="64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58D6B33C-6BF2-454F-8DEA-2E1B9D4A6483}"/>
            </a:ext>
          </a:extLst>
        </xdr:cNvPr>
        <xdr:cNvSpPr/>
      </xdr:nvSpPr>
      <xdr:spPr>
        <a:xfrm>
          <a:off x="18037175" y="651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96266</xdr:rowOff>
    </xdr:from>
    <xdr:to>
      <xdr:col>98</xdr:col>
      <xdr:colOff>38100</xdr:colOff>
      <xdr:row>41</xdr:row>
      <xdr:rowOff>26416</xdr:rowOff>
    </xdr:to>
    <xdr:sp macro="" textlink="">
      <xdr:nvSpPr>
        <xdr:cNvPr id="478" name="フローチャート: 判断 477">
          <a:extLst>
            <a:ext uri="{FF2B5EF4-FFF2-40B4-BE49-F238E27FC236}">
              <a16:creationId xmlns:a16="http://schemas.microsoft.com/office/drawing/2014/main" id="{FC8398B5-7DC7-45EA-9F14-51A15843CE15}"/>
            </a:ext>
          </a:extLst>
        </xdr:cNvPr>
        <xdr:cNvSpPr/>
      </xdr:nvSpPr>
      <xdr:spPr>
        <a:xfrm>
          <a:off x="17219613" y="658279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4A8CD83-D8AD-453F-A080-6A0A3843A993}"/>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6EE3349-2663-4B8B-A3B3-8C51688A23AD}"/>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74C9DC6-9276-4950-8352-EF1E5BA7FAD9}"/>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0DFB824-9B47-4428-B4AF-60D90095CE95}"/>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1008F82-3F07-407C-A834-9D29F0F7B07A}"/>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115316</xdr:rowOff>
    </xdr:from>
    <xdr:to>
      <xdr:col>116</xdr:col>
      <xdr:colOff>114300</xdr:colOff>
      <xdr:row>42</xdr:row>
      <xdr:rowOff>45466</xdr:rowOff>
    </xdr:to>
    <xdr:sp macro="" textlink="">
      <xdr:nvSpPr>
        <xdr:cNvPr id="484" name="楕円 483">
          <a:extLst>
            <a:ext uri="{FF2B5EF4-FFF2-40B4-BE49-F238E27FC236}">
              <a16:creationId xmlns:a16="http://schemas.microsoft.com/office/drawing/2014/main" id="{A5EC5C62-B9D5-44C0-B2AC-E1BA85B9D5F4}"/>
            </a:ext>
          </a:extLst>
        </xdr:cNvPr>
        <xdr:cNvSpPr/>
      </xdr:nvSpPr>
      <xdr:spPr>
        <a:xfrm>
          <a:off x="20453350" y="676376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30243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524C4DD5-1D5D-434D-9C95-0BD624AE8B9C}"/>
            </a:ext>
          </a:extLst>
        </xdr:cNvPr>
        <xdr:cNvSpPr txBox="1"/>
      </xdr:nvSpPr>
      <xdr:spPr>
        <a:xfrm>
          <a:off x="20542250" y="66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116078</xdr:rowOff>
    </xdr:from>
    <xdr:to>
      <xdr:col>112</xdr:col>
      <xdr:colOff>38100</xdr:colOff>
      <xdr:row>42</xdr:row>
      <xdr:rowOff>46228</xdr:rowOff>
    </xdr:to>
    <xdr:sp macro="" textlink="">
      <xdr:nvSpPr>
        <xdr:cNvPr id="486" name="楕円 485">
          <a:extLst>
            <a:ext uri="{FF2B5EF4-FFF2-40B4-BE49-F238E27FC236}">
              <a16:creationId xmlns:a16="http://schemas.microsoft.com/office/drawing/2014/main" id="{4396D896-E47F-4402-A342-ACFF265431C3}"/>
            </a:ext>
          </a:extLst>
        </xdr:cNvPr>
        <xdr:cNvSpPr/>
      </xdr:nvSpPr>
      <xdr:spPr>
        <a:xfrm>
          <a:off x="19686588" y="676452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166116</xdr:rowOff>
    </xdr:from>
    <xdr:to>
      <xdr:col>116</xdr:col>
      <xdr:colOff>63500</xdr:colOff>
      <xdr:row>41</xdr:row>
      <xdr:rowOff>166878</xdr:rowOff>
    </xdr:to>
    <xdr:cxnSp macro="">
      <xdr:nvCxnSpPr>
        <xdr:cNvPr id="487" name="直線コネクタ 486">
          <a:extLst>
            <a:ext uri="{FF2B5EF4-FFF2-40B4-BE49-F238E27FC236}">
              <a16:creationId xmlns:a16="http://schemas.microsoft.com/office/drawing/2014/main" id="{CCF9E337-B6BB-435F-BD8C-D3A590C50681}"/>
            </a:ext>
          </a:extLst>
        </xdr:cNvPr>
        <xdr:cNvCxnSpPr/>
      </xdr:nvCxnSpPr>
      <xdr:spPr>
        <a:xfrm flipV="1">
          <a:off x="19737388" y="6809803"/>
          <a:ext cx="766762"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116078</xdr:rowOff>
    </xdr:from>
    <xdr:to>
      <xdr:col>107</xdr:col>
      <xdr:colOff>101600</xdr:colOff>
      <xdr:row>42</xdr:row>
      <xdr:rowOff>46228</xdr:rowOff>
    </xdr:to>
    <xdr:sp macro="" textlink="">
      <xdr:nvSpPr>
        <xdr:cNvPr id="488" name="楕円 487">
          <a:extLst>
            <a:ext uri="{FF2B5EF4-FFF2-40B4-BE49-F238E27FC236}">
              <a16:creationId xmlns:a16="http://schemas.microsoft.com/office/drawing/2014/main" id="{660D4D8E-377D-4F91-AEA6-F0D2011586C8}"/>
            </a:ext>
          </a:extLst>
        </xdr:cNvPr>
        <xdr:cNvSpPr/>
      </xdr:nvSpPr>
      <xdr:spPr>
        <a:xfrm>
          <a:off x="18854738" y="67645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166878</xdr:rowOff>
    </xdr:from>
    <xdr:to>
      <xdr:col>111</xdr:col>
      <xdr:colOff>177800</xdr:colOff>
      <xdr:row>41</xdr:row>
      <xdr:rowOff>166878</xdr:rowOff>
    </xdr:to>
    <xdr:cxnSp macro="">
      <xdr:nvCxnSpPr>
        <xdr:cNvPr id="489" name="直線コネクタ 488">
          <a:extLst>
            <a:ext uri="{FF2B5EF4-FFF2-40B4-BE49-F238E27FC236}">
              <a16:creationId xmlns:a16="http://schemas.microsoft.com/office/drawing/2014/main" id="{92F0A39B-D8A9-45B1-BD54-80EC46DD5755}"/>
            </a:ext>
          </a:extLst>
        </xdr:cNvPr>
        <xdr:cNvCxnSpPr/>
      </xdr:nvCxnSpPr>
      <xdr:spPr>
        <a:xfrm>
          <a:off x="18905538" y="6810565"/>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71882</xdr:rowOff>
    </xdr:from>
    <xdr:to>
      <xdr:col>102</xdr:col>
      <xdr:colOff>165100</xdr:colOff>
      <xdr:row>42</xdr:row>
      <xdr:rowOff>2032</xdr:rowOff>
    </xdr:to>
    <xdr:sp macro="" textlink="">
      <xdr:nvSpPr>
        <xdr:cNvPr id="490" name="楕円 489">
          <a:extLst>
            <a:ext uri="{FF2B5EF4-FFF2-40B4-BE49-F238E27FC236}">
              <a16:creationId xmlns:a16="http://schemas.microsoft.com/office/drawing/2014/main" id="{D187B184-C84E-476A-A2A2-7A5B2175231A}"/>
            </a:ext>
          </a:extLst>
        </xdr:cNvPr>
        <xdr:cNvSpPr/>
      </xdr:nvSpPr>
      <xdr:spPr>
        <a:xfrm>
          <a:off x="18037175" y="67203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122682</xdr:rowOff>
    </xdr:from>
    <xdr:to>
      <xdr:col>107</xdr:col>
      <xdr:colOff>50800</xdr:colOff>
      <xdr:row>41</xdr:row>
      <xdr:rowOff>166878</xdr:rowOff>
    </xdr:to>
    <xdr:cxnSp macro="">
      <xdr:nvCxnSpPr>
        <xdr:cNvPr id="491" name="直線コネクタ 490">
          <a:extLst>
            <a:ext uri="{FF2B5EF4-FFF2-40B4-BE49-F238E27FC236}">
              <a16:creationId xmlns:a16="http://schemas.microsoft.com/office/drawing/2014/main" id="{709566E0-ED21-4582-8AF3-D29B34828CEC}"/>
            </a:ext>
          </a:extLst>
        </xdr:cNvPr>
        <xdr:cNvCxnSpPr/>
      </xdr:nvCxnSpPr>
      <xdr:spPr>
        <a:xfrm>
          <a:off x="18087975" y="6771132"/>
          <a:ext cx="817563"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72644</xdr:rowOff>
    </xdr:from>
    <xdr:to>
      <xdr:col>98</xdr:col>
      <xdr:colOff>38100</xdr:colOff>
      <xdr:row>42</xdr:row>
      <xdr:rowOff>2794</xdr:rowOff>
    </xdr:to>
    <xdr:sp macro="" textlink="">
      <xdr:nvSpPr>
        <xdr:cNvPr id="492" name="楕円 491">
          <a:extLst>
            <a:ext uri="{FF2B5EF4-FFF2-40B4-BE49-F238E27FC236}">
              <a16:creationId xmlns:a16="http://schemas.microsoft.com/office/drawing/2014/main" id="{C20098C3-D8E1-4484-8F41-1C39654EDA53}"/>
            </a:ext>
          </a:extLst>
        </xdr:cNvPr>
        <xdr:cNvSpPr/>
      </xdr:nvSpPr>
      <xdr:spPr>
        <a:xfrm>
          <a:off x="17219613" y="672109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122682</xdr:rowOff>
    </xdr:from>
    <xdr:to>
      <xdr:col>102</xdr:col>
      <xdr:colOff>114300</xdr:colOff>
      <xdr:row>41</xdr:row>
      <xdr:rowOff>123444</xdr:rowOff>
    </xdr:to>
    <xdr:cxnSp macro="">
      <xdr:nvCxnSpPr>
        <xdr:cNvPr id="493" name="直線コネクタ 492">
          <a:extLst>
            <a:ext uri="{FF2B5EF4-FFF2-40B4-BE49-F238E27FC236}">
              <a16:creationId xmlns:a16="http://schemas.microsoft.com/office/drawing/2014/main" id="{6B5F3061-F38C-411F-9B00-6085CEFB7DBD}"/>
            </a:ext>
          </a:extLst>
        </xdr:cNvPr>
        <xdr:cNvCxnSpPr/>
      </xdr:nvCxnSpPr>
      <xdr:spPr>
        <a:xfrm flipV="1">
          <a:off x="17270413" y="6771132"/>
          <a:ext cx="817562"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45B139CF-068A-4C16-A3D6-D1C112C2A0C0}"/>
            </a:ext>
          </a:extLst>
        </xdr:cNvPr>
        <xdr:cNvSpPr txBox="1"/>
      </xdr:nvSpPr>
      <xdr:spPr>
        <a:xfrm>
          <a:off x="19504102"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C54C24E6-0388-46DF-BFB8-6EC7AEBE3318}"/>
            </a:ext>
          </a:extLst>
        </xdr:cNvPr>
        <xdr:cNvSpPr txBox="1"/>
      </xdr:nvSpPr>
      <xdr:spPr>
        <a:xfrm>
          <a:off x="18684952"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13C9CC4F-EB4D-411D-8515-2768805CC75B}"/>
            </a:ext>
          </a:extLst>
        </xdr:cNvPr>
        <xdr:cNvSpPr txBox="1"/>
      </xdr:nvSpPr>
      <xdr:spPr>
        <a:xfrm>
          <a:off x="17867390" y="630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42943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53B7387B-E2FB-46C5-B9AC-93FD9F3F12D1}"/>
            </a:ext>
          </a:extLst>
        </xdr:cNvPr>
        <xdr:cNvSpPr txBox="1"/>
      </xdr:nvSpPr>
      <xdr:spPr>
        <a:xfrm>
          <a:off x="17049827"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37355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BDBD3579-E9B2-4BA6-B841-0785AA55D6DC}"/>
            </a:ext>
          </a:extLst>
        </xdr:cNvPr>
        <xdr:cNvSpPr txBox="1"/>
      </xdr:nvSpPr>
      <xdr:spPr>
        <a:xfrm>
          <a:off x="19504102" y="68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37355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92A49C3-16E9-4A7B-96AC-974454D4A31A}"/>
            </a:ext>
          </a:extLst>
        </xdr:cNvPr>
        <xdr:cNvSpPr txBox="1"/>
      </xdr:nvSpPr>
      <xdr:spPr>
        <a:xfrm>
          <a:off x="18684952" y="68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164609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AC882846-B800-4E7C-911F-742949DCB7F6}"/>
            </a:ext>
          </a:extLst>
        </xdr:cNvPr>
        <xdr:cNvSpPr txBox="1"/>
      </xdr:nvSpPr>
      <xdr:spPr>
        <a:xfrm>
          <a:off x="17867390" y="680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165371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CC0D8B78-3CF1-435F-B091-54594F0A86EC}"/>
            </a:ext>
          </a:extLst>
        </xdr:cNvPr>
        <xdr:cNvSpPr txBox="1"/>
      </xdr:nvSpPr>
      <xdr:spPr>
        <a:xfrm>
          <a:off x="17049827" y="680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A6C15163-6C5B-4E17-89FF-86FDA9B2C632}"/>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FD3E2358-2275-4D3A-8C61-03B2AD3F957D}"/>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410DAA4E-C197-4C2F-B484-4B070BEBBCDC}"/>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91AF99E8-32E8-4FF1-A96E-EB5A17001B12}"/>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B409364F-ADFA-4C59-AE1C-F5B5555D317D}"/>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FE6E67F6-4391-496B-9065-2DF974AAB2A5}"/>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8430E1A4-CE1A-409C-B77C-C450E610EF8E}"/>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DBCA2D77-98C0-4F02-87B0-CB6861BA969D}"/>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2D0C1BA7-6143-4616-87D1-93B061B33B1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4888489C-D964-469F-B929-58C079E2F662}"/>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CA1EEEF6-35B5-4932-8281-82508F8D1A38}"/>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A23A8E22-6FA1-4D98-B236-9351B308FEB1}"/>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4134911A-FAA1-4994-A6BD-3CF354D9C04C}"/>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9BEB14B9-85C2-4653-BB6B-81947BF16A25}"/>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C557BBD1-1EB7-45F4-9BA5-0F8FDA35ED35}"/>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8FD4B868-D9AC-4451-ACCF-024E69D8FEE4}"/>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CCD93055-2032-4535-A623-B5B139147D93}"/>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6DF102F5-FBBE-4459-92B2-2D157DBF8209}"/>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272D54DB-222F-4DFF-8977-344CD1F7970F}"/>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206FEE60-03CB-438F-9006-BD094AC5702E}"/>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14396509-719C-4313-A467-A3AD7FB9FBB0}"/>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BE32B82E-702A-4EBC-8141-26B8B9878B6F}"/>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DA1B0CC4-7F35-44EB-88AD-6D1F0D1AD994}"/>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CFB178D7-0D07-4BCC-BBC3-E5ED13C5FE55}"/>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DD4C943-3813-4F01-A95D-A7FF22408C63}"/>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BED59B21-9B06-477A-B191-B00E6EB304C8}"/>
            </a:ext>
          </a:extLst>
        </xdr:cNvPr>
        <xdr:cNvCxnSpPr/>
      </xdr:nvCxnSpPr>
      <xdr:spPr>
        <a:xfrm flipV="1">
          <a:off x="15104427" y="9105084"/>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A227597-B666-47EC-817A-80F6118CFC1E}"/>
            </a:ext>
          </a:extLst>
        </xdr:cNvPr>
        <xdr:cNvSpPr txBox="1"/>
      </xdr:nvSpPr>
      <xdr:spPr>
        <a:xfrm>
          <a:off x="15143163"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C36184F-0A79-4D14-83EC-B411C318C20C}"/>
            </a:ext>
          </a:extLst>
        </xdr:cNvPr>
        <xdr:cNvCxnSpPr/>
      </xdr:nvCxnSpPr>
      <xdr:spPr>
        <a:xfrm>
          <a:off x="15016163"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B0F35066-A936-40FA-8DA1-222CC74F84DD}"/>
            </a:ext>
          </a:extLst>
        </xdr:cNvPr>
        <xdr:cNvSpPr txBox="1"/>
      </xdr:nvSpPr>
      <xdr:spPr>
        <a:xfrm>
          <a:off x="15143163" y="8899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AD5CC128-12F8-4CAE-BA41-7F83B7879D47}"/>
            </a:ext>
          </a:extLst>
        </xdr:cNvPr>
        <xdr:cNvCxnSpPr/>
      </xdr:nvCxnSpPr>
      <xdr:spPr>
        <a:xfrm>
          <a:off x="15016163" y="91050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86AF064D-0F7E-4EC5-8003-DB0EAA6698A9}"/>
            </a:ext>
          </a:extLst>
        </xdr:cNvPr>
        <xdr:cNvSpPr txBox="1"/>
      </xdr:nvSpPr>
      <xdr:spPr>
        <a:xfrm>
          <a:off x="15143163" y="98649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A58D58E-4A8C-4923-B221-29865B8D51C7}"/>
            </a:ext>
          </a:extLst>
        </xdr:cNvPr>
        <xdr:cNvSpPr/>
      </xdr:nvSpPr>
      <xdr:spPr>
        <a:xfrm>
          <a:off x="15054263" y="98864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71156B62-6C05-4218-BA2D-C80FE3C5D1F2}"/>
            </a:ext>
          </a:extLst>
        </xdr:cNvPr>
        <xdr:cNvSpPr/>
      </xdr:nvSpPr>
      <xdr:spPr>
        <a:xfrm>
          <a:off x="14273213" y="988663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68D842EA-055D-4E60-8214-612B1CFE71FE}"/>
            </a:ext>
          </a:extLst>
        </xdr:cNvPr>
        <xdr:cNvSpPr/>
      </xdr:nvSpPr>
      <xdr:spPr>
        <a:xfrm>
          <a:off x="13455650" y="985220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FB65E621-4FBC-493E-BC07-DBC8C0C3FC8E}"/>
            </a:ext>
          </a:extLst>
        </xdr:cNvPr>
        <xdr:cNvSpPr/>
      </xdr:nvSpPr>
      <xdr:spPr>
        <a:xfrm>
          <a:off x="12638088" y="983261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153307</xdr:rowOff>
    </xdr:from>
    <xdr:to>
      <xdr:col>67</xdr:col>
      <xdr:colOff>101600</xdr:colOff>
      <xdr:row>61</xdr:row>
      <xdr:rowOff>83457</xdr:rowOff>
    </xdr:to>
    <xdr:sp macro="" textlink="">
      <xdr:nvSpPr>
        <xdr:cNvPr id="537" name="フローチャート: 判断 536">
          <a:extLst>
            <a:ext uri="{FF2B5EF4-FFF2-40B4-BE49-F238E27FC236}">
              <a16:creationId xmlns:a16="http://schemas.microsoft.com/office/drawing/2014/main" id="{2B680048-35F5-4D89-AE1D-64F3BD8C2259}"/>
            </a:ext>
          </a:extLst>
        </xdr:cNvPr>
        <xdr:cNvSpPr/>
      </xdr:nvSpPr>
      <xdr:spPr>
        <a:xfrm>
          <a:off x="11806238" y="98783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FD32791A-0686-479E-A5DA-56CBE4BD7E83}"/>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5ACC391-D3F8-4C09-9CF8-86F9A690EEA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A9E3D4E-883D-4847-A097-448890F668B1}"/>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22AD74D-211E-418D-B006-76884A274D68}"/>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E7A9B79-EC10-4B78-AAC4-D8D1359B8E77}"/>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43" name="楕円 542">
          <a:extLst>
            <a:ext uri="{FF2B5EF4-FFF2-40B4-BE49-F238E27FC236}">
              <a16:creationId xmlns:a16="http://schemas.microsoft.com/office/drawing/2014/main" id="{8A5A8BEE-83A9-4771-AADE-413320AB8665}"/>
            </a:ext>
          </a:extLst>
        </xdr:cNvPr>
        <xdr:cNvSpPr/>
      </xdr:nvSpPr>
      <xdr:spPr>
        <a:xfrm>
          <a:off x="15054263" y="969844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158223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CEA68BF5-0BA0-43E3-999B-D6E65CB75C7F}"/>
            </a:ext>
          </a:extLst>
        </xdr:cNvPr>
        <xdr:cNvSpPr txBox="1"/>
      </xdr:nvSpPr>
      <xdr:spPr>
        <a:xfrm>
          <a:off x="15143163" y="955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545" name="楕円 544">
          <a:extLst>
            <a:ext uri="{FF2B5EF4-FFF2-40B4-BE49-F238E27FC236}">
              <a16:creationId xmlns:a16="http://schemas.microsoft.com/office/drawing/2014/main" id="{C195DA4C-9371-4A15-9F7C-C34DB8FBE262}"/>
            </a:ext>
          </a:extLst>
        </xdr:cNvPr>
        <xdr:cNvSpPr/>
      </xdr:nvSpPr>
      <xdr:spPr>
        <a:xfrm>
          <a:off x="14273213" y="965762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14696</xdr:rowOff>
    </xdr:to>
    <xdr:cxnSp macro="">
      <xdr:nvCxnSpPr>
        <xdr:cNvPr id="546" name="直線コネクタ 545">
          <a:extLst>
            <a:ext uri="{FF2B5EF4-FFF2-40B4-BE49-F238E27FC236}">
              <a16:creationId xmlns:a16="http://schemas.microsoft.com/office/drawing/2014/main" id="{590F07B7-AAA9-4F7E-96C9-E9179FCE8E20}"/>
            </a:ext>
          </a:extLst>
        </xdr:cNvPr>
        <xdr:cNvCxnSpPr/>
      </xdr:nvCxnSpPr>
      <xdr:spPr>
        <a:xfrm>
          <a:off x="14324013" y="9708424"/>
          <a:ext cx="78105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47" name="楕円 546">
          <a:extLst>
            <a:ext uri="{FF2B5EF4-FFF2-40B4-BE49-F238E27FC236}">
              <a16:creationId xmlns:a16="http://schemas.microsoft.com/office/drawing/2014/main" id="{B2AD7F40-7658-4A83-8FE1-E6ECDCB532A1}"/>
            </a:ext>
          </a:extLst>
        </xdr:cNvPr>
        <xdr:cNvSpPr/>
      </xdr:nvSpPr>
      <xdr:spPr>
        <a:xfrm>
          <a:off x="13455650" y="96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101237</xdr:rowOff>
    </xdr:from>
    <xdr:to>
      <xdr:col>81</xdr:col>
      <xdr:colOff>50800</xdr:colOff>
      <xdr:row>59</xdr:row>
      <xdr:rowOff>145324</xdr:rowOff>
    </xdr:to>
    <xdr:cxnSp macro="">
      <xdr:nvCxnSpPr>
        <xdr:cNvPr id="548" name="直線コネクタ 547">
          <a:extLst>
            <a:ext uri="{FF2B5EF4-FFF2-40B4-BE49-F238E27FC236}">
              <a16:creationId xmlns:a16="http://schemas.microsoft.com/office/drawing/2014/main" id="{1F9B6C31-EBE0-4AB0-B28A-ACDFEC78DBC4}"/>
            </a:ext>
          </a:extLst>
        </xdr:cNvPr>
        <xdr:cNvCxnSpPr/>
      </xdr:nvCxnSpPr>
      <xdr:spPr>
        <a:xfrm>
          <a:off x="13506450" y="9664337"/>
          <a:ext cx="817563"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49" name="楕円 548">
          <a:extLst>
            <a:ext uri="{FF2B5EF4-FFF2-40B4-BE49-F238E27FC236}">
              <a16:creationId xmlns:a16="http://schemas.microsoft.com/office/drawing/2014/main" id="{FCD0D02F-ADD7-4E5A-A447-D1DD77DC26FB}"/>
            </a:ext>
          </a:extLst>
        </xdr:cNvPr>
        <xdr:cNvSpPr/>
      </xdr:nvSpPr>
      <xdr:spPr>
        <a:xfrm>
          <a:off x="12638088" y="95694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101237</xdr:rowOff>
    </xdr:to>
    <xdr:cxnSp macro="">
      <xdr:nvCxnSpPr>
        <xdr:cNvPr id="550" name="直線コネクタ 549">
          <a:extLst>
            <a:ext uri="{FF2B5EF4-FFF2-40B4-BE49-F238E27FC236}">
              <a16:creationId xmlns:a16="http://schemas.microsoft.com/office/drawing/2014/main" id="{BE6F4A0E-AED8-4DF9-9272-50C1A0571597}"/>
            </a:ext>
          </a:extLst>
        </xdr:cNvPr>
        <xdr:cNvCxnSpPr/>
      </xdr:nvCxnSpPr>
      <xdr:spPr>
        <a:xfrm>
          <a:off x="12688888" y="9620250"/>
          <a:ext cx="817562"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551" name="楕円 550">
          <a:extLst>
            <a:ext uri="{FF2B5EF4-FFF2-40B4-BE49-F238E27FC236}">
              <a16:creationId xmlns:a16="http://schemas.microsoft.com/office/drawing/2014/main" id="{D3C713B3-01B2-4F15-A41F-352FDEF707C8}"/>
            </a:ext>
          </a:extLst>
        </xdr:cNvPr>
        <xdr:cNvSpPr/>
      </xdr:nvSpPr>
      <xdr:spPr>
        <a:xfrm>
          <a:off x="11806238"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60</xdr:row>
      <xdr:rowOff>91440</xdr:rowOff>
    </xdr:to>
    <xdr:cxnSp macro="">
      <xdr:nvCxnSpPr>
        <xdr:cNvPr id="552" name="直線コネクタ 551">
          <a:extLst>
            <a:ext uri="{FF2B5EF4-FFF2-40B4-BE49-F238E27FC236}">
              <a16:creationId xmlns:a16="http://schemas.microsoft.com/office/drawing/2014/main" id="{6F9B46E1-D285-4802-B78B-13E67AA57D08}"/>
            </a:ext>
          </a:extLst>
        </xdr:cNvPr>
        <xdr:cNvCxnSpPr/>
      </xdr:nvCxnSpPr>
      <xdr:spPr>
        <a:xfrm flipV="1">
          <a:off x="11857038" y="9620250"/>
          <a:ext cx="83185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7C2904D0-6076-4BD6-B1BE-04E544C28F65}"/>
            </a:ext>
          </a:extLst>
        </xdr:cNvPr>
        <xdr:cNvSpPr txBox="1"/>
      </xdr:nvSpPr>
      <xdr:spPr>
        <a:xfrm>
          <a:off x="141230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2510ED99-7D5B-4953-9E1A-2D02077A4C0B}"/>
            </a:ext>
          </a:extLst>
        </xdr:cNvPr>
        <xdr:cNvSpPr txBox="1"/>
      </xdr:nvSpPr>
      <xdr:spPr>
        <a:xfrm>
          <a:off x="13318182" y="993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3D5F5A44-E195-49A2-9B8F-3E606227C935}"/>
            </a:ext>
          </a:extLst>
        </xdr:cNvPr>
        <xdr:cNvSpPr txBox="1"/>
      </xdr:nvSpPr>
      <xdr:spPr>
        <a:xfrm>
          <a:off x="12500619" y="991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74584</xdr:rowOff>
    </xdr:from>
    <xdr:ext cx="405111" cy="259045"/>
    <xdr:sp macro="" textlink="">
      <xdr:nvSpPr>
        <xdr:cNvPr id="556" name="n_4aveValue【学校施設】&#10;有形固定資産減価償却率">
          <a:extLst>
            <a:ext uri="{FF2B5EF4-FFF2-40B4-BE49-F238E27FC236}">
              <a16:creationId xmlns:a16="http://schemas.microsoft.com/office/drawing/2014/main" id="{BBB01D27-2598-4615-A0C1-CE95D98F98B6}"/>
            </a:ext>
          </a:extLst>
        </xdr:cNvPr>
        <xdr:cNvSpPr txBox="1"/>
      </xdr:nvSpPr>
      <xdr:spPr>
        <a:xfrm>
          <a:off x="11668769" y="996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41201</xdr:rowOff>
    </xdr:from>
    <xdr:ext cx="405111" cy="259045"/>
    <xdr:sp macro="" textlink="">
      <xdr:nvSpPr>
        <xdr:cNvPr id="557" name="n_1mainValue【学校施設】&#10;有形固定資産減価償却率">
          <a:extLst>
            <a:ext uri="{FF2B5EF4-FFF2-40B4-BE49-F238E27FC236}">
              <a16:creationId xmlns:a16="http://schemas.microsoft.com/office/drawing/2014/main" id="{A9EDF581-FD40-4150-86B4-A0E207B6776D}"/>
            </a:ext>
          </a:extLst>
        </xdr:cNvPr>
        <xdr:cNvSpPr txBox="1"/>
      </xdr:nvSpPr>
      <xdr:spPr>
        <a:xfrm>
          <a:off x="14123044" y="944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558" name="n_2mainValue【学校施設】&#10;有形固定資産減価償却率">
          <a:extLst>
            <a:ext uri="{FF2B5EF4-FFF2-40B4-BE49-F238E27FC236}">
              <a16:creationId xmlns:a16="http://schemas.microsoft.com/office/drawing/2014/main" id="{8447814D-BA2F-4887-BCD7-65EBF8FA19D7}"/>
            </a:ext>
          </a:extLst>
        </xdr:cNvPr>
        <xdr:cNvSpPr txBox="1"/>
      </xdr:nvSpPr>
      <xdr:spPr>
        <a:xfrm>
          <a:off x="13318182" y="940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59" name="n_3mainValue【学校施設】&#10;有形固定資産減価償却率">
          <a:extLst>
            <a:ext uri="{FF2B5EF4-FFF2-40B4-BE49-F238E27FC236}">
              <a16:creationId xmlns:a16="http://schemas.microsoft.com/office/drawing/2014/main" id="{0BB0A4E8-B9EE-4A02-968A-6634EBDBC68D}"/>
            </a:ext>
          </a:extLst>
        </xdr:cNvPr>
        <xdr:cNvSpPr txBox="1"/>
      </xdr:nvSpPr>
      <xdr:spPr>
        <a:xfrm>
          <a:off x="12500619"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560" name="n_4mainValue【学校施設】&#10;有形固定資産減価償却率">
          <a:extLst>
            <a:ext uri="{FF2B5EF4-FFF2-40B4-BE49-F238E27FC236}">
              <a16:creationId xmlns:a16="http://schemas.microsoft.com/office/drawing/2014/main" id="{333955F9-E747-4ED5-881D-254CE7201B6E}"/>
            </a:ext>
          </a:extLst>
        </xdr:cNvPr>
        <xdr:cNvSpPr txBox="1"/>
      </xdr:nvSpPr>
      <xdr:spPr>
        <a:xfrm>
          <a:off x="11668769"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3004D0D6-6ECD-44E3-90C0-7B74301D6BDD}"/>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73DEB2B8-04CC-4F0A-A3F0-0D14B44C643A}"/>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87AA5741-E667-4FA6-9E8F-995BF53566C2}"/>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1D01EFA-1AD7-4BA2-AB48-6DF73A739FEA}"/>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7277F3B3-06F3-4088-9AB3-7CAF3DE84F5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6AA305D7-CA5C-41D2-895F-2C580A52C63A}"/>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3DEDBAA5-C7F0-49C4-86E5-4EDC7FD687AD}"/>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5532910-F215-49A4-BFC0-913B02B114D1}"/>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07A2DE4-ED21-44D3-A797-08049A986C65}"/>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BA47B0AE-3126-4D50-BD0C-C142FA585197}"/>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E6F705C-E3F5-440B-90DC-AE38404BAFB2}"/>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FD1822F1-E24A-4E6E-8C71-AE920C11ED3B}"/>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B3C0A3D5-B6E2-42F3-B1F9-20968C0490A2}"/>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14C70709-4344-4284-B7E1-514C34E4CDE3}"/>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C6B790C-520A-4739-BA92-1D9779139CE3}"/>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C0082E25-D979-44A4-BD1B-162EAAF04A3F}"/>
            </a:ext>
          </a:extLst>
        </xdr:cNvPr>
        <xdr:cNvSpPr txBox="1"/>
      </xdr:nvSpPr>
      <xdr:spPr>
        <a:xfrm>
          <a:off x="16427964" y="959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FE897E0E-7DB3-41E0-AFFE-690CF0BB2A33}"/>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F3148D25-BEC2-4760-A0AE-2458835548D6}"/>
            </a:ext>
          </a:extLst>
        </xdr:cNvPr>
        <xdr:cNvSpPr txBox="1"/>
      </xdr:nvSpPr>
      <xdr:spPr>
        <a:xfrm>
          <a:off x="16427964" y="923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6C08766F-E024-49E2-9295-BC5EB9AF0DEE}"/>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B2561678-AE20-41EE-8E7E-CAB53D0B72F5}"/>
            </a:ext>
          </a:extLst>
        </xdr:cNvPr>
        <xdr:cNvSpPr txBox="1"/>
      </xdr:nvSpPr>
      <xdr:spPr>
        <a:xfrm>
          <a:off x="16427964" y="8877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42164B9-9EDC-4F86-B144-9AEFA1B2E8AB}"/>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36D3E1A4-9260-4E4B-AFD8-C06864A30515}"/>
            </a:ext>
          </a:extLst>
        </xdr:cNvPr>
        <xdr:cNvSpPr txBox="1"/>
      </xdr:nvSpPr>
      <xdr:spPr>
        <a:xfrm>
          <a:off x="16427964" y="851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342E61E-B87A-4CCF-8A5B-A02C3E554E35}"/>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E664C130-85C8-44AA-9920-81118812CEFB}"/>
            </a:ext>
          </a:extLst>
        </xdr:cNvPr>
        <xdr:cNvCxnSpPr/>
      </xdr:nvCxnSpPr>
      <xdr:spPr>
        <a:xfrm flipV="1">
          <a:off x="20503514" y="8917915"/>
          <a:ext cx="0" cy="1437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21F8176-6B1E-4D15-905C-D1496A5C0707}"/>
            </a:ext>
          </a:extLst>
        </xdr:cNvPr>
        <xdr:cNvSpPr txBox="1"/>
      </xdr:nvSpPr>
      <xdr:spPr>
        <a:xfrm>
          <a:off x="20542250" y="1035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868D2AEF-1905-44FE-B4E4-3FB3F2441137}"/>
            </a:ext>
          </a:extLst>
        </xdr:cNvPr>
        <xdr:cNvCxnSpPr/>
      </xdr:nvCxnSpPr>
      <xdr:spPr>
        <a:xfrm>
          <a:off x="20429538" y="1035588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719D63A8-B26D-4443-AEB0-7DAEA6FAB2E2}"/>
            </a:ext>
          </a:extLst>
        </xdr:cNvPr>
        <xdr:cNvSpPr txBox="1"/>
      </xdr:nvSpPr>
      <xdr:spPr>
        <a:xfrm>
          <a:off x="20542250" y="871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9FAE7240-B039-419D-969D-D4750C504707}"/>
            </a:ext>
          </a:extLst>
        </xdr:cNvPr>
        <xdr:cNvCxnSpPr/>
      </xdr:nvCxnSpPr>
      <xdr:spPr>
        <a:xfrm>
          <a:off x="20429538" y="89179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93FA210B-212E-449C-B595-F8ED5E20D920}"/>
            </a:ext>
          </a:extLst>
        </xdr:cNvPr>
        <xdr:cNvSpPr txBox="1"/>
      </xdr:nvSpPr>
      <xdr:spPr>
        <a:xfrm>
          <a:off x="20542250" y="9941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95B9B67B-4806-47E3-B042-5A19691A63AA}"/>
            </a:ext>
          </a:extLst>
        </xdr:cNvPr>
        <xdr:cNvSpPr/>
      </xdr:nvSpPr>
      <xdr:spPr>
        <a:xfrm>
          <a:off x="20453350" y="1008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28D4AF43-C1D9-4F76-9A09-82D550766223}"/>
            </a:ext>
          </a:extLst>
        </xdr:cNvPr>
        <xdr:cNvSpPr/>
      </xdr:nvSpPr>
      <xdr:spPr>
        <a:xfrm>
          <a:off x="19686588" y="101045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1EB6A722-3AA3-4C07-ACA2-EAF6E1284B92}"/>
            </a:ext>
          </a:extLst>
        </xdr:cNvPr>
        <xdr:cNvSpPr/>
      </xdr:nvSpPr>
      <xdr:spPr>
        <a:xfrm>
          <a:off x="18854738" y="10114890"/>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4DE37549-0E78-4E1B-8B2D-1D5B4790E5A0}"/>
            </a:ext>
          </a:extLst>
        </xdr:cNvPr>
        <xdr:cNvSpPr/>
      </xdr:nvSpPr>
      <xdr:spPr>
        <a:xfrm>
          <a:off x="18037175" y="101229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17628</xdr:rowOff>
    </xdr:from>
    <xdr:to>
      <xdr:col>98</xdr:col>
      <xdr:colOff>38100</xdr:colOff>
      <xdr:row>63</xdr:row>
      <xdr:rowOff>119228</xdr:rowOff>
    </xdr:to>
    <xdr:sp macro="" textlink="">
      <xdr:nvSpPr>
        <xdr:cNvPr id="594" name="フローチャート: 判断 593">
          <a:extLst>
            <a:ext uri="{FF2B5EF4-FFF2-40B4-BE49-F238E27FC236}">
              <a16:creationId xmlns:a16="http://schemas.microsoft.com/office/drawing/2014/main" id="{0430BAE6-8476-4D89-AE46-04E9D6BD9AB5}"/>
            </a:ext>
          </a:extLst>
        </xdr:cNvPr>
        <xdr:cNvSpPr/>
      </xdr:nvSpPr>
      <xdr:spPr>
        <a:xfrm>
          <a:off x="17219613" y="1022842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5F3DF0D-48B0-4D9F-ABC9-801AF5726858}"/>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50E81D3-53DE-4EB1-A364-9C34A1E59806}"/>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A1F7B58-777D-4086-A2BB-2699BB34E54F}"/>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8F6B786-AB3C-4EAA-AA25-6926176B5F1B}"/>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CD1800E-26F3-42AE-AFEA-1470CAD00272}"/>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34620</xdr:rowOff>
    </xdr:from>
    <xdr:to>
      <xdr:col>116</xdr:col>
      <xdr:colOff>114300</xdr:colOff>
      <xdr:row>63</xdr:row>
      <xdr:rowOff>136220</xdr:rowOff>
    </xdr:to>
    <xdr:sp macro="" textlink="">
      <xdr:nvSpPr>
        <xdr:cNvPr id="600" name="楕円 599">
          <a:extLst>
            <a:ext uri="{FF2B5EF4-FFF2-40B4-BE49-F238E27FC236}">
              <a16:creationId xmlns:a16="http://schemas.microsoft.com/office/drawing/2014/main" id="{C0968CE5-CBBF-4D2D-9D1C-F90D20AFD4ED}"/>
            </a:ext>
          </a:extLst>
        </xdr:cNvPr>
        <xdr:cNvSpPr/>
      </xdr:nvSpPr>
      <xdr:spPr>
        <a:xfrm>
          <a:off x="20453350" y="102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120997</xdr:rowOff>
    </xdr:from>
    <xdr:ext cx="469744" cy="259045"/>
    <xdr:sp macro="" textlink="">
      <xdr:nvSpPr>
        <xdr:cNvPr id="601" name="【学校施設】&#10;一人当たり面積該当値テキスト">
          <a:extLst>
            <a:ext uri="{FF2B5EF4-FFF2-40B4-BE49-F238E27FC236}">
              <a16:creationId xmlns:a16="http://schemas.microsoft.com/office/drawing/2014/main" id="{3CA7E1B7-21EB-43F4-A838-29CB2AD0E074}"/>
            </a:ext>
          </a:extLst>
        </xdr:cNvPr>
        <xdr:cNvSpPr txBox="1"/>
      </xdr:nvSpPr>
      <xdr:spPr>
        <a:xfrm>
          <a:off x="20542250" y="1016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36373</xdr:rowOff>
    </xdr:from>
    <xdr:to>
      <xdr:col>112</xdr:col>
      <xdr:colOff>38100</xdr:colOff>
      <xdr:row>63</xdr:row>
      <xdr:rowOff>137973</xdr:rowOff>
    </xdr:to>
    <xdr:sp macro="" textlink="">
      <xdr:nvSpPr>
        <xdr:cNvPr id="602" name="楕円 601">
          <a:extLst>
            <a:ext uri="{FF2B5EF4-FFF2-40B4-BE49-F238E27FC236}">
              <a16:creationId xmlns:a16="http://schemas.microsoft.com/office/drawing/2014/main" id="{D5EDFE0E-AE4A-4708-85B3-FFB3BAC71099}"/>
            </a:ext>
          </a:extLst>
        </xdr:cNvPr>
        <xdr:cNvSpPr/>
      </xdr:nvSpPr>
      <xdr:spPr>
        <a:xfrm>
          <a:off x="19686588" y="1024717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85420</xdr:rowOff>
    </xdr:from>
    <xdr:to>
      <xdr:col>116</xdr:col>
      <xdr:colOff>63500</xdr:colOff>
      <xdr:row>63</xdr:row>
      <xdr:rowOff>87173</xdr:rowOff>
    </xdr:to>
    <xdr:cxnSp macro="">
      <xdr:nvCxnSpPr>
        <xdr:cNvPr id="603" name="直線コネクタ 602">
          <a:extLst>
            <a:ext uri="{FF2B5EF4-FFF2-40B4-BE49-F238E27FC236}">
              <a16:creationId xmlns:a16="http://schemas.microsoft.com/office/drawing/2014/main" id="{CC68C06A-29E6-4EDA-8337-F961618AFAEB}"/>
            </a:ext>
          </a:extLst>
        </xdr:cNvPr>
        <xdr:cNvCxnSpPr/>
      </xdr:nvCxnSpPr>
      <xdr:spPr>
        <a:xfrm flipV="1">
          <a:off x="19737388" y="10296220"/>
          <a:ext cx="766762"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37440</xdr:rowOff>
    </xdr:from>
    <xdr:to>
      <xdr:col>107</xdr:col>
      <xdr:colOff>101600</xdr:colOff>
      <xdr:row>63</xdr:row>
      <xdr:rowOff>139040</xdr:rowOff>
    </xdr:to>
    <xdr:sp macro="" textlink="">
      <xdr:nvSpPr>
        <xdr:cNvPr id="604" name="楕円 603">
          <a:extLst>
            <a:ext uri="{FF2B5EF4-FFF2-40B4-BE49-F238E27FC236}">
              <a16:creationId xmlns:a16="http://schemas.microsoft.com/office/drawing/2014/main" id="{FE15F7EE-14CF-48B2-8C6F-76E2843D10C0}"/>
            </a:ext>
          </a:extLst>
        </xdr:cNvPr>
        <xdr:cNvSpPr/>
      </xdr:nvSpPr>
      <xdr:spPr>
        <a:xfrm>
          <a:off x="18854738" y="102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87173</xdr:rowOff>
    </xdr:from>
    <xdr:to>
      <xdr:col>111</xdr:col>
      <xdr:colOff>177800</xdr:colOff>
      <xdr:row>63</xdr:row>
      <xdr:rowOff>88240</xdr:rowOff>
    </xdr:to>
    <xdr:cxnSp macro="">
      <xdr:nvCxnSpPr>
        <xdr:cNvPr id="605" name="直線コネクタ 604">
          <a:extLst>
            <a:ext uri="{FF2B5EF4-FFF2-40B4-BE49-F238E27FC236}">
              <a16:creationId xmlns:a16="http://schemas.microsoft.com/office/drawing/2014/main" id="{E5037A42-1BAE-4F6E-B6DE-5F2E3419BB1C}"/>
            </a:ext>
          </a:extLst>
        </xdr:cNvPr>
        <xdr:cNvCxnSpPr/>
      </xdr:nvCxnSpPr>
      <xdr:spPr>
        <a:xfrm flipV="1">
          <a:off x="18905538" y="10297973"/>
          <a:ext cx="83185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40259</xdr:rowOff>
    </xdr:from>
    <xdr:to>
      <xdr:col>102</xdr:col>
      <xdr:colOff>165100</xdr:colOff>
      <xdr:row>63</xdr:row>
      <xdr:rowOff>141859</xdr:rowOff>
    </xdr:to>
    <xdr:sp macro="" textlink="">
      <xdr:nvSpPr>
        <xdr:cNvPr id="606" name="楕円 605">
          <a:extLst>
            <a:ext uri="{FF2B5EF4-FFF2-40B4-BE49-F238E27FC236}">
              <a16:creationId xmlns:a16="http://schemas.microsoft.com/office/drawing/2014/main" id="{03C90E14-F97C-4274-8DC3-6BE1231036AE}"/>
            </a:ext>
          </a:extLst>
        </xdr:cNvPr>
        <xdr:cNvSpPr/>
      </xdr:nvSpPr>
      <xdr:spPr>
        <a:xfrm>
          <a:off x="18037175" y="10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88240</xdr:rowOff>
    </xdr:from>
    <xdr:to>
      <xdr:col>107</xdr:col>
      <xdr:colOff>50800</xdr:colOff>
      <xdr:row>63</xdr:row>
      <xdr:rowOff>91059</xdr:rowOff>
    </xdr:to>
    <xdr:cxnSp macro="">
      <xdr:nvCxnSpPr>
        <xdr:cNvPr id="607" name="直線コネクタ 606">
          <a:extLst>
            <a:ext uri="{FF2B5EF4-FFF2-40B4-BE49-F238E27FC236}">
              <a16:creationId xmlns:a16="http://schemas.microsoft.com/office/drawing/2014/main" id="{B84CD394-D54F-49E2-9263-64D6DFB3ADAF}"/>
            </a:ext>
          </a:extLst>
        </xdr:cNvPr>
        <xdr:cNvCxnSpPr/>
      </xdr:nvCxnSpPr>
      <xdr:spPr>
        <a:xfrm flipV="1">
          <a:off x="18087975" y="10299040"/>
          <a:ext cx="817563"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15646</xdr:rowOff>
    </xdr:from>
    <xdr:to>
      <xdr:col>98</xdr:col>
      <xdr:colOff>38100</xdr:colOff>
      <xdr:row>63</xdr:row>
      <xdr:rowOff>117246</xdr:rowOff>
    </xdr:to>
    <xdr:sp macro="" textlink="">
      <xdr:nvSpPr>
        <xdr:cNvPr id="608" name="楕円 607">
          <a:extLst>
            <a:ext uri="{FF2B5EF4-FFF2-40B4-BE49-F238E27FC236}">
              <a16:creationId xmlns:a16="http://schemas.microsoft.com/office/drawing/2014/main" id="{39F5EB92-FAD6-459D-9D8F-EC9292F4777E}"/>
            </a:ext>
          </a:extLst>
        </xdr:cNvPr>
        <xdr:cNvSpPr/>
      </xdr:nvSpPr>
      <xdr:spPr>
        <a:xfrm>
          <a:off x="17219613" y="1022644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66446</xdr:rowOff>
    </xdr:from>
    <xdr:to>
      <xdr:col>102</xdr:col>
      <xdr:colOff>114300</xdr:colOff>
      <xdr:row>63</xdr:row>
      <xdr:rowOff>91059</xdr:rowOff>
    </xdr:to>
    <xdr:cxnSp macro="">
      <xdr:nvCxnSpPr>
        <xdr:cNvPr id="609" name="直線コネクタ 608">
          <a:extLst>
            <a:ext uri="{FF2B5EF4-FFF2-40B4-BE49-F238E27FC236}">
              <a16:creationId xmlns:a16="http://schemas.microsoft.com/office/drawing/2014/main" id="{F171E3B8-C2FF-46D4-AA1E-D77EFE684630}"/>
            </a:ext>
          </a:extLst>
        </xdr:cNvPr>
        <xdr:cNvCxnSpPr/>
      </xdr:nvCxnSpPr>
      <xdr:spPr>
        <a:xfrm>
          <a:off x="17270413" y="10277246"/>
          <a:ext cx="817562"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EBA01292-9B3C-4649-9F3E-320EABDE8C94}"/>
            </a:ext>
          </a:extLst>
        </xdr:cNvPr>
        <xdr:cNvSpPr txBox="1"/>
      </xdr:nvSpPr>
      <xdr:spPr>
        <a:xfrm>
          <a:off x="19504102" y="988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D517586D-F7A3-460A-807E-568C3D74A981}"/>
            </a:ext>
          </a:extLst>
        </xdr:cNvPr>
        <xdr:cNvSpPr txBox="1"/>
      </xdr:nvSpPr>
      <xdr:spPr>
        <a:xfrm>
          <a:off x="18684952" y="989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BEEE0615-967E-4B43-B220-7F41621BBBCC}"/>
            </a:ext>
          </a:extLst>
        </xdr:cNvPr>
        <xdr:cNvSpPr txBox="1"/>
      </xdr:nvSpPr>
      <xdr:spPr>
        <a:xfrm>
          <a:off x="17867390" y="99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110355</xdr:rowOff>
    </xdr:from>
    <xdr:ext cx="469744" cy="259045"/>
    <xdr:sp macro="" textlink="">
      <xdr:nvSpPr>
        <xdr:cNvPr id="613" name="n_4aveValue【学校施設】&#10;一人当たり面積">
          <a:extLst>
            <a:ext uri="{FF2B5EF4-FFF2-40B4-BE49-F238E27FC236}">
              <a16:creationId xmlns:a16="http://schemas.microsoft.com/office/drawing/2014/main" id="{BF10CE3E-FB4F-44E3-9203-D62617857AC7}"/>
            </a:ext>
          </a:extLst>
        </xdr:cNvPr>
        <xdr:cNvSpPr txBox="1"/>
      </xdr:nvSpPr>
      <xdr:spPr>
        <a:xfrm>
          <a:off x="17049827" y="103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129100</xdr:rowOff>
    </xdr:from>
    <xdr:ext cx="469744" cy="259045"/>
    <xdr:sp macro="" textlink="">
      <xdr:nvSpPr>
        <xdr:cNvPr id="614" name="n_1mainValue【学校施設】&#10;一人当たり面積">
          <a:extLst>
            <a:ext uri="{FF2B5EF4-FFF2-40B4-BE49-F238E27FC236}">
              <a16:creationId xmlns:a16="http://schemas.microsoft.com/office/drawing/2014/main" id="{D11A515B-9CDE-4826-8C90-1F47457900D7}"/>
            </a:ext>
          </a:extLst>
        </xdr:cNvPr>
        <xdr:cNvSpPr txBox="1"/>
      </xdr:nvSpPr>
      <xdr:spPr>
        <a:xfrm>
          <a:off x="19504102" y="1033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130167</xdr:rowOff>
    </xdr:from>
    <xdr:ext cx="469744" cy="259045"/>
    <xdr:sp macro="" textlink="">
      <xdr:nvSpPr>
        <xdr:cNvPr id="615" name="n_2mainValue【学校施設】&#10;一人当たり面積">
          <a:extLst>
            <a:ext uri="{FF2B5EF4-FFF2-40B4-BE49-F238E27FC236}">
              <a16:creationId xmlns:a16="http://schemas.microsoft.com/office/drawing/2014/main" id="{99B05E1B-5BCA-49FC-8E95-CBAB0D95A60A}"/>
            </a:ext>
          </a:extLst>
        </xdr:cNvPr>
        <xdr:cNvSpPr txBox="1"/>
      </xdr:nvSpPr>
      <xdr:spPr>
        <a:xfrm>
          <a:off x="18684952" y="103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132986</xdr:rowOff>
    </xdr:from>
    <xdr:ext cx="469744" cy="259045"/>
    <xdr:sp macro="" textlink="">
      <xdr:nvSpPr>
        <xdr:cNvPr id="616" name="n_3mainValue【学校施設】&#10;一人当たり面積">
          <a:extLst>
            <a:ext uri="{FF2B5EF4-FFF2-40B4-BE49-F238E27FC236}">
              <a16:creationId xmlns:a16="http://schemas.microsoft.com/office/drawing/2014/main" id="{19F86A60-2DAC-4151-A600-DFA20F1C85F7}"/>
            </a:ext>
          </a:extLst>
        </xdr:cNvPr>
        <xdr:cNvSpPr txBox="1"/>
      </xdr:nvSpPr>
      <xdr:spPr>
        <a:xfrm>
          <a:off x="17867390" y="10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133773</xdr:rowOff>
    </xdr:from>
    <xdr:ext cx="469744" cy="259045"/>
    <xdr:sp macro="" textlink="">
      <xdr:nvSpPr>
        <xdr:cNvPr id="617" name="n_4mainValue【学校施設】&#10;一人当たり面積">
          <a:extLst>
            <a:ext uri="{FF2B5EF4-FFF2-40B4-BE49-F238E27FC236}">
              <a16:creationId xmlns:a16="http://schemas.microsoft.com/office/drawing/2014/main" id="{A57E67D4-EB77-4625-B909-45365E2C855A}"/>
            </a:ext>
          </a:extLst>
        </xdr:cNvPr>
        <xdr:cNvSpPr txBox="1"/>
      </xdr:nvSpPr>
      <xdr:spPr>
        <a:xfrm>
          <a:off x="17049827" y="100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050812A-1279-43B8-9FC7-A2A6AA396BD5}"/>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7724562-80BE-4DEF-B7AE-E17051AB4D6D}"/>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067516E-506D-4750-A65B-702D1606032F}"/>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7F92C6BF-80A6-41A3-A37B-5F5127583922}"/>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2D9593E7-A1BE-466D-82BE-20DCCDCAD26B}"/>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9CD16B50-AFBA-4ABC-9D02-D0F941B3DF2B}"/>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D091DAB-D7DB-4022-858C-B423C706A41A}"/>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BA64E199-B895-46F1-9B74-7942908D8334}"/>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6935D9AA-96B8-481D-9FD0-DF685010F2CF}"/>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6A222AE7-76BD-41FE-9418-8200341ADE37}"/>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60F77C8D-5A81-4A39-8E06-3B69BEB1593F}"/>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419045D2-4FAC-4C75-8B26-82FA3A5A97FC}"/>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9E934AB3-4B34-42FE-8F5A-9BCBE6F4FB96}"/>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ADF2C17C-B777-489A-B904-2DBBAEC4D033}"/>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52D4D847-34FB-4F50-8D50-CF26A43AE3E4}"/>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D5D1B069-FF0E-4670-AF1E-EA9FD1969FA6}"/>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6C5B0828-4067-495F-A3D1-0F612A376C72}"/>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7ECA2DDE-BC31-4BB5-AEA8-C4DAF8E588C9}"/>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64BE9E6A-87A6-468A-8556-2CECE6F814A8}"/>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6761135-5BD5-4954-A3DD-D591854CC505}"/>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ADE9C5A3-50C8-4A7D-957F-B7BC689ACF31}"/>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2A0EC0FC-DC62-4325-9C6C-34ECBCB058DE}"/>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C928F29-E101-4EF0-9601-82B8E69E224D}"/>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BDA16BE6-09A7-4EE9-9455-98C04C7DDF09}"/>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870AF5FD-6D76-4B76-BE0A-13BADA495DAD}"/>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A3B4275-804F-4A6D-975F-B40D6D50C824}"/>
            </a:ext>
          </a:extLst>
        </xdr:cNvPr>
        <xdr:cNvCxnSpPr/>
      </xdr:nvCxnSpPr>
      <xdr:spPr>
        <a:xfrm flipV="1">
          <a:off x="15104427" y="12605657"/>
          <a:ext cx="0" cy="1493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BD03A488-E9AA-4872-B366-A6BBBFF16C67}"/>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F1A3047D-7DAE-483A-86A6-3CB9744AF84B}"/>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68912B45-852D-4858-B6D7-401B1AEDC460}"/>
            </a:ext>
          </a:extLst>
        </xdr:cNvPr>
        <xdr:cNvSpPr txBox="1"/>
      </xdr:nvSpPr>
      <xdr:spPr>
        <a:xfrm>
          <a:off x="15143163" y="12390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D1C0B158-35C8-4B1C-9487-3723AE31878A}"/>
            </a:ext>
          </a:extLst>
        </xdr:cNvPr>
        <xdr:cNvCxnSpPr/>
      </xdr:nvCxnSpPr>
      <xdr:spPr>
        <a:xfrm>
          <a:off x="15016163" y="1260565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A682D57C-B933-400D-8B43-5EB8157515E5}"/>
            </a:ext>
          </a:extLst>
        </xdr:cNvPr>
        <xdr:cNvSpPr txBox="1"/>
      </xdr:nvSpPr>
      <xdr:spPr>
        <a:xfrm>
          <a:off x="15143163" y="13132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834D6CEE-9F5E-4498-8E55-53EF0BADBA1C}"/>
            </a:ext>
          </a:extLst>
        </xdr:cNvPr>
        <xdr:cNvSpPr/>
      </xdr:nvSpPr>
      <xdr:spPr>
        <a:xfrm>
          <a:off x="15054263" y="132809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76CE4775-48F2-4356-86E2-4427F08F79C9}"/>
            </a:ext>
          </a:extLst>
        </xdr:cNvPr>
        <xdr:cNvSpPr/>
      </xdr:nvSpPr>
      <xdr:spPr>
        <a:xfrm>
          <a:off x="14273213" y="133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B5B24F27-B3A3-47A4-9FDB-D919C1909BB0}"/>
            </a:ext>
          </a:extLst>
        </xdr:cNvPr>
        <xdr:cNvSpPr/>
      </xdr:nvSpPr>
      <xdr:spPr>
        <a:xfrm>
          <a:off x="13455650" y="133873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148952</xdr:rowOff>
    </xdr:from>
    <xdr:to>
      <xdr:col>72</xdr:col>
      <xdr:colOff>38100</xdr:colOff>
      <xdr:row>81</xdr:row>
      <xdr:rowOff>79102</xdr:rowOff>
    </xdr:to>
    <xdr:sp macro="" textlink="">
      <xdr:nvSpPr>
        <xdr:cNvPr id="652" name="フローチャート: 判断 651">
          <a:extLst>
            <a:ext uri="{FF2B5EF4-FFF2-40B4-BE49-F238E27FC236}">
              <a16:creationId xmlns:a16="http://schemas.microsoft.com/office/drawing/2014/main" id="{9610A5D0-B999-4D4A-A56C-5497F5F5E69C}"/>
            </a:ext>
          </a:extLst>
        </xdr:cNvPr>
        <xdr:cNvSpPr/>
      </xdr:nvSpPr>
      <xdr:spPr>
        <a:xfrm>
          <a:off x="12638088" y="1311247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77107</xdr:rowOff>
    </xdr:from>
    <xdr:to>
      <xdr:col>67</xdr:col>
      <xdr:colOff>101600</xdr:colOff>
      <xdr:row>84</xdr:row>
      <xdr:rowOff>7257</xdr:rowOff>
    </xdr:to>
    <xdr:sp macro="" textlink="">
      <xdr:nvSpPr>
        <xdr:cNvPr id="653" name="フローチャート: 判断 652">
          <a:extLst>
            <a:ext uri="{FF2B5EF4-FFF2-40B4-BE49-F238E27FC236}">
              <a16:creationId xmlns:a16="http://schemas.microsoft.com/office/drawing/2014/main" id="{4A7212F7-84DA-4056-9ECB-753A6F807B31}"/>
            </a:ext>
          </a:extLst>
        </xdr:cNvPr>
        <xdr:cNvSpPr/>
      </xdr:nvSpPr>
      <xdr:spPr>
        <a:xfrm>
          <a:off x="11806238" y="135264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90BE393-38E4-4351-92D4-6E4995959FFD}"/>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93AACD0-8B0E-4F43-AE06-AA86B96B99E1}"/>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3671F2B-A0CF-48B3-BD11-01AC9C594E2E}"/>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21C3777-6D3B-46F9-B026-BB1B268DA576}"/>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BBFC67F-AA2A-4577-8D1D-0BE97A57F98E}"/>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363</xdr:rowOff>
    </xdr:from>
    <xdr:to>
      <xdr:col>85</xdr:col>
      <xdr:colOff>177800</xdr:colOff>
      <xdr:row>86</xdr:row>
      <xdr:rowOff>101963</xdr:rowOff>
    </xdr:to>
    <xdr:sp macro="" textlink="">
      <xdr:nvSpPr>
        <xdr:cNvPr id="659" name="楕円 658">
          <a:extLst>
            <a:ext uri="{FF2B5EF4-FFF2-40B4-BE49-F238E27FC236}">
              <a16:creationId xmlns:a16="http://schemas.microsoft.com/office/drawing/2014/main" id="{61927450-A38D-43F7-A9ED-2F084B40482C}"/>
            </a:ext>
          </a:extLst>
        </xdr:cNvPr>
        <xdr:cNvSpPr/>
      </xdr:nvSpPr>
      <xdr:spPr>
        <a:xfrm>
          <a:off x="15054263" y="13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86740</xdr:rowOff>
    </xdr:from>
    <xdr:ext cx="405111" cy="259045"/>
    <xdr:sp macro="" textlink="">
      <xdr:nvSpPr>
        <xdr:cNvPr id="660" name="【児童館】&#10;有形固定資産減価償却率該当値テキスト">
          <a:extLst>
            <a:ext uri="{FF2B5EF4-FFF2-40B4-BE49-F238E27FC236}">
              <a16:creationId xmlns:a16="http://schemas.microsoft.com/office/drawing/2014/main" id="{1DE5BFB1-154A-4666-8313-55751889AE74}"/>
            </a:ext>
          </a:extLst>
        </xdr:cNvPr>
        <xdr:cNvSpPr txBox="1"/>
      </xdr:nvSpPr>
      <xdr:spPr>
        <a:xfrm>
          <a:off x="15143163" y="1385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61" name="楕円 660">
          <a:extLst>
            <a:ext uri="{FF2B5EF4-FFF2-40B4-BE49-F238E27FC236}">
              <a16:creationId xmlns:a16="http://schemas.microsoft.com/office/drawing/2014/main" id="{239EAB9C-5840-4A3A-9F64-E235F40801B5}"/>
            </a:ext>
          </a:extLst>
        </xdr:cNvPr>
        <xdr:cNvSpPr/>
      </xdr:nvSpPr>
      <xdr:spPr>
        <a:xfrm>
          <a:off x="14273213" y="13933668"/>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51163</xdr:rowOff>
    </xdr:to>
    <xdr:cxnSp macro="">
      <xdr:nvCxnSpPr>
        <xdr:cNvPr id="662" name="直線コネクタ 661">
          <a:extLst>
            <a:ext uri="{FF2B5EF4-FFF2-40B4-BE49-F238E27FC236}">
              <a16:creationId xmlns:a16="http://schemas.microsoft.com/office/drawing/2014/main" id="{D2026621-056B-4AFD-A9A7-C7E4F8C0F327}"/>
            </a:ext>
          </a:extLst>
        </xdr:cNvPr>
        <xdr:cNvCxnSpPr/>
      </xdr:nvCxnSpPr>
      <xdr:spPr>
        <a:xfrm>
          <a:off x="14324013" y="13979706"/>
          <a:ext cx="7810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157118</xdr:rowOff>
    </xdr:from>
    <xdr:to>
      <xdr:col>76</xdr:col>
      <xdr:colOff>165100</xdr:colOff>
      <xdr:row>86</xdr:row>
      <xdr:rowOff>87268</xdr:rowOff>
    </xdr:to>
    <xdr:sp macro="" textlink="">
      <xdr:nvSpPr>
        <xdr:cNvPr id="663" name="楕円 662">
          <a:extLst>
            <a:ext uri="{FF2B5EF4-FFF2-40B4-BE49-F238E27FC236}">
              <a16:creationId xmlns:a16="http://schemas.microsoft.com/office/drawing/2014/main" id="{B60B044C-2212-47B6-AFF8-72F5E9A862FC}"/>
            </a:ext>
          </a:extLst>
        </xdr:cNvPr>
        <xdr:cNvSpPr/>
      </xdr:nvSpPr>
      <xdr:spPr>
        <a:xfrm>
          <a:off x="13455650" y="1393026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36468</xdr:rowOff>
    </xdr:from>
    <xdr:to>
      <xdr:col>81</xdr:col>
      <xdr:colOff>50800</xdr:colOff>
      <xdr:row>86</xdr:row>
      <xdr:rowOff>44631</xdr:rowOff>
    </xdr:to>
    <xdr:cxnSp macro="">
      <xdr:nvCxnSpPr>
        <xdr:cNvPr id="664" name="直線コネクタ 663">
          <a:extLst>
            <a:ext uri="{FF2B5EF4-FFF2-40B4-BE49-F238E27FC236}">
              <a16:creationId xmlns:a16="http://schemas.microsoft.com/office/drawing/2014/main" id="{57576FB7-AA16-4FF0-B7D3-6ADD0935FBEC}"/>
            </a:ext>
          </a:extLst>
        </xdr:cNvPr>
        <xdr:cNvCxnSpPr/>
      </xdr:nvCxnSpPr>
      <xdr:spPr>
        <a:xfrm>
          <a:off x="13506450" y="13971543"/>
          <a:ext cx="817563"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150586</xdr:rowOff>
    </xdr:from>
    <xdr:to>
      <xdr:col>72</xdr:col>
      <xdr:colOff>38100</xdr:colOff>
      <xdr:row>86</xdr:row>
      <xdr:rowOff>80736</xdr:rowOff>
    </xdr:to>
    <xdr:sp macro="" textlink="">
      <xdr:nvSpPr>
        <xdr:cNvPr id="665" name="楕円 664">
          <a:extLst>
            <a:ext uri="{FF2B5EF4-FFF2-40B4-BE49-F238E27FC236}">
              <a16:creationId xmlns:a16="http://schemas.microsoft.com/office/drawing/2014/main" id="{CFACAFE3-0982-46A2-A926-3DA9F92694FC}"/>
            </a:ext>
          </a:extLst>
        </xdr:cNvPr>
        <xdr:cNvSpPr/>
      </xdr:nvSpPr>
      <xdr:spPr>
        <a:xfrm>
          <a:off x="12638088" y="1392373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29936</xdr:rowOff>
    </xdr:from>
    <xdr:to>
      <xdr:col>76</xdr:col>
      <xdr:colOff>114300</xdr:colOff>
      <xdr:row>86</xdr:row>
      <xdr:rowOff>36468</xdr:rowOff>
    </xdr:to>
    <xdr:cxnSp macro="">
      <xdr:nvCxnSpPr>
        <xdr:cNvPr id="666" name="直線コネクタ 665">
          <a:extLst>
            <a:ext uri="{FF2B5EF4-FFF2-40B4-BE49-F238E27FC236}">
              <a16:creationId xmlns:a16="http://schemas.microsoft.com/office/drawing/2014/main" id="{FB7604FC-A4F1-4D9D-8D90-71B376AA6CFC}"/>
            </a:ext>
          </a:extLst>
        </xdr:cNvPr>
        <xdr:cNvCxnSpPr/>
      </xdr:nvCxnSpPr>
      <xdr:spPr>
        <a:xfrm>
          <a:off x="12688888" y="13965011"/>
          <a:ext cx="817562"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139156</xdr:rowOff>
    </xdr:from>
    <xdr:to>
      <xdr:col>67</xdr:col>
      <xdr:colOff>101600</xdr:colOff>
      <xdr:row>86</xdr:row>
      <xdr:rowOff>69306</xdr:rowOff>
    </xdr:to>
    <xdr:sp macro="" textlink="">
      <xdr:nvSpPr>
        <xdr:cNvPr id="667" name="楕円 666">
          <a:extLst>
            <a:ext uri="{FF2B5EF4-FFF2-40B4-BE49-F238E27FC236}">
              <a16:creationId xmlns:a16="http://schemas.microsoft.com/office/drawing/2014/main" id="{0EE196C6-6133-465A-B82D-759FD83F5ED1}"/>
            </a:ext>
          </a:extLst>
        </xdr:cNvPr>
        <xdr:cNvSpPr/>
      </xdr:nvSpPr>
      <xdr:spPr>
        <a:xfrm>
          <a:off x="11806238" y="1391230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18506</xdr:rowOff>
    </xdr:from>
    <xdr:to>
      <xdr:col>71</xdr:col>
      <xdr:colOff>177800</xdr:colOff>
      <xdr:row>86</xdr:row>
      <xdr:rowOff>29936</xdr:rowOff>
    </xdr:to>
    <xdr:cxnSp macro="">
      <xdr:nvCxnSpPr>
        <xdr:cNvPr id="668" name="直線コネクタ 667">
          <a:extLst>
            <a:ext uri="{FF2B5EF4-FFF2-40B4-BE49-F238E27FC236}">
              <a16:creationId xmlns:a16="http://schemas.microsoft.com/office/drawing/2014/main" id="{800E2FDE-4DF9-4C49-B12E-BAA52EAC37FE}"/>
            </a:ext>
          </a:extLst>
        </xdr:cNvPr>
        <xdr:cNvCxnSpPr/>
      </xdr:nvCxnSpPr>
      <xdr:spPr>
        <a:xfrm>
          <a:off x="11857038" y="13953581"/>
          <a:ext cx="8318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9" name="n_1aveValue【児童館】&#10;有形固定資産減価償却率">
          <a:extLst>
            <a:ext uri="{FF2B5EF4-FFF2-40B4-BE49-F238E27FC236}">
              <a16:creationId xmlns:a16="http://schemas.microsoft.com/office/drawing/2014/main" id="{6110BEC8-75FB-48F9-8EE8-77CFE9AFF3D6}"/>
            </a:ext>
          </a:extLst>
        </xdr:cNvPr>
        <xdr:cNvSpPr txBox="1"/>
      </xdr:nvSpPr>
      <xdr:spPr>
        <a:xfrm>
          <a:off x="14123044"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0" name="n_2aveValue【児童館】&#10;有形固定資産減価償却率">
          <a:extLst>
            <a:ext uri="{FF2B5EF4-FFF2-40B4-BE49-F238E27FC236}">
              <a16:creationId xmlns:a16="http://schemas.microsoft.com/office/drawing/2014/main" id="{B7B2E509-B613-4FC4-B746-BEA88059A161}"/>
            </a:ext>
          </a:extLst>
        </xdr:cNvPr>
        <xdr:cNvSpPr txBox="1"/>
      </xdr:nvSpPr>
      <xdr:spPr>
        <a:xfrm>
          <a:off x="13318182" y="1317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95629</xdr:rowOff>
    </xdr:from>
    <xdr:ext cx="405111" cy="259045"/>
    <xdr:sp macro="" textlink="">
      <xdr:nvSpPr>
        <xdr:cNvPr id="671" name="n_3aveValue【児童館】&#10;有形固定資産減価償却率">
          <a:extLst>
            <a:ext uri="{FF2B5EF4-FFF2-40B4-BE49-F238E27FC236}">
              <a16:creationId xmlns:a16="http://schemas.microsoft.com/office/drawing/2014/main" id="{137C08BA-9252-4225-BFF5-7BB971AF3E9F}"/>
            </a:ext>
          </a:extLst>
        </xdr:cNvPr>
        <xdr:cNvSpPr txBox="1"/>
      </xdr:nvSpPr>
      <xdr:spPr>
        <a:xfrm>
          <a:off x="12500619" y="1289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23784</xdr:rowOff>
    </xdr:from>
    <xdr:ext cx="405111" cy="259045"/>
    <xdr:sp macro="" textlink="">
      <xdr:nvSpPr>
        <xdr:cNvPr id="672" name="n_4aveValue【児童館】&#10;有形固定資産減価償却率">
          <a:extLst>
            <a:ext uri="{FF2B5EF4-FFF2-40B4-BE49-F238E27FC236}">
              <a16:creationId xmlns:a16="http://schemas.microsoft.com/office/drawing/2014/main" id="{BAB88028-7785-4C04-B379-00361242C673}"/>
            </a:ext>
          </a:extLst>
        </xdr:cNvPr>
        <xdr:cNvSpPr txBox="1"/>
      </xdr:nvSpPr>
      <xdr:spPr>
        <a:xfrm>
          <a:off x="11668769" y="1331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73" name="n_1mainValue【児童館】&#10;有形固定資産減価償却率">
          <a:extLst>
            <a:ext uri="{FF2B5EF4-FFF2-40B4-BE49-F238E27FC236}">
              <a16:creationId xmlns:a16="http://schemas.microsoft.com/office/drawing/2014/main" id="{C5C8A873-469D-4E7E-ABA5-9079AFF37527}"/>
            </a:ext>
          </a:extLst>
        </xdr:cNvPr>
        <xdr:cNvSpPr txBox="1"/>
      </xdr:nvSpPr>
      <xdr:spPr>
        <a:xfrm>
          <a:off x="14123044" y="1402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78395</xdr:rowOff>
    </xdr:from>
    <xdr:ext cx="405111" cy="259045"/>
    <xdr:sp macro="" textlink="">
      <xdr:nvSpPr>
        <xdr:cNvPr id="674" name="n_2mainValue【児童館】&#10;有形固定資産減価償却率">
          <a:extLst>
            <a:ext uri="{FF2B5EF4-FFF2-40B4-BE49-F238E27FC236}">
              <a16:creationId xmlns:a16="http://schemas.microsoft.com/office/drawing/2014/main" id="{C86059CC-7EB3-44F5-8145-F6FFC74AFFA3}"/>
            </a:ext>
          </a:extLst>
        </xdr:cNvPr>
        <xdr:cNvSpPr txBox="1"/>
      </xdr:nvSpPr>
      <xdr:spPr>
        <a:xfrm>
          <a:off x="13318182" y="1401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71863</xdr:rowOff>
    </xdr:from>
    <xdr:ext cx="405111" cy="259045"/>
    <xdr:sp macro="" textlink="">
      <xdr:nvSpPr>
        <xdr:cNvPr id="675" name="n_3mainValue【児童館】&#10;有形固定資産減価償却率">
          <a:extLst>
            <a:ext uri="{FF2B5EF4-FFF2-40B4-BE49-F238E27FC236}">
              <a16:creationId xmlns:a16="http://schemas.microsoft.com/office/drawing/2014/main" id="{C82168D1-98CD-45CC-9C3F-944F3304240E}"/>
            </a:ext>
          </a:extLst>
        </xdr:cNvPr>
        <xdr:cNvSpPr txBox="1"/>
      </xdr:nvSpPr>
      <xdr:spPr>
        <a:xfrm>
          <a:off x="12500619" y="1400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60433</xdr:rowOff>
    </xdr:from>
    <xdr:ext cx="405111" cy="259045"/>
    <xdr:sp macro="" textlink="">
      <xdr:nvSpPr>
        <xdr:cNvPr id="676" name="n_4mainValue【児童館】&#10;有形固定資産減価償却率">
          <a:extLst>
            <a:ext uri="{FF2B5EF4-FFF2-40B4-BE49-F238E27FC236}">
              <a16:creationId xmlns:a16="http://schemas.microsoft.com/office/drawing/2014/main" id="{4EB3119F-FFE0-4F9C-8C75-164D3F75E368}"/>
            </a:ext>
          </a:extLst>
        </xdr:cNvPr>
        <xdr:cNvSpPr txBox="1"/>
      </xdr:nvSpPr>
      <xdr:spPr>
        <a:xfrm>
          <a:off x="11668769" y="1399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2D32AAF8-4BB1-4183-A306-C89DA5228D44}"/>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3D9D183-0DEB-475D-9B52-C5465DA39A49}"/>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DEA84A1-809B-4DED-9DCD-40B13CDE1644}"/>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C0BA0563-CA06-497D-9A8E-CC290C15F6AB}"/>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4593AC36-2750-4C56-9DA0-E5550C2C7BBA}"/>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62906852-01B9-434A-A3AB-E4D182EB3843}"/>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4C1242C2-AAB3-4554-897A-FEEE6136D54A}"/>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6D242319-E3A4-42CD-A0BE-160E095A00EB}"/>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FE889E7B-B143-47F7-9DA4-39C2A26128C9}"/>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155ADCEB-353F-4270-A236-9A4FE92C95ED}"/>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C2BE4807-5408-418A-B6BE-8B65095E85E7}"/>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452B66A2-840A-4A51-A0D2-855262C96D8E}"/>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1D022B08-DEDA-4BAC-8EDC-DA9F281347CD}"/>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714A3239-1E97-4ECD-AF27-17E099E69901}"/>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CF9E17B8-6C8C-456E-B7B9-497AE4F6463F}"/>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B39C896A-137A-482B-9B16-5AC4AB517F12}"/>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40EF396B-DA5E-478A-8529-B19F30159C4F}"/>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3F522A2-18D4-47A9-B092-DAF3F29AA39E}"/>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E5189EA8-0DC6-4D0E-B08B-2690B1312B7E}"/>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859B481A-5FB3-4C40-BEB2-FF3A0B6E4FB4}"/>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1C249394-8097-486D-ADBF-88FE6B97611E}"/>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BA84D522-3CF7-4065-B2C8-46AD133A37E1}"/>
            </a:ext>
          </a:extLst>
        </xdr:cNvPr>
        <xdr:cNvCxnSpPr/>
      </xdr:nvCxnSpPr>
      <xdr:spPr>
        <a:xfrm flipV="1">
          <a:off x="20503514" y="12748640"/>
          <a:ext cx="0" cy="1096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99010CA7-3865-4734-9AE7-5F7C57C7250E}"/>
            </a:ext>
          </a:extLst>
        </xdr:cNvPr>
        <xdr:cNvSpPr txBox="1"/>
      </xdr:nvSpPr>
      <xdr:spPr>
        <a:xfrm>
          <a:off x="20542250"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8F493FB4-E158-47BF-A722-7EF53862F6C1}"/>
            </a:ext>
          </a:extLst>
        </xdr:cNvPr>
        <xdr:cNvCxnSpPr/>
      </xdr:nvCxnSpPr>
      <xdr:spPr>
        <a:xfrm>
          <a:off x="20429538" y="138455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27EBD261-1D90-4D38-B198-997222700CFF}"/>
            </a:ext>
          </a:extLst>
        </xdr:cNvPr>
        <xdr:cNvSpPr txBox="1"/>
      </xdr:nvSpPr>
      <xdr:spPr>
        <a:xfrm>
          <a:off x="20542250" y="1253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11AD072E-CCD4-4EEF-9811-EF077D417FD9}"/>
            </a:ext>
          </a:extLst>
        </xdr:cNvPr>
        <xdr:cNvCxnSpPr/>
      </xdr:nvCxnSpPr>
      <xdr:spPr>
        <a:xfrm>
          <a:off x="20429538" y="127486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3319</xdr:rowOff>
    </xdr:from>
    <xdr:ext cx="469744" cy="259045"/>
    <xdr:sp macro="" textlink="">
      <xdr:nvSpPr>
        <xdr:cNvPr id="703" name="【児童館】&#10;一人当たり面積平均値テキスト">
          <a:extLst>
            <a:ext uri="{FF2B5EF4-FFF2-40B4-BE49-F238E27FC236}">
              <a16:creationId xmlns:a16="http://schemas.microsoft.com/office/drawing/2014/main" id="{E920018F-ABD5-47E8-B35C-1CABF5F7EE56}"/>
            </a:ext>
          </a:extLst>
        </xdr:cNvPr>
        <xdr:cNvSpPr txBox="1"/>
      </xdr:nvSpPr>
      <xdr:spPr>
        <a:xfrm>
          <a:off x="20542250" y="13452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F53A5A6E-7337-449E-9140-075B351DCB83}"/>
            </a:ext>
          </a:extLst>
        </xdr:cNvPr>
        <xdr:cNvSpPr/>
      </xdr:nvSpPr>
      <xdr:spPr>
        <a:xfrm>
          <a:off x="20453350" y="136011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10664230-4022-4FD9-BF7C-2157C1C17599}"/>
            </a:ext>
          </a:extLst>
        </xdr:cNvPr>
        <xdr:cNvSpPr/>
      </xdr:nvSpPr>
      <xdr:spPr>
        <a:xfrm>
          <a:off x="19686588" y="1362367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BE362FF0-B59A-4908-9506-B14C9217131E}"/>
            </a:ext>
          </a:extLst>
        </xdr:cNvPr>
        <xdr:cNvSpPr/>
      </xdr:nvSpPr>
      <xdr:spPr>
        <a:xfrm>
          <a:off x="18854738" y="1363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71882</xdr:rowOff>
    </xdr:from>
    <xdr:to>
      <xdr:col>102</xdr:col>
      <xdr:colOff>165100</xdr:colOff>
      <xdr:row>85</xdr:row>
      <xdr:rowOff>2032</xdr:rowOff>
    </xdr:to>
    <xdr:sp macro="" textlink="">
      <xdr:nvSpPr>
        <xdr:cNvPr id="707" name="フローチャート: 判断 706">
          <a:extLst>
            <a:ext uri="{FF2B5EF4-FFF2-40B4-BE49-F238E27FC236}">
              <a16:creationId xmlns:a16="http://schemas.microsoft.com/office/drawing/2014/main" id="{ECF716BE-9F86-4F2F-A6F2-8DE66D3EC777}"/>
            </a:ext>
          </a:extLst>
        </xdr:cNvPr>
        <xdr:cNvSpPr/>
      </xdr:nvSpPr>
      <xdr:spPr>
        <a:xfrm>
          <a:off x="18037175" y="136831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7874</xdr:rowOff>
    </xdr:from>
    <xdr:to>
      <xdr:col>98</xdr:col>
      <xdr:colOff>38100</xdr:colOff>
      <xdr:row>85</xdr:row>
      <xdr:rowOff>109474</xdr:rowOff>
    </xdr:to>
    <xdr:sp macro="" textlink="">
      <xdr:nvSpPr>
        <xdr:cNvPr id="708" name="フローチャート: 判断 707">
          <a:extLst>
            <a:ext uri="{FF2B5EF4-FFF2-40B4-BE49-F238E27FC236}">
              <a16:creationId xmlns:a16="http://schemas.microsoft.com/office/drawing/2014/main" id="{6667084B-3499-4269-BE19-03EF06A7D91D}"/>
            </a:ext>
          </a:extLst>
        </xdr:cNvPr>
        <xdr:cNvSpPr/>
      </xdr:nvSpPr>
      <xdr:spPr>
        <a:xfrm>
          <a:off x="17219613" y="1378102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19DC050-7E60-4FDA-A9D5-330FF922EE4A}"/>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D099C736-3F6B-489F-969A-29491B9FF1A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2CE56D6-9EDB-41CA-9423-4BDFF5FFC9CF}"/>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7CF89BA-0861-4459-9BB5-9582D5E0759D}"/>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F5CAD91-C897-405E-8B3E-20559D1FEC2A}"/>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4" name="楕円 713">
          <a:extLst>
            <a:ext uri="{FF2B5EF4-FFF2-40B4-BE49-F238E27FC236}">
              <a16:creationId xmlns:a16="http://schemas.microsoft.com/office/drawing/2014/main" id="{FB40B4D3-18CB-4E3F-9EE4-0F2E0D86CB93}"/>
            </a:ext>
          </a:extLst>
        </xdr:cNvPr>
        <xdr:cNvSpPr/>
      </xdr:nvSpPr>
      <xdr:spPr>
        <a:xfrm>
          <a:off x="2045335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15" name="【児童館】&#10;一人当たり面積該当値テキスト">
          <a:extLst>
            <a:ext uri="{FF2B5EF4-FFF2-40B4-BE49-F238E27FC236}">
              <a16:creationId xmlns:a16="http://schemas.microsoft.com/office/drawing/2014/main" id="{009D8C33-5A8D-47E8-80AE-EE28E005DA87}"/>
            </a:ext>
          </a:extLst>
        </xdr:cNvPr>
        <xdr:cNvSpPr txBox="1"/>
      </xdr:nvSpPr>
      <xdr:spPr>
        <a:xfrm>
          <a:off x="20542250" y="1371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16" name="楕円 715">
          <a:extLst>
            <a:ext uri="{FF2B5EF4-FFF2-40B4-BE49-F238E27FC236}">
              <a16:creationId xmlns:a16="http://schemas.microsoft.com/office/drawing/2014/main" id="{5AA114C5-3510-4D9C-AD6E-DB603E1B1243}"/>
            </a:ext>
          </a:extLst>
        </xdr:cNvPr>
        <xdr:cNvSpPr/>
      </xdr:nvSpPr>
      <xdr:spPr>
        <a:xfrm>
          <a:off x="19686588" y="137947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17" name="直線コネクタ 716">
          <a:extLst>
            <a:ext uri="{FF2B5EF4-FFF2-40B4-BE49-F238E27FC236}">
              <a16:creationId xmlns:a16="http://schemas.microsoft.com/office/drawing/2014/main" id="{C0FE3432-34F2-46AD-8999-2EB5DA163D6D}"/>
            </a:ext>
          </a:extLst>
        </xdr:cNvPr>
        <xdr:cNvCxnSpPr/>
      </xdr:nvCxnSpPr>
      <xdr:spPr>
        <a:xfrm>
          <a:off x="19737388" y="13845539"/>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718" name="楕円 717">
          <a:extLst>
            <a:ext uri="{FF2B5EF4-FFF2-40B4-BE49-F238E27FC236}">
              <a16:creationId xmlns:a16="http://schemas.microsoft.com/office/drawing/2014/main" id="{F6860FE1-D99F-4674-BAB9-306088FEE7C8}"/>
            </a:ext>
          </a:extLst>
        </xdr:cNvPr>
        <xdr:cNvSpPr/>
      </xdr:nvSpPr>
      <xdr:spPr>
        <a:xfrm>
          <a:off x="18854738"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74676</xdr:rowOff>
    </xdr:to>
    <xdr:cxnSp macro="">
      <xdr:nvCxnSpPr>
        <xdr:cNvPr id="719" name="直線コネクタ 718">
          <a:extLst>
            <a:ext uri="{FF2B5EF4-FFF2-40B4-BE49-F238E27FC236}">
              <a16:creationId xmlns:a16="http://schemas.microsoft.com/office/drawing/2014/main" id="{148AA9C4-0335-46C8-B9BE-FA74178C8BB3}"/>
            </a:ext>
          </a:extLst>
        </xdr:cNvPr>
        <xdr:cNvCxnSpPr/>
      </xdr:nvCxnSpPr>
      <xdr:spPr>
        <a:xfrm flipV="1">
          <a:off x="18905538" y="13845539"/>
          <a:ext cx="8318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720" name="楕円 719">
          <a:extLst>
            <a:ext uri="{FF2B5EF4-FFF2-40B4-BE49-F238E27FC236}">
              <a16:creationId xmlns:a16="http://schemas.microsoft.com/office/drawing/2014/main" id="{FC1D6064-BC23-47C3-93EF-4B232D9EAB63}"/>
            </a:ext>
          </a:extLst>
        </xdr:cNvPr>
        <xdr:cNvSpPr/>
      </xdr:nvSpPr>
      <xdr:spPr>
        <a:xfrm>
          <a:off x="18037175"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74676</xdr:rowOff>
    </xdr:from>
    <xdr:to>
      <xdr:col>107</xdr:col>
      <xdr:colOff>50800</xdr:colOff>
      <xdr:row>85</xdr:row>
      <xdr:rowOff>76963</xdr:rowOff>
    </xdr:to>
    <xdr:cxnSp macro="">
      <xdr:nvCxnSpPr>
        <xdr:cNvPr id="721" name="直線コネクタ 720">
          <a:extLst>
            <a:ext uri="{FF2B5EF4-FFF2-40B4-BE49-F238E27FC236}">
              <a16:creationId xmlns:a16="http://schemas.microsoft.com/office/drawing/2014/main" id="{3907CBE6-5221-448D-B852-360714F3BF4C}"/>
            </a:ext>
          </a:extLst>
        </xdr:cNvPr>
        <xdr:cNvCxnSpPr/>
      </xdr:nvCxnSpPr>
      <xdr:spPr>
        <a:xfrm flipV="1">
          <a:off x="18087975" y="13847826"/>
          <a:ext cx="817563"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722" name="楕円 721">
          <a:extLst>
            <a:ext uri="{FF2B5EF4-FFF2-40B4-BE49-F238E27FC236}">
              <a16:creationId xmlns:a16="http://schemas.microsoft.com/office/drawing/2014/main" id="{5A2009CA-7589-4DB6-BB17-C73DED5DB068}"/>
            </a:ext>
          </a:extLst>
        </xdr:cNvPr>
        <xdr:cNvSpPr/>
      </xdr:nvSpPr>
      <xdr:spPr>
        <a:xfrm>
          <a:off x="17219613" y="1379931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76963</xdr:rowOff>
    </xdr:to>
    <xdr:cxnSp macro="">
      <xdr:nvCxnSpPr>
        <xdr:cNvPr id="723" name="直線コネクタ 722">
          <a:extLst>
            <a:ext uri="{FF2B5EF4-FFF2-40B4-BE49-F238E27FC236}">
              <a16:creationId xmlns:a16="http://schemas.microsoft.com/office/drawing/2014/main" id="{A924E9F0-A0F0-426B-A334-B70775DFCC7C}"/>
            </a:ext>
          </a:extLst>
        </xdr:cNvPr>
        <xdr:cNvCxnSpPr/>
      </xdr:nvCxnSpPr>
      <xdr:spPr>
        <a:xfrm>
          <a:off x="17270413" y="13850113"/>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724" name="n_1aveValue【児童館】&#10;一人当たり面積">
          <a:extLst>
            <a:ext uri="{FF2B5EF4-FFF2-40B4-BE49-F238E27FC236}">
              <a16:creationId xmlns:a16="http://schemas.microsoft.com/office/drawing/2014/main" id="{60839652-AA34-4104-9F84-7A19FAAE6F2E}"/>
            </a:ext>
          </a:extLst>
        </xdr:cNvPr>
        <xdr:cNvSpPr txBox="1"/>
      </xdr:nvSpPr>
      <xdr:spPr>
        <a:xfrm>
          <a:off x="19504102" y="1341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725" name="n_2aveValue【児童館】&#10;一人当たり面積">
          <a:extLst>
            <a:ext uri="{FF2B5EF4-FFF2-40B4-BE49-F238E27FC236}">
              <a16:creationId xmlns:a16="http://schemas.microsoft.com/office/drawing/2014/main" id="{37771B0D-6236-4F32-AF5F-1F47F2FC12C8}"/>
            </a:ext>
          </a:extLst>
        </xdr:cNvPr>
        <xdr:cNvSpPr txBox="1"/>
      </xdr:nvSpPr>
      <xdr:spPr>
        <a:xfrm>
          <a:off x="18684952" y="1342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18559</xdr:rowOff>
    </xdr:from>
    <xdr:ext cx="469744" cy="259045"/>
    <xdr:sp macro="" textlink="">
      <xdr:nvSpPr>
        <xdr:cNvPr id="726" name="n_3aveValue【児童館】&#10;一人当たり面積">
          <a:extLst>
            <a:ext uri="{FF2B5EF4-FFF2-40B4-BE49-F238E27FC236}">
              <a16:creationId xmlns:a16="http://schemas.microsoft.com/office/drawing/2014/main" id="{873FF146-94C2-4E53-BF97-3D52D53DEBF2}"/>
            </a:ext>
          </a:extLst>
        </xdr:cNvPr>
        <xdr:cNvSpPr txBox="1"/>
      </xdr:nvSpPr>
      <xdr:spPr>
        <a:xfrm>
          <a:off x="17867390"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126001</xdr:rowOff>
    </xdr:from>
    <xdr:ext cx="469744" cy="259045"/>
    <xdr:sp macro="" textlink="">
      <xdr:nvSpPr>
        <xdr:cNvPr id="727" name="n_4aveValue【児童館】&#10;一人当たり面積">
          <a:extLst>
            <a:ext uri="{FF2B5EF4-FFF2-40B4-BE49-F238E27FC236}">
              <a16:creationId xmlns:a16="http://schemas.microsoft.com/office/drawing/2014/main" id="{5F85E0CE-DA35-4D7E-A2D1-274FE9B0D5ED}"/>
            </a:ext>
          </a:extLst>
        </xdr:cNvPr>
        <xdr:cNvSpPr txBox="1"/>
      </xdr:nvSpPr>
      <xdr:spPr>
        <a:xfrm>
          <a:off x="17049827"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28" name="n_1mainValue【児童館】&#10;一人当たり面積">
          <a:extLst>
            <a:ext uri="{FF2B5EF4-FFF2-40B4-BE49-F238E27FC236}">
              <a16:creationId xmlns:a16="http://schemas.microsoft.com/office/drawing/2014/main" id="{FE7C0162-BBF3-4FD0-A113-72ED0AE0E8BC}"/>
            </a:ext>
          </a:extLst>
        </xdr:cNvPr>
        <xdr:cNvSpPr txBox="1"/>
      </xdr:nvSpPr>
      <xdr:spPr>
        <a:xfrm>
          <a:off x="195041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116603</xdr:rowOff>
    </xdr:from>
    <xdr:ext cx="469744" cy="259045"/>
    <xdr:sp macro="" textlink="">
      <xdr:nvSpPr>
        <xdr:cNvPr id="729" name="n_2mainValue【児童館】&#10;一人当たり面積">
          <a:extLst>
            <a:ext uri="{FF2B5EF4-FFF2-40B4-BE49-F238E27FC236}">
              <a16:creationId xmlns:a16="http://schemas.microsoft.com/office/drawing/2014/main" id="{32441D1C-E768-47FC-B743-0CFE4D81C85F}"/>
            </a:ext>
          </a:extLst>
        </xdr:cNvPr>
        <xdr:cNvSpPr txBox="1"/>
      </xdr:nvSpPr>
      <xdr:spPr>
        <a:xfrm>
          <a:off x="18684952" y="138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730" name="n_3mainValue【児童館】&#10;一人当たり面積">
          <a:extLst>
            <a:ext uri="{FF2B5EF4-FFF2-40B4-BE49-F238E27FC236}">
              <a16:creationId xmlns:a16="http://schemas.microsoft.com/office/drawing/2014/main" id="{B7EF654B-9264-4BBA-B173-0AAAEEA5371C}"/>
            </a:ext>
          </a:extLst>
        </xdr:cNvPr>
        <xdr:cNvSpPr txBox="1"/>
      </xdr:nvSpPr>
      <xdr:spPr>
        <a:xfrm>
          <a:off x="17867390" y="138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731" name="n_4mainValue【児童館】&#10;一人当たり面積">
          <a:extLst>
            <a:ext uri="{FF2B5EF4-FFF2-40B4-BE49-F238E27FC236}">
              <a16:creationId xmlns:a16="http://schemas.microsoft.com/office/drawing/2014/main" id="{14C2C1AC-80EC-4B45-B4CA-FFCCEB75A912}"/>
            </a:ext>
          </a:extLst>
        </xdr:cNvPr>
        <xdr:cNvSpPr txBox="1"/>
      </xdr:nvSpPr>
      <xdr:spPr>
        <a:xfrm>
          <a:off x="17049827" y="138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E62F3C9-329E-4BF4-A1C1-EB7B40594A45}"/>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CBEFF5E7-1112-4303-826A-B22B9E1D01CB}"/>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9FA3E532-3134-4632-BD67-18DDE6996714}"/>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423BEEF7-7EED-4338-B0D0-B0F298F5DB9A}"/>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F9C88883-6537-4FB2-9D81-999A35CD1F91}"/>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4A62AD9B-526F-4A91-A53A-1746999B64E3}"/>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46F8EF4D-6B88-4673-B3D3-94E8E28174B8}"/>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FDD9D0D5-7262-42A8-A558-272CFB4D3C4A}"/>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18F11814-8DE7-4158-AEA3-35FEBB8BF575}"/>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D1D7275F-5EB4-457A-AF3E-7D2BE67E5F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F4F516E0-158E-49CC-8329-A97B98E3D547}"/>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6C3DB6ED-851D-4BCF-A63F-C87E963C2944}"/>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D0CCB8BA-B6CE-4466-9BD0-B26D5E3191CA}"/>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CABFFA24-BBAC-494D-B232-9D185224FDA1}"/>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AEAF2AA6-5D6A-418D-AFFA-593B5CE502F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7A625D7A-FD85-4DBB-86E2-26499274B1CC}"/>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9483F24-5376-4949-8D3F-BF39EEA9C6DA}"/>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E1EC0AD6-D425-4E7C-80AF-095F8BB88A6C}"/>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4BE55430-B4B0-4FF1-B791-E7F7C4B5C105}"/>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3348BD72-830D-4A05-856C-AE8B6613EB12}"/>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86871587-AB2D-48C8-BFD6-E9D600D1C1DD}"/>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58DD481-B5DB-4052-864F-0D22566141A5}"/>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86970390-F139-4F89-9708-E4AA051F2C77}"/>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C0BF5D51-57C3-48E7-9F26-A8EAD6ACC338}"/>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5236DD60-8971-46BC-9989-E4552D5F7B14}"/>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38EB8BC5-A425-4C2B-9DD0-30059A6567C2}"/>
            </a:ext>
          </a:extLst>
        </xdr:cNvPr>
        <xdr:cNvCxnSpPr/>
      </xdr:nvCxnSpPr>
      <xdr:spPr>
        <a:xfrm flipV="1">
          <a:off x="15104427" y="1635741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6E33E1C8-6D43-43B9-B7F4-485599AEFEAB}"/>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58100954-E8E5-4BFC-95F7-F9A9B5206E00}"/>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0" name="【公民館】&#10;有形固定資産減価償却率最大値テキスト">
          <a:extLst>
            <a:ext uri="{FF2B5EF4-FFF2-40B4-BE49-F238E27FC236}">
              <a16:creationId xmlns:a16="http://schemas.microsoft.com/office/drawing/2014/main" id="{F4E0799B-1F43-460D-8175-0469FC0CB8CC}"/>
            </a:ext>
          </a:extLst>
        </xdr:cNvPr>
        <xdr:cNvSpPr txBox="1"/>
      </xdr:nvSpPr>
      <xdr:spPr>
        <a:xfrm>
          <a:off x="15143163" y="16132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1" name="直線コネクタ 760">
          <a:extLst>
            <a:ext uri="{FF2B5EF4-FFF2-40B4-BE49-F238E27FC236}">
              <a16:creationId xmlns:a16="http://schemas.microsoft.com/office/drawing/2014/main" id="{89F9053C-4937-4F59-AE69-D8ECAC706AF8}"/>
            </a:ext>
          </a:extLst>
        </xdr:cNvPr>
        <xdr:cNvCxnSpPr/>
      </xdr:nvCxnSpPr>
      <xdr:spPr>
        <a:xfrm>
          <a:off x="15016163" y="1635741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C8186159-2FE3-4BD1-AA69-CCA50B0AC246}"/>
            </a:ext>
          </a:extLst>
        </xdr:cNvPr>
        <xdr:cNvSpPr txBox="1"/>
      </xdr:nvSpPr>
      <xdr:spPr>
        <a:xfrm>
          <a:off x="15143163" y="17047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3" name="フローチャート: 判断 762">
          <a:extLst>
            <a:ext uri="{FF2B5EF4-FFF2-40B4-BE49-F238E27FC236}">
              <a16:creationId xmlns:a16="http://schemas.microsoft.com/office/drawing/2014/main" id="{29EF7AF4-813C-46C9-BAB3-B82ED053BC50}"/>
            </a:ext>
          </a:extLst>
        </xdr:cNvPr>
        <xdr:cNvSpPr/>
      </xdr:nvSpPr>
      <xdr:spPr>
        <a:xfrm>
          <a:off x="15054263" y="171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4" name="フローチャート: 判断 763">
          <a:extLst>
            <a:ext uri="{FF2B5EF4-FFF2-40B4-BE49-F238E27FC236}">
              <a16:creationId xmlns:a16="http://schemas.microsoft.com/office/drawing/2014/main" id="{47609834-3842-49C2-A1AA-6BECD6F2C91C}"/>
            </a:ext>
          </a:extLst>
        </xdr:cNvPr>
        <xdr:cNvSpPr/>
      </xdr:nvSpPr>
      <xdr:spPr>
        <a:xfrm>
          <a:off x="14273213" y="1729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5" name="フローチャート: 判断 764">
          <a:extLst>
            <a:ext uri="{FF2B5EF4-FFF2-40B4-BE49-F238E27FC236}">
              <a16:creationId xmlns:a16="http://schemas.microsoft.com/office/drawing/2014/main" id="{125EA9E4-A4A1-4014-9A45-6572188DB0F3}"/>
            </a:ext>
          </a:extLst>
        </xdr:cNvPr>
        <xdr:cNvSpPr/>
      </xdr:nvSpPr>
      <xdr:spPr>
        <a:xfrm>
          <a:off x="1345565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66" name="フローチャート: 判断 765">
          <a:extLst>
            <a:ext uri="{FF2B5EF4-FFF2-40B4-BE49-F238E27FC236}">
              <a16:creationId xmlns:a16="http://schemas.microsoft.com/office/drawing/2014/main" id="{EFA001A2-D096-4BA0-BAF7-6756B44F5EB3}"/>
            </a:ext>
          </a:extLst>
        </xdr:cNvPr>
        <xdr:cNvSpPr/>
      </xdr:nvSpPr>
      <xdr:spPr>
        <a:xfrm>
          <a:off x="12638088" y="1733205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36830</xdr:rowOff>
    </xdr:from>
    <xdr:to>
      <xdr:col>67</xdr:col>
      <xdr:colOff>101600</xdr:colOff>
      <xdr:row>106</xdr:row>
      <xdr:rowOff>138430</xdr:rowOff>
    </xdr:to>
    <xdr:sp macro="" textlink="">
      <xdr:nvSpPr>
        <xdr:cNvPr id="767" name="フローチャート: 判断 766">
          <a:extLst>
            <a:ext uri="{FF2B5EF4-FFF2-40B4-BE49-F238E27FC236}">
              <a16:creationId xmlns:a16="http://schemas.microsoft.com/office/drawing/2014/main" id="{35A6AA3E-5A9B-4B2E-A711-97D5243092A2}"/>
            </a:ext>
          </a:extLst>
        </xdr:cNvPr>
        <xdr:cNvSpPr/>
      </xdr:nvSpPr>
      <xdr:spPr>
        <a:xfrm>
          <a:off x="11806238"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6402B29-8B23-42B2-8276-37F72350989F}"/>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B242566-34E2-47B5-9169-D86896A8B801}"/>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479B8BB-6F04-4C77-BF4B-6FCE9F96DA8E}"/>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85AB5CF-2847-499B-AD1C-DEE6E9111404}"/>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21D48CD-EC33-482B-B40F-4F7086EB5A27}"/>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113574</xdr:rowOff>
    </xdr:from>
    <xdr:to>
      <xdr:col>85</xdr:col>
      <xdr:colOff>177800</xdr:colOff>
      <xdr:row>108</xdr:row>
      <xdr:rowOff>43724</xdr:rowOff>
    </xdr:to>
    <xdr:sp macro="" textlink="">
      <xdr:nvSpPr>
        <xdr:cNvPr id="773" name="楕円 772">
          <a:extLst>
            <a:ext uri="{FF2B5EF4-FFF2-40B4-BE49-F238E27FC236}">
              <a16:creationId xmlns:a16="http://schemas.microsoft.com/office/drawing/2014/main" id="{8C0BC20A-A31A-4E01-87BA-6B9D7FC18ECE}"/>
            </a:ext>
          </a:extLst>
        </xdr:cNvPr>
        <xdr:cNvSpPr/>
      </xdr:nvSpPr>
      <xdr:spPr>
        <a:xfrm>
          <a:off x="15054263"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92001</xdr:rowOff>
    </xdr:from>
    <xdr:ext cx="405111" cy="259045"/>
    <xdr:sp macro="" textlink="">
      <xdr:nvSpPr>
        <xdr:cNvPr id="774" name="【公民館】&#10;有形固定資産減価償却率該当値テキスト">
          <a:extLst>
            <a:ext uri="{FF2B5EF4-FFF2-40B4-BE49-F238E27FC236}">
              <a16:creationId xmlns:a16="http://schemas.microsoft.com/office/drawing/2014/main" id="{2CB84FA2-DDC6-4828-AC47-84FEBC30DF56}"/>
            </a:ext>
          </a:extLst>
        </xdr:cNvPr>
        <xdr:cNvSpPr txBox="1"/>
      </xdr:nvSpPr>
      <xdr:spPr>
        <a:xfrm>
          <a:off x="15143163" y="1757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64588</xdr:rowOff>
    </xdr:from>
    <xdr:to>
      <xdr:col>81</xdr:col>
      <xdr:colOff>101600</xdr:colOff>
      <xdr:row>107</xdr:row>
      <xdr:rowOff>166188</xdr:rowOff>
    </xdr:to>
    <xdr:sp macro="" textlink="">
      <xdr:nvSpPr>
        <xdr:cNvPr id="775" name="楕円 774">
          <a:extLst>
            <a:ext uri="{FF2B5EF4-FFF2-40B4-BE49-F238E27FC236}">
              <a16:creationId xmlns:a16="http://schemas.microsoft.com/office/drawing/2014/main" id="{D48E28DE-3B93-46EF-A4DE-FB06170523A8}"/>
            </a:ext>
          </a:extLst>
        </xdr:cNvPr>
        <xdr:cNvSpPr/>
      </xdr:nvSpPr>
      <xdr:spPr>
        <a:xfrm>
          <a:off x="14273213"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115388</xdr:rowOff>
    </xdr:from>
    <xdr:to>
      <xdr:col>85</xdr:col>
      <xdr:colOff>127000</xdr:colOff>
      <xdr:row>107</xdr:row>
      <xdr:rowOff>164374</xdr:rowOff>
    </xdr:to>
    <xdr:cxnSp macro="">
      <xdr:nvCxnSpPr>
        <xdr:cNvPr id="776" name="直線コネクタ 775">
          <a:extLst>
            <a:ext uri="{FF2B5EF4-FFF2-40B4-BE49-F238E27FC236}">
              <a16:creationId xmlns:a16="http://schemas.microsoft.com/office/drawing/2014/main" id="{68BB3B7F-A5E1-4B94-9D8E-AE83FCD47A64}"/>
            </a:ext>
          </a:extLst>
        </xdr:cNvPr>
        <xdr:cNvCxnSpPr/>
      </xdr:nvCxnSpPr>
      <xdr:spPr>
        <a:xfrm>
          <a:off x="14324013" y="17603288"/>
          <a:ext cx="7810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777" name="楕円 776">
          <a:extLst>
            <a:ext uri="{FF2B5EF4-FFF2-40B4-BE49-F238E27FC236}">
              <a16:creationId xmlns:a16="http://schemas.microsoft.com/office/drawing/2014/main" id="{671B518B-9C15-4BEE-8ED3-349D457BAB05}"/>
            </a:ext>
          </a:extLst>
        </xdr:cNvPr>
        <xdr:cNvSpPr/>
      </xdr:nvSpPr>
      <xdr:spPr>
        <a:xfrm>
          <a:off x="1345565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84364</xdr:rowOff>
    </xdr:from>
    <xdr:to>
      <xdr:col>81</xdr:col>
      <xdr:colOff>50800</xdr:colOff>
      <xdr:row>107</xdr:row>
      <xdr:rowOff>115388</xdr:rowOff>
    </xdr:to>
    <xdr:cxnSp macro="">
      <xdr:nvCxnSpPr>
        <xdr:cNvPr id="778" name="直線コネクタ 777">
          <a:extLst>
            <a:ext uri="{FF2B5EF4-FFF2-40B4-BE49-F238E27FC236}">
              <a16:creationId xmlns:a16="http://schemas.microsoft.com/office/drawing/2014/main" id="{1CA9B7B8-4D78-46B3-B9C7-4D46E9D556E8}"/>
            </a:ext>
          </a:extLst>
        </xdr:cNvPr>
        <xdr:cNvCxnSpPr/>
      </xdr:nvCxnSpPr>
      <xdr:spPr>
        <a:xfrm>
          <a:off x="13506450" y="17572264"/>
          <a:ext cx="817563"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779" name="楕円 778">
          <a:extLst>
            <a:ext uri="{FF2B5EF4-FFF2-40B4-BE49-F238E27FC236}">
              <a16:creationId xmlns:a16="http://schemas.microsoft.com/office/drawing/2014/main" id="{F23CECF9-FF36-471A-B908-273FE77EB148}"/>
            </a:ext>
          </a:extLst>
        </xdr:cNvPr>
        <xdr:cNvSpPr/>
      </xdr:nvSpPr>
      <xdr:spPr>
        <a:xfrm>
          <a:off x="12638088" y="174675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84364</xdr:rowOff>
    </xdr:to>
    <xdr:cxnSp macro="">
      <xdr:nvCxnSpPr>
        <xdr:cNvPr id="780" name="直線コネクタ 779">
          <a:extLst>
            <a:ext uri="{FF2B5EF4-FFF2-40B4-BE49-F238E27FC236}">
              <a16:creationId xmlns:a16="http://schemas.microsoft.com/office/drawing/2014/main" id="{C33F658B-E220-44FA-8B3C-A5D060D0D0C5}"/>
            </a:ext>
          </a:extLst>
        </xdr:cNvPr>
        <xdr:cNvCxnSpPr/>
      </xdr:nvCxnSpPr>
      <xdr:spPr>
        <a:xfrm>
          <a:off x="12688888" y="17518380"/>
          <a:ext cx="817562"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125005</xdr:rowOff>
    </xdr:from>
    <xdr:to>
      <xdr:col>67</xdr:col>
      <xdr:colOff>101600</xdr:colOff>
      <xdr:row>107</xdr:row>
      <xdr:rowOff>55155</xdr:rowOff>
    </xdr:to>
    <xdr:sp macro="" textlink="">
      <xdr:nvSpPr>
        <xdr:cNvPr id="781" name="楕円 780">
          <a:extLst>
            <a:ext uri="{FF2B5EF4-FFF2-40B4-BE49-F238E27FC236}">
              <a16:creationId xmlns:a16="http://schemas.microsoft.com/office/drawing/2014/main" id="{B1D100BF-BF12-4D50-832D-FD04E4DC8A41}"/>
            </a:ext>
          </a:extLst>
        </xdr:cNvPr>
        <xdr:cNvSpPr/>
      </xdr:nvSpPr>
      <xdr:spPr>
        <a:xfrm>
          <a:off x="11806238"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4355</xdr:rowOff>
    </xdr:from>
    <xdr:to>
      <xdr:col>71</xdr:col>
      <xdr:colOff>177800</xdr:colOff>
      <xdr:row>107</xdr:row>
      <xdr:rowOff>30480</xdr:rowOff>
    </xdr:to>
    <xdr:cxnSp macro="">
      <xdr:nvCxnSpPr>
        <xdr:cNvPr id="782" name="直線コネクタ 781">
          <a:extLst>
            <a:ext uri="{FF2B5EF4-FFF2-40B4-BE49-F238E27FC236}">
              <a16:creationId xmlns:a16="http://schemas.microsoft.com/office/drawing/2014/main" id="{7E9C007F-D87F-44E9-9496-432E335CCC43}"/>
            </a:ext>
          </a:extLst>
        </xdr:cNvPr>
        <xdr:cNvCxnSpPr/>
      </xdr:nvCxnSpPr>
      <xdr:spPr>
        <a:xfrm>
          <a:off x="11857038" y="17492255"/>
          <a:ext cx="8318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3" name="n_1aveValue【公民館】&#10;有形固定資産減価償却率">
          <a:extLst>
            <a:ext uri="{FF2B5EF4-FFF2-40B4-BE49-F238E27FC236}">
              <a16:creationId xmlns:a16="http://schemas.microsoft.com/office/drawing/2014/main" id="{5C95CCB7-5721-45DA-8206-8C8315385D6E}"/>
            </a:ext>
          </a:extLst>
        </xdr:cNvPr>
        <xdr:cNvSpPr txBox="1"/>
      </xdr:nvSpPr>
      <xdr:spPr>
        <a:xfrm>
          <a:off x="141230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4" name="n_2aveValue【公民館】&#10;有形固定資産減価償却率">
          <a:extLst>
            <a:ext uri="{FF2B5EF4-FFF2-40B4-BE49-F238E27FC236}">
              <a16:creationId xmlns:a16="http://schemas.microsoft.com/office/drawing/2014/main" id="{FE451A3C-E0A0-4D1A-8FFA-8174221057A3}"/>
            </a:ext>
          </a:extLst>
        </xdr:cNvPr>
        <xdr:cNvSpPr txBox="1"/>
      </xdr:nvSpPr>
      <xdr:spPr>
        <a:xfrm>
          <a:off x="13318182"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785" name="n_3aveValue【公民館】&#10;有形固定資産減価償却率">
          <a:extLst>
            <a:ext uri="{FF2B5EF4-FFF2-40B4-BE49-F238E27FC236}">
              <a16:creationId xmlns:a16="http://schemas.microsoft.com/office/drawing/2014/main" id="{3108E643-9BB9-4A2C-8FE5-F4FA8CE1D361}"/>
            </a:ext>
          </a:extLst>
        </xdr:cNvPr>
        <xdr:cNvSpPr txBox="1"/>
      </xdr:nvSpPr>
      <xdr:spPr>
        <a:xfrm>
          <a:off x="12500619"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154957</xdr:rowOff>
    </xdr:from>
    <xdr:ext cx="405111" cy="259045"/>
    <xdr:sp macro="" textlink="">
      <xdr:nvSpPr>
        <xdr:cNvPr id="786" name="n_4aveValue【公民館】&#10;有形固定資産減価償却率">
          <a:extLst>
            <a:ext uri="{FF2B5EF4-FFF2-40B4-BE49-F238E27FC236}">
              <a16:creationId xmlns:a16="http://schemas.microsoft.com/office/drawing/2014/main" id="{64348A6C-CEB0-4A72-9811-06BDF08BEEA4}"/>
            </a:ext>
          </a:extLst>
        </xdr:cNvPr>
        <xdr:cNvSpPr txBox="1"/>
      </xdr:nvSpPr>
      <xdr:spPr>
        <a:xfrm>
          <a:off x="11668769"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157315</xdr:rowOff>
    </xdr:from>
    <xdr:ext cx="405111" cy="259045"/>
    <xdr:sp macro="" textlink="">
      <xdr:nvSpPr>
        <xdr:cNvPr id="787" name="n_1mainValue【公民館】&#10;有形固定資産減価償却率">
          <a:extLst>
            <a:ext uri="{FF2B5EF4-FFF2-40B4-BE49-F238E27FC236}">
              <a16:creationId xmlns:a16="http://schemas.microsoft.com/office/drawing/2014/main" id="{35AE6A75-B30E-4FE6-A338-490600C73AA1}"/>
            </a:ext>
          </a:extLst>
        </xdr:cNvPr>
        <xdr:cNvSpPr txBox="1"/>
      </xdr:nvSpPr>
      <xdr:spPr>
        <a:xfrm>
          <a:off x="1412304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788" name="n_2mainValue【公民館】&#10;有形固定資産減価償却率">
          <a:extLst>
            <a:ext uri="{FF2B5EF4-FFF2-40B4-BE49-F238E27FC236}">
              <a16:creationId xmlns:a16="http://schemas.microsoft.com/office/drawing/2014/main" id="{69519A14-9C32-41CD-A7AA-AD66F5D8F3E0}"/>
            </a:ext>
          </a:extLst>
        </xdr:cNvPr>
        <xdr:cNvSpPr txBox="1"/>
      </xdr:nvSpPr>
      <xdr:spPr>
        <a:xfrm>
          <a:off x="13318182"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789" name="n_3mainValue【公民館】&#10;有形固定資産減価償却率">
          <a:extLst>
            <a:ext uri="{FF2B5EF4-FFF2-40B4-BE49-F238E27FC236}">
              <a16:creationId xmlns:a16="http://schemas.microsoft.com/office/drawing/2014/main" id="{F82667C1-F85C-4745-BFC8-F1D964699434}"/>
            </a:ext>
          </a:extLst>
        </xdr:cNvPr>
        <xdr:cNvSpPr txBox="1"/>
      </xdr:nvSpPr>
      <xdr:spPr>
        <a:xfrm>
          <a:off x="12500619"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46282</xdr:rowOff>
    </xdr:from>
    <xdr:ext cx="405111" cy="259045"/>
    <xdr:sp macro="" textlink="">
      <xdr:nvSpPr>
        <xdr:cNvPr id="790" name="n_4mainValue【公民館】&#10;有形固定資産減価償却率">
          <a:extLst>
            <a:ext uri="{FF2B5EF4-FFF2-40B4-BE49-F238E27FC236}">
              <a16:creationId xmlns:a16="http://schemas.microsoft.com/office/drawing/2014/main" id="{FC53CF55-0918-4185-8039-80F6ED30DABD}"/>
            </a:ext>
          </a:extLst>
        </xdr:cNvPr>
        <xdr:cNvSpPr txBox="1"/>
      </xdr:nvSpPr>
      <xdr:spPr>
        <a:xfrm>
          <a:off x="11668769" y="1753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FA0F203B-6DB6-4FD7-8306-925D313E1EE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BD5C457-BAA5-4629-8D0D-B68F8061CC69}"/>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E3DC4F83-B035-4DD2-990C-AF8C0C1F8544}"/>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417265EB-A9D5-49B3-BC23-AA0031720C38}"/>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D8F34455-3A8F-43C7-AA12-6FC9E87AA73D}"/>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58A3A748-82C0-4C17-9104-0A6DDEB46373}"/>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68EFAAA-441D-4C3F-938B-0EE57E9FB38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8375A785-5B4C-472E-BC9E-9A60FFB3A89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B56EAC65-E03D-4397-8543-FC15A7CFFBD7}"/>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CEC1907B-7658-46FB-95DC-D46FBA1A833B}"/>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AD812634-3C32-472E-A4DC-58054D7BE3B7}"/>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1A02C9B5-CE30-47F5-964C-B8E65A2EA70C}"/>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C8E17897-1DA6-4111-9152-7A53502D6570}"/>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AD51045F-A031-4A5A-A928-6DF39AB3D35D}"/>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857E0A6F-BD82-43C9-AA54-6909CE5830F9}"/>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181C67AA-231D-4B80-BFA0-49F4300F84EE}"/>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76ADDEB9-34F4-422F-9C0A-6352E09ED989}"/>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C3DE6F78-F431-462A-BB67-3674CB364B7E}"/>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C70472EB-5950-48EA-8103-9CE8D7C9AA7D}"/>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A0C4ACAA-8202-4B95-87AA-F406C2B60757}"/>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EE4551A-C929-4E8F-858F-40E583C7A9C7}"/>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a:extLst>
            <a:ext uri="{FF2B5EF4-FFF2-40B4-BE49-F238E27FC236}">
              <a16:creationId xmlns:a16="http://schemas.microsoft.com/office/drawing/2014/main" id="{368787B0-2F69-4BC1-A549-2170A0C29AD6}"/>
            </a:ext>
          </a:extLst>
        </xdr:cNvPr>
        <xdr:cNvSpPr txBox="1"/>
      </xdr:nvSpPr>
      <xdr:spPr>
        <a:xfrm>
          <a:off x="16427964" y="1576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C7E49239-1C69-406D-931C-B9F4BB55F12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4" name="直線コネクタ 813">
          <a:extLst>
            <a:ext uri="{FF2B5EF4-FFF2-40B4-BE49-F238E27FC236}">
              <a16:creationId xmlns:a16="http://schemas.microsoft.com/office/drawing/2014/main" id="{2EDFFA48-99A0-438A-AF43-38A3A3BB857E}"/>
            </a:ext>
          </a:extLst>
        </xdr:cNvPr>
        <xdr:cNvCxnSpPr/>
      </xdr:nvCxnSpPr>
      <xdr:spPr>
        <a:xfrm flipV="1">
          <a:off x="20503514" y="1639366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5" name="【公民館】&#10;一人当たり面積最小値テキスト">
          <a:extLst>
            <a:ext uri="{FF2B5EF4-FFF2-40B4-BE49-F238E27FC236}">
              <a16:creationId xmlns:a16="http://schemas.microsoft.com/office/drawing/2014/main" id="{5B696B6A-6859-45EB-A13F-17EF5E8AFE4A}"/>
            </a:ext>
          </a:extLst>
        </xdr:cNvPr>
        <xdr:cNvSpPr txBox="1"/>
      </xdr:nvSpPr>
      <xdr:spPr>
        <a:xfrm>
          <a:off x="20542250" y="1779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6" name="直線コネクタ 815">
          <a:extLst>
            <a:ext uri="{FF2B5EF4-FFF2-40B4-BE49-F238E27FC236}">
              <a16:creationId xmlns:a16="http://schemas.microsoft.com/office/drawing/2014/main" id="{0122EEDC-CF33-49EF-8014-747395132248}"/>
            </a:ext>
          </a:extLst>
        </xdr:cNvPr>
        <xdr:cNvCxnSpPr/>
      </xdr:nvCxnSpPr>
      <xdr:spPr>
        <a:xfrm>
          <a:off x="20429538" y="177930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7" name="【公民館】&#10;一人当たり面積最大値テキスト">
          <a:extLst>
            <a:ext uri="{FF2B5EF4-FFF2-40B4-BE49-F238E27FC236}">
              <a16:creationId xmlns:a16="http://schemas.microsoft.com/office/drawing/2014/main" id="{E7C100D9-A255-4141-BE45-8CC8653183E5}"/>
            </a:ext>
          </a:extLst>
        </xdr:cNvPr>
        <xdr:cNvSpPr txBox="1"/>
      </xdr:nvSpPr>
      <xdr:spPr>
        <a:xfrm>
          <a:off x="20542250" y="161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8" name="直線コネクタ 817">
          <a:extLst>
            <a:ext uri="{FF2B5EF4-FFF2-40B4-BE49-F238E27FC236}">
              <a16:creationId xmlns:a16="http://schemas.microsoft.com/office/drawing/2014/main" id="{9DE1DADE-C2FE-4D75-8428-4972460FE7AC}"/>
            </a:ext>
          </a:extLst>
        </xdr:cNvPr>
        <xdr:cNvCxnSpPr/>
      </xdr:nvCxnSpPr>
      <xdr:spPr>
        <a:xfrm>
          <a:off x="20429538" y="1639366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819" name="【公民館】&#10;一人当たり面積平均値テキスト">
          <a:extLst>
            <a:ext uri="{FF2B5EF4-FFF2-40B4-BE49-F238E27FC236}">
              <a16:creationId xmlns:a16="http://schemas.microsoft.com/office/drawing/2014/main" id="{7FCA77F4-90E5-41CF-9217-7E424649A501}"/>
            </a:ext>
          </a:extLst>
        </xdr:cNvPr>
        <xdr:cNvSpPr txBox="1"/>
      </xdr:nvSpPr>
      <xdr:spPr>
        <a:xfrm>
          <a:off x="20542250" y="17434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0" name="フローチャート: 判断 819">
          <a:extLst>
            <a:ext uri="{FF2B5EF4-FFF2-40B4-BE49-F238E27FC236}">
              <a16:creationId xmlns:a16="http://schemas.microsoft.com/office/drawing/2014/main" id="{0AD2E323-2F22-41D5-A954-00611BB1E634}"/>
            </a:ext>
          </a:extLst>
        </xdr:cNvPr>
        <xdr:cNvSpPr/>
      </xdr:nvSpPr>
      <xdr:spPr>
        <a:xfrm>
          <a:off x="20453350" y="1758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1" name="フローチャート: 判断 820">
          <a:extLst>
            <a:ext uri="{FF2B5EF4-FFF2-40B4-BE49-F238E27FC236}">
              <a16:creationId xmlns:a16="http://schemas.microsoft.com/office/drawing/2014/main" id="{D164B356-9312-44B6-9DA6-CD463D5E35C3}"/>
            </a:ext>
          </a:extLst>
        </xdr:cNvPr>
        <xdr:cNvSpPr/>
      </xdr:nvSpPr>
      <xdr:spPr>
        <a:xfrm>
          <a:off x="19686588" y="1759978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2" name="フローチャート: 判断 821">
          <a:extLst>
            <a:ext uri="{FF2B5EF4-FFF2-40B4-BE49-F238E27FC236}">
              <a16:creationId xmlns:a16="http://schemas.microsoft.com/office/drawing/2014/main" id="{8C01A382-BEDC-44C2-87E3-223CBC13D1B4}"/>
            </a:ext>
          </a:extLst>
        </xdr:cNvPr>
        <xdr:cNvSpPr/>
      </xdr:nvSpPr>
      <xdr:spPr>
        <a:xfrm>
          <a:off x="18854738" y="1760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823" name="フローチャート: 判断 822">
          <a:extLst>
            <a:ext uri="{FF2B5EF4-FFF2-40B4-BE49-F238E27FC236}">
              <a16:creationId xmlns:a16="http://schemas.microsoft.com/office/drawing/2014/main" id="{E6EF656E-D319-410D-9E66-5BB56602609E}"/>
            </a:ext>
          </a:extLst>
        </xdr:cNvPr>
        <xdr:cNvSpPr/>
      </xdr:nvSpPr>
      <xdr:spPr>
        <a:xfrm>
          <a:off x="18037175" y="1759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26352</xdr:rowOff>
    </xdr:from>
    <xdr:to>
      <xdr:col>98</xdr:col>
      <xdr:colOff>38100</xdr:colOff>
      <xdr:row>108</xdr:row>
      <xdr:rowOff>127952</xdr:rowOff>
    </xdr:to>
    <xdr:sp macro="" textlink="">
      <xdr:nvSpPr>
        <xdr:cNvPr id="824" name="フローチャート: 判断 823">
          <a:extLst>
            <a:ext uri="{FF2B5EF4-FFF2-40B4-BE49-F238E27FC236}">
              <a16:creationId xmlns:a16="http://schemas.microsoft.com/office/drawing/2014/main" id="{46B03AB7-58CA-43D9-B563-3FE0E75314BE}"/>
            </a:ext>
          </a:extLst>
        </xdr:cNvPr>
        <xdr:cNvSpPr/>
      </xdr:nvSpPr>
      <xdr:spPr>
        <a:xfrm>
          <a:off x="17219613" y="1768570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C5B5CF7-5795-4451-A1CF-F40A0AA218B5}"/>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D587E18-6852-4B05-B446-C5CFC5DD6F49}"/>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BE4B68A-2350-4CB8-99AF-77D4E0FAA33C}"/>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91ADE48-D446-4886-87B5-35486DB05DD1}"/>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4E4947F-BBC3-49AF-87F9-3AABCB2BCDB3}"/>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50164</xdr:rowOff>
    </xdr:from>
    <xdr:to>
      <xdr:col>116</xdr:col>
      <xdr:colOff>114300</xdr:colOff>
      <xdr:row>108</xdr:row>
      <xdr:rowOff>151764</xdr:rowOff>
    </xdr:to>
    <xdr:sp macro="" textlink="">
      <xdr:nvSpPr>
        <xdr:cNvPr id="830" name="楕円 829">
          <a:extLst>
            <a:ext uri="{FF2B5EF4-FFF2-40B4-BE49-F238E27FC236}">
              <a16:creationId xmlns:a16="http://schemas.microsoft.com/office/drawing/2014/main" id="{401D76F8-61CF-41D6-B492-C6E6777A7DA9}"/>
            </a:ext>
          </a:extLst>
        </xdr:cNvPr>
        <xdr:cNvSpPr/>
      </xdr:nvSpPr>
      <xdr:spPr>
        <a:xfrm>
          <a:off x="2045335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136541</xdr:rowOff>
    </xdr:from>
    <xdr:ext cx="469744" cy="259045"/>
    <xdr:sp macro="" textlink="">
      <xdr:nvSpPr>
        <xdr:cNvPr id="831" name="【公民館】&#10;一人当たり面積該当値テキスト">
          <a:extLst>
            <a:ext uri="{FF2B5EF4-FFF2-40B4-BE49-F238E27FC236}">
              <a16:creationId xmlns:a16="http://schemas.microsoft.com/office/drawing/2014/main" id="{77711221-77B0-49DB-A263-9E537BB8C882}"/>
            </a:ext>
          </a:extLst>
        </xdr:cNvPr>
        <xdr:cNvSpPr txBox="1"/>
      </xdr:nvSpPr>
      <xdr:spPr>
        <a:xfrm>
          <a:off x="20542250" y="176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50546</xdr:rowOff>
    </xdr:from>
    <xdr:to>
      <xdr:col>112</xdr:col>
      <xdr:colOff>38100</xdr:colOff>
      <xdr:row>108</xdr:row>
      <xdr:rowOff>152146</xdr:rowOff>
    </xdr:to>
    <xdr:sp macro="" textlink="">
      <xdr:nvSpPr>
        <xdr:cNvPr id="832" name="楕円 831">
          <a:extLst>
            <a:ext uri="{FF2B5EF4-FFF2-40B4-BE49-F238E27FC236}">
              <a16:creationId xmlns:a16="http://schemas.microsoft.com/office/drawing/2014/main" id="{70F8A7E4-F878-4395-BCDE-773ED32F416C}"/>
            </a:ext>
          </a:extLst>
        </xdr:cNvPr>
        <xdr:cNvSpPr/>
      </xdr:nvSpPr>
      <xdr:spPr>
        <a:xfrm>
          <a:off x="19686588" y="1770989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100964</xdr:rowOff>
    </xdr:from>
    <xdr:to>
      <xdr:col>116</xdr:col>
      <xdr:colOff>63500</xdr:colOff>
      <xdr:row>108</xdr:row>
      <xdr:rowOff>101346</xdr:rowOff>
    </xdr:to>
    <xdr:cxnSp macro="">
      <xdr:nvCxnSpPr>
        <xdr:cNvPr id="833" name="直線コネクタ 832">
          <a:extLst>
            <a:ext uri="{FF2B5EF4-FFF2-40B4-BE49-F238E27FC236}">
              <a16:creationId xmlns:a16="http://schemas.microsoft.com/office/drawing/2014/main" id="{A1BA1D5C-B928-4139-88DA-2811D1A7919D}"/>
            </a:ext>
          </a:extLst>
        </xdr:cNvPr>
        <xdr:cNvCxnSpPr/>
      </xdr:nvCxnSpPr>
      <xdr:spPr>
        <a:xfrm flipV="1">
          <a:off x="19737388" y="17760314"/>
          <a:ext cx="766762"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50927</xdr:rowOff>
    </xdr:from>
    <xdr:to>
      <xdr:col>107</xdr:col>
      <xdr:colOff>101600</xdr:colOff>
      <xdr:row>108</xdr:row>
      <xdr:rowOff>152527</xdr:rowOff>
    </xdr:to>
    <xdr:sp macro="" textlink="">
      <xdr:nvSpPr>
        <xdr:cNvPr id="834" name="楕円 833">
          <a:extLst>
            <a:ext uri="{FF2B5EF4-FFF2-40B4-BE49-F238E27FC236}">
              <a16:creationId xmlns:a16="http://schemas.microsoft.com/office/drawing/2014/main" id="{40BD7A2F-01A2-4069-8D52-7D01765B0EA9}"/>
            </a:ext>
          </a:extLst>
        </xdr:cNvPr>
        <xdr:cNvSpPr/>
      </xdr:nvSpPr>
      <xdr:spPr>
        <a:xfrm>
          <a:off x="18854738" y="177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101346</xdr:rowOff>
    </xdr:from>
    <xdr:to>
      <xdr:col>111</xdr:col>
      <xdr:colOff>177800</xdr:colOff>
      <xdr:row>108</xdr:row>
      <xdr:rowOff>101727</xdr:rowOff>
    </xdr:to>
    <xdr:cxnSp macro="">
      <xdr:nvCxnSpPr>
        <xdr:cNvPr id="835" name="直線コネクタ 834">
          <a:extLst>
            <a:ext uri="{FF2B5EF4-FFF2-40B4-BE49-F238E27FC236}">
              <a16:creationId xmlns:a16="http://schemas.microsoft.com/office/drawing/2014/main" id="{39A32AB9-D90F-4538-B574-57B59F8324EE}"/>
            </a:ext>
          </a:extLst>
        </xdr:cNvPr>
        <xdr:cNvCxnSpPr/>
      </xdr:nvCxnSpPr>
      <xdr:spPr>
        <a:xfrm flipV="1">
          <a:off x="18905538" y="17760696"/>
          <a:ext cx="8318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51879</xdr:rowOff>
    </xdr:from>
    <xdr:to>
      <xdr:col>102</xdr:col>
      <xdr:colOff>165100</xdr:colOff>
      <xdr:row>108</xdr:row>
      <xdr:rowOff>153479</xdr:rowOff>
    </xdr:to>
    <xdr:sp macro="" textlink="">
      <xdr:nvSpPr>
        <xdr:cNvPr id="836" name="楕円 835">
          <a:extLst>
            <a:ext uri="{FF2B5EF4-FFF2-40B4-BE49-F238E27FC236}">
              <a16:creationId xmlns:a16="http://schemas.microsoft.com/office/drawing/2014/main" id="{DA884028-99C5-4012-8CC7-D03A31A47822}"/>
            </a:ext>
          </a:extLst>
        </xdr:cNvPr>
        <xdr:cNvSpPr/>
      </xdr:nvSpPr>
      <xdr:spPr>
        <a:xfrm>
          <a:off x="18037175" y="177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101727</xdr:rowOff>
    </xdr:from>
    <xdr:to>
      <xdr:col>107</xdr:col>
      <xdr:colOff>50800</xdr:colOff>
      <xdr:row>108</xdr:row>
      <xdr:rowOff>102679</xdr:rowOff>
    </xdr:to>
    <xdr:cxnSp macro="">
      <xdr:nvCxnSpPr>
        <xdr:cNvPr id="837" name="直線コネクタ 836">
          <a:extLst>
            <a:ext uri="{FF2B5EF4-FFF2-40B4-BE49-F238E27FC236}">
              <a16:creationId xmlns:a16="http://schemas.microsoft.com/office/drawing/2014/main" id="{986FF9D7-95B6-4363-A8E2-E6BB8501CC8F}"/>
            </a:ext>
          </a:extLst>
        </xdr:cNvPr>
        <xdr:cNvCxnSpPr/>
      </xdr:nvCxnSpPr>
      <xdr:spPr>
        <a:xfrm flipV="1">
          <a:off x="18087975" y="17761077"/>
          <a:ext cx="817563"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52070</xdr:rowOff>
    </xdr:from>
    <xdr:to>
      <xdr:col>98</xdr:col>
      <xdr:colOff>38100</xdr:colOff>
      <xdr:row>108</xdr:row>
      <xdr:rowOff>153670</xdr:rowOff>
    </xdr:to>
    <xdr:sp macro="" textlink="">
      <xdr:nvSpPr>
        <xdr:cNvPr id="838" name="楕円 837">
          <a:extLst>
            <a:ext uri="{FF2B5EF4-FFF2-40B4-BE49-F238E27FC236}">
              <a16:creationId xmlns:a16="http://schemas.microsoft.com/office/drawing/2014/main" id="{21B48018-731E-4158-AC0B-D78856EC84ED}"/>
            </a:ext>
          </a:extLst>
        </xdr:cNvPr>
        <xdr:cNvSpPr/>
      </xdr:nvSpPr>
      <xdr:spPr>
        <a:xfrm>
          <a:off x="17219613" y="1771142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102679</xdr:rowOff>
    </xdr:from>
    <xdr:to>
      <xdr:col>102</xdr:col>
      <xdr:colOff>114300</xdr:colOff>
      <xdr:row>108</xdr:row>
      <xdr:rowOff>102870</xdr:rowOff>
    </xdr:to>
    <xdr:cxnSp macro="">
      <xdr:nvCxnSpPr>
        <xdr:cNvPr id="839" name="直線コネクタ 838">
          <a:extLst>
            <a:ext uri="{FF2B5EF4-FFF2-40B4-BE49-F238E27FC236}">
              <a16:creationId xmlns:a16="http://schemas.microsoft.com/office/drawing/2014/main" id="{722452E4-F071-4136-BAF9-12E3D9DB1ADA}"/>
            </a:ext>
          </a:extLst>
        </xdr:cNvPr>
        <xdr:cNvCxnSpPr/>
      </xdr:nvCxnSpPr>
      <xdr:spPr>
        <a:xfrm flipV="1">
          <a:off x="17270413" y="17762029"/>
          <a:ext cx="817562"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840" name="n_1aveValue【公民館】&#10;一人当たり面積">
          <a:extLst>
            <a:ext uri="{FF2B5EF4-FFF2-40B4-BE49-F238E27FC236}">
              <a16:creationId xmlns:a16="http://schemas.microsoft.com/office/drawing/2014/main" id="{E842E74A-96DE-4058-8B12-307586FB5267}"/>
            </a:ext>
          </a:extLst>
        </xdr:cNvPr>
        <xdr:cNvSpPr txBox="1"/>
      </xdr:nvSpPr>
      <xdr:spPr>
        <a:xfrm>
          <a:off x="19504102" y="1737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841" name="n_2aveValue【公民館】&#10;一人当たり面積">
          <a:extLst>
            <a:ext uri="{FF2B5EF4-FFF2-40B4-BE49-F238E27FC236}">
              <a16:creationId xmlns:a16="http://schemas.microsoft.com/office/drawing/2014/main" id="{49070883-FA89-4A06-9664-80F01E2032B8}"/>
            </a:ext>
          </a:extLst>
        </xdr:cNvPr>
        <xdr:cNvSpPr txBox="1"/>
      </xdr:nvSpPr>
      <xdr:spPr>
        <a:xfrm>
          <a:off x="18684952" y="1738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842" name="n_3aveValue【公民館】&#10;一人当たり面積">
          <a:extLst>
            <a:ext uri="{FF2B5EF4-FFF2-40B4-BE49-F238E27FC236}">
              <a16:creationId xmlns:a16="http://schemas.microsoft.com/office/drawing/2014/main" id="{A0D7EBB2-62CF-4ECF-BC66-6F7FE97D25F0}"/>
            </a:ext>
          </a:extLst>
        </xdr:cNvPr>
        <xdr:cNvSpPr txBox="1"/>
      </xdr:nvSpPr>
      <xdr:spPr>
        <a:xfrm>
          <a:off x="17867390" y="1737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144479</xdr:rowOff>
    </xdr:from>
    <xdr:ext cx="469744" cy="259045"/>
    <xdr:sp macro="" textlink="">
      <xdr:nvSpPr>
        <xdr:cNvPr id="843" name="n_4aveValue【公民館】&#10;一人当たり面積">
          <a:extLst>
            <a:ext uri="{FF2B5EF4-FFF2-40B4-BE49-F238E27FC236}">
              <a16:creationId xmlns:a16="http://schemas.microsoft.com/office/drawing/2014/main" id="{EC4623F4-9D88-4B2D-B6C2-7A325C9D85B9}"/>
            </a:ext>
          </a:extLst>
        </xdr:cNvPr>
        <xdr:cNvSpPr txBox="1"/>
      </xdr:nvSpPr>
      <xdr:spPr>
        <a:xfrm>
          <a:off x="17049827" y="1746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143273</xdr:rowOff>
    </xdr:from>
    <xdr:ext cx="469744" cy="259045"/>
    <xdr:sp macro="" textlink="">
      <xdr:nvSpPr>
        <xdr:cNvPr id="844" name="n_1mainValue【公民館】&#10;一人当たり面積">
          <a:extLst>
            <a:ext uri="{FF2B5EF4-FFF2-40B4-BE49-F238E27FC236}">
              <a16:creationId xmlns:a16="http://schemas.microsoft.com/office/drawing/2014/main" id="{5E66F865-2414-4852-9481-A9614438E8E7}"/>
            </a:ext>
          </a:extLst>
        </xdr:cNvPr>
        <xdr:cNvSpPr txBox="1"/>
      </xdr:nvSpPr>
      <xdr:spPr>
        <a:xfrm>
          <a:off x="19504102" y="1780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143654</xdr:rowOff>
    </xdr:from>
    <xdr:ext cx="469744" cy="259045"/>
    <xdr:sp macro="" textlink="">
      <xdr:nvSpPr>
        <xdr:cNvPr id="845" name="n_2mainValue【公民館】&#10;一人当たり面積">
          <a:extLst>
            <a:ext uri="{FF2B5EF4-FFF2-40B4-BE49-F238E27FC236}">
              <a16:creationId xmlns:a16="http://schemas.microsoft.com/office/drawing/2014/main" id="{7A4CF172-BB33-4C0D-8A83-7F2BB6F3215C}"/>
            </a:ext>
          </a:extLst>
        </xdr:cNvPr>
        <xdr:cNvSpPr txBox="1"/>
      </xdr:nvSpPr>
      <xdr:spPr>
        <a:xfrm>
          <a:off x="18684952" y="178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144606</xdr:rowOff>
    </xdr:from>
    <xdr:ext cx="469744" cy="259045"/>
    <xdr:sp macro="" textlink="">
      <xdr:nvSpPr>
        <xdr:cNvPr id="846" name="n_3mainValue【公民館】&#10;一人当たり面積">
          <a:extLst>
            <a:ext uri="{FF2B5EF4-FFF2-40B4-BE49-F238E27FC236}">
              <a16:creationId xmlns:a16="http://schemas.microsoft.com/office/drawing/2014/main" id="{D581A318-9C3F-420C-B070-70AAB30B4A34}"/>
            </a:ext>
          </a:extLst>
        </xdr:cNvPr>
        <xdr:cNvSpPr txBox="1"/>
      </xdr:nvSpPr>
      <xdr:spPr>
        <a:xfrm>
          <a:off x="17867390" y="1780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144797</xdr:rowOff>
    </xdr:from>
    <xdr:ext cx="469744" cy="259045"/>
    <xdr:sp macro="" textlink="">
      <xdr:nvSpPr>
        <xdr:cNvPr id="847" name="n_4mainValue【公民館】&#10;一人当たり面積">
          <a:extLst>
            <a:ext uri="{FF2B5EF4-FFF2-40B4-BE49-F238E27FC236}">
              <a16:creationId xmlns:a16="http://schemas.microsoft.com/office/drawing/2014/main" id="{D1E98866-26C0-4BF0-B722-455CCA4AE71B}"/>
            </a:ext>
          </a:extLst>
        </xdr:cNvPr>
        <xdr:cNvSpPr txBox="1"/>
      </xdr:nvSpPr>
      <xdr:spPr>
        <a:xfrm>
          <a:off x="170498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7B1065D-DB83-470A-9EFE-C180679EA1AD}"/>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90E96B7-BCB7-4A7E-AFC1-E15A4DF7BFDC}"/>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6B09A48A-74E7-4CFE-A1B7-B063DEDBBD2A}"/>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類似団体と比較すると比較的更新が行われていることがうかがえる。反面人口減少により一人当たりの延長がやや増加と傾向となっている。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村所有の保育園を</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にて改修したため、減価償却としては改善となっているが、村所有としては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箇所であるため、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人当たり面積としては非常に低い水準となってる。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道路台帳更新により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にて類似団体と逆転し悪化となっている。今後は調査等を行い整備していく必要がある。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事業等を行い村営住宅更新を行ったため、減価償却としては改善となっており類似団体と比較しほぼ平均となっている。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老朽化により修繕の頻度が高くなってきているため、大規模改修等を計画していく必要がある。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12B2B8-C741-41A1-94A7-CFD385170A2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FE15E1-EF6D-4D77-8B1C-84DA3E575622}"/>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22C0E7-8F57-49C5-A15F-3D241C9DF479}"/>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DC50FA-EE50-48C8-BB92-D80EE1796FC9}"/>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D9C707-603E-4516-AEEE-DFA25434FD53}"/>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381DD9-6344-4A96-AFA7-4624962E9F1B}"/>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224635-DA84-4464-888A-839F516195BF}"/>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E720F2-7338-4CBD-897F-2D909F6F36B1}"/>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8F9B1D-F956-4D0E-A1D8-BFCCC8DB4F3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F29785-D16A-4A21-888B-37FC0BC7E671}"/>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A72F4F-9F3E-4083-935D-72B008F00199}"/>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A0467D-25FE-420E-8670-65D9F2927282}"/>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A5DF60-7B23-48D7-AE39-332166B83F96}"/>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EB2128-EE72-4590-95C1-FED98399AE0B}"/>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3091E9-5639-44BF-BA88-5A97AE60DAD9}"/>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B3E3F7-E802-4064-8F65-280C03D1BC2B}"/>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D304A7-E30B-45C4-B0A5-D18F39D90B3F}"/>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78DB93-7EE2-4EE4-B1FF-BB7220C46874}"/>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4020BB-DE5D-4030-828A-BCC37956D5FD}"/>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132CA6-361A-471F-AFE5-2E7E5E0E6179}"/>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F42B68-F73B-4AA3-BACC-03E3814EBD78}"/>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6B5FF2-2501-4B43-8427-9331C02E67CE}"/>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2E4800-568B-46BD-8F35-0B589EE49EFA}"/>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730D19-8D04-4CAD-AACE-865983DCCE32}"/>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E58E8C-42B7-44A2-80A0-BE8291BD2E38}"/>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732A68-CB5E-4FE1-A303-28ED369A9F7D}"/>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F46A5F-FB5E-4C20-962C-6322BD61BD66}"/>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5E7A97F-35EF-49CD-917D-D631CFD5BA24}"/>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50D33B-2169-4850-8187-438756D7A1F5}"/>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80F777-F0ED-469F-853F-60CF9EA2FCE1}"/>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F72C1B-A5D0-4B32-8612-B306D9280E04}"/>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BAE7AC-5C8C-491F-B22F-215C42B517C1}"/>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33B1AA-CC89-47D5-AC21-777E9FA0B03B}"/>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8C9B00-E64C-4B55-994F-665E4C903BEA}"/>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9B4B45-1C3B-4A4A-ABF5-2068988A06CF}"/>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14F5DD-3C6C-4E4B-AC15-B2D70B5F76AA}"/>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246863-239D-4E1F-BADE-67B58CBA7A34}"/>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9D74F4-0045-4439-8033-D54F351A4B2F}"/>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E1C5AF-4DEC-49C9-8074-03FF5B7BB979}"/>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A10713-F55F-47F6-97CD-D25B3B4C2A03}"/>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2B55C8-5CC3-4611-A20D-DC1ACC7ECD94}"/>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4EF930-A0EC-43C4-BB59-D701505CA334}"/>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BEB20B8-6DDD-4B48-ADAB-304705B065DB}"/>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475628E-E99E-47D5-B0DB-7C2F3710D9B9}"/>
            </a:ext>
          </a:extLst>
        </xdr:cNvPr>
        <xdr:cNvSpPr txBox="1"/>
      </xdr:nvSpPr>
      <xdr:spPr>
        <a:xfrm>
          <a:off x="344654" y="664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D156673-7BF7-48DE-9970-244F51F6CF67}"/>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7BAADEC-1715-4F11-81CC-6F07C5B3CDA7}"/>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F87C534-5618-4814-A69F-6D1EFF99CD36}"/>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393B4AB-C6E8-43F8-90BA-F788DF860F1C}"/>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546AB9F-D2BE-42F6-8F3E-BB84884AD135}"/>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85E7410-B95E-4030-B821-03F380E44443}"/>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66A4836-1056-4C7F-A315-8D8242728714}"/>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2817387-68FB-4D64-A982-F07C7AB6F2AA}"/>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6DAF79FC-204C-4A43-B25B-12D4189B0D64}"/>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DED6369D-9C5D-4DE2-A7E2-00B33D832EA8}"/>
            </a:ext>
          </a:extLst>
        </xdr:cNvPr>
        <xdr:cNvCxnSpPr/>
      </xdr:nvCxnSpPr>
      <xdr:spPr>
        <a:xfrm flipV="1">
          <a:off x="4291965" y="539496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2511DC59-C34A-4E48-A8DF-1716144861D7}"/>
            </a:ext>
          </a:extLst>
        </xdr:cNvPr>
        <xdr:cNvSpPr txBox="1"/>
      </xdr:nvSpPr>
      <xdr:spPr>
        <a:xfrm>
          <a:off x="4330700"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CA781597-B861-4D5A-AEC0-96EAA6E9517E}"/>
            </a:ext>
          </a:extLst>
        </xdr:cNvPr>
        <xdr:cNvCxnSpPr/>
      </xdr:nvCxnSpPr>
      <xdr:spPr>
        <a:xfrm>
          <a:off x="4217988" y="68751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3CF49C1E-1C06-4515-9395-DF518FA9F5E3}"/>
            </a:ext>
          </a:extLst>
        </xdr:cNvPr>
        <xdr:cNvSpPr txBox="1"/>
      </xdr:nvSpPr>
      <xdr:spPr>
        <a:xfrm>
          <a:off x="4330700" y="518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C28963C4-BA3B-4B3B-8AC7-763FFA5AE153}"/>
            </a:ext>
          </a:extLst>
        </xdr:cNvPr>
        <xdr:cNvCxnSpPr/>
      </xdr:nvCxnSpPr>
      <xdr:spPr>
        <a:xfrm>
          <a:off x="4217988" y="53949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図書館】&#10;有形固定資産減価償却率平均値テキスト">
          <a:extLst>
            <a:ext uri="{FF2B5EF4-FFF2-40B4-BE49-F238E27FC236}">
              <a16:creationId xmlns:a16="http://schemas.microsoft.com/office/drawing/2014/main" id="{BE6F4790-D696-4AFA-9C1A-5C0F7D5F3B4B}"/>
            </a:ext>
          </a:extLst>
        </xdr:cNvPr>
        <xdr:cNvSpPr txBox="1"/>
      </xdr:nvSpPr>
      <xdr:spPr>
        <a:xfrm>
          <a:off x="4330700" y="607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C6FCC561-6155-45B8-9226-F596DD79EBCA}"/>
            </a:ext>
          </a:extLst>
        </xdr:cNvPr>
        <xdr:cNvSpPr/>
      </xdr:nvSpPr>
      <xdr:spPr>
        <a:xfrm>
          <a:off x="4241800" y="60947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D69EFBBD-9C6F-44BF-A1C8-EC45058B985B}"/>
            </a:ext>
          </a:extLst>
        </xdr:cNvPr>
        <xdr:cNvSpPr/>
      </xdr:nvSpPr>
      <xdr:spPr>
        <a:xfrm>
          <a:off x="3475038" y="603986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AB1539A9-03BC-4204-A2EF-B7AA8BC1210F}"/>
            </a:ext>
          </a:extLst>
        </xdr:cNvPr>
        <xdr:cNvSpPr/>
      </xdr:nvSpPr>
      <xdr:spPr>
        <a:xfrm>
          <a:off x="2643188" y="59762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45D963B2-AA4D-4271-8F6D-2EBA714B61D5}"/>
            </a:ext>
          </a:extLst>
        </xdr:cNvPr>
        <xdr:cNvSpPr/>
      </xdr:nvSpPr>
      <xdr:spPr>
        <a:xfrm>
          <a:off x="1825625" y="57548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27C411E3-674D-4B5F-9E5F-64B9C515EB60}"/>
            </a:ext>
          </a:extLst>
        </xdr:cNvPr>
        <xdr:cNvSpPr/>
      </xdr:nvSpPr>
      <xdr:spPr>
        <a:xfrm>
          <a:off x="1008063" y="587108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80FFA52-511C-405A-B9B3-7F0E1CE5ED14}"/>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F4D6E33-BA85-488B-BB4D-5AA32172BC2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713A0F-A5E9-4022-A800-78841B9F2C02}"/>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AD0701-4E5C-4DEE-BCBE-D1B8F544137E}"/>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36CA64-9C14-4C42-AC51-676C048F94A7}"/>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23114</xdr:rowOff>
    </xdr:from>
    <xdr:to>
      <xdr:col>24</xdr:col>
      <xdr:colOff>114300</xdr:colOff>
      <xdr:row>35</xdr:row>
      <xdr:rowOff>124714</xdr:rowOff>
    </xdr:to>
    <xdr:sp macro="" textlink="">
      <xdr:nvSpPr>
        <xdr:cNvPr id="71" name="楕円 70">
          <a:extLst>
            <a:ext uri="{FF2B5EF4-FFF2-40B4-BE49-F238E27FC236}">
              <a16:creationId xmlns:a16="http://schemas.microsoft.com/office/drawing/2014/main" id="{A582FA50-6376-43B9-8C38-7E9687C8C72A}"/>
            </a:ext>
          </a:extLst>
        </xdr:cNvPr>
        <xdr:cNvSpPr/>
      </xdr:nvSpPr>
      <xdr:spPr>
        <a:xfrm>
          <a:off x="4241800" y="57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45991</xdr:rowOff>
    </xdr:from>
    <xdr:ext cx="405111" cy="259045"/>
    <xdr:sp macro="" textlink="">
      <xdr:nvSpPr>
        <xdr:cNvPr id="72" name="【図書館】&#10;有形固定資産減価償却率該当値テキスト">
          <a:extLst>
            <a:ext uri="{FF2B5EF4-FFF2-40B4-BE49-F238E27FC236}">
              <a16:creationId xmlns:a16="http://schemas.microsoft.com/office/drawing/2014/main" id="{4CA32F64-6E72-4AA2-A796-02E32AAB1EFA}"/>
            </a:ext>
          </a:extLst>
        </xdr:cNvPr>
        <xdr:cNvSpPr txBox="1"/>
      </xdr:nvSpPr>
      <xdr:spPr>
        <a:xfrm>
          <a:off x="4330700" y="55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93980</xdr:rowOff>
    </xdr:from>
    <xdr:to>
      <xdr:col>20</xdr:col>
      <xdr:colOff>38100</xdr:colOff>
      <xdr:row>35</xdr:row>
      <xdr:rowOff>24130</xdr:rowOff>
    </xdr:to>
    <xdr:sp macro="" textlink="">
      <xdr:nvSpPr>
        <xdr:cNvPr id="73" name="楕円 72">
          <a:extLst>
            <a:ext uri="{FF2B5EF4-FFF2-40B4-BE49-F238E27FC236}">
              <a16:creationId xmlns:a16="http://schemas.microsoft.com/office/drawing/2014/main" id="{EF81ABCF-087D-4325-A8BF-941ABD73E995}"/>
            </a:ext>
          </a:extLst>
        </xdr:cNvPr>
        <xdr:cNvSpPr/>
      </xdr:nvSpPr>
      <xdr:spPr>
        <a:xfrm>
          <a:off x="3475038" y="56089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35</xdr:row>
      <xdr:rowOff>73914</xdr:rowOff>
    </xdr:to>
    <xdr:cxnSp macro="">
      <xdr:nvCxnSpPr>
        <xdr:cNvPr id="74" name="直線コネクタ 73">
          <a:extLst>
            <a:ext uri="{FF2B5EF4-FFF2-40B4-BE49-F238E27FC236}">
              <a16:creationId xmlns:a16="http://schemas.microsoft.com/office/drawing/2014/main" id="{1262855D-5FB6-4BDE-8820-59A508D8752B}"/>
            </a:ext>
          </a:extLst>
        </xdr:cNvPr>
        <xdr:cNvCxnSpPr/>
      </xdr:nvCxnSpPr>
      <xdr:spPr>
        <a:xfrm>
          <a:off x="3525838" y="5659755"/>
          <a:ext cx="766762"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167132</xdr:rowOff>
    </xdr:from>
    <xdr:to>
      <xdr:col>15</xdr:col>
      <xdr:colOff>101600</xdr:colOff>
      <xdr:row>34</xdr:row>
      <xdr:rowOff>97282</xdr:rowOff>
    </xdr:to>
    <xdr:sp macro="" textlink="">
      <xdr:nvSpPr>
        <xdr:cNvPr id="75" name="楕円 74">
          <a:extLst>
            <a:ext uri="{FF2B5EF4-FFF2-40B4-BE49-F238E27FC236}">
              <a16:creationId xmlns:a16="http://schemas.microsoft.com/office/drawing/2014/main" id="{22583C4D-0C1D-4F48-B906-92787EE87F05}"/>
            </a:ext>
          </a:extLst>
        </xdr:cNvPr>
        <xdr:cNvSpPr/>
      </xdr:nvSpPr>
      <xdr:spPr>
        <a:xfrm>
          <a:off x="2643188" y="551541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46482</xdr:rowOff>
    </xdr:from>
    <xdr:to>
      <xdr:col>19</xdr:col>
      <xdr:colOff>177800</xdr:colOff>
      <xdr:row>34</xdr:row>
      <xdr:rowOff>144780</xdr:rowOff>
    </xdr:to>
    <xdr:cxnSp macro="">
      <xdr:nvCxnSpPr>
        <xdr:cNvPr id="76" name="直線コネクタ 75">
          <a:extLst>
            <a:ext uri="{FF2B5EF4-FFF2-40B4-BE49-F238E27FC236}">
              <a16:creationId xmlns:a16="http://schemas.microsoft.com/office/drawing/2014/main" id="{6E8E9A20-FF61-4161-AC08-1E921DD8EB18}"/>
            </a:ext>
          </a:extLst>
        </xdr:cNvPr>
        <xdr:cNvCxnSpPr/>
      </xdr:nvCxnSpPr>
      <xdr:spPr>
        <a:xfrm>
          <a:off x="2693988" y="5561457"/>
          <a:ext cx="83185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68834</xdr:rowOff>
    </xdr:from>
    <xdr:to>
      <xdr:col>10</xdr:col>
      <xdr:colOff>165100</xdr:colOff>
      <xdr:row>33</xdr:row>
      <xdr:rowOff>170434</xdr:rowOff>
    </xdr:to>
    <xdr:sp macro="" textlink="">
      <xdr:nvSpPr>
        <xdr:cNvPr id="77" name="楕円 76">
          <a:extLst>
            <a:ext uri="{FF2B5EF4-FFF2-40B4-BE49-F238E27FC236}">
              <a16:creationId xmlns:a16="http://schemas.microsoft.com/office/drawing/2014/main" id="{3F95B498-DB47-47FE-9188-E9974631AC86}"/>
            </a:ext>
          </a:extLst>
        </xdr:cNvPr>
        <xdr:cNvSpPr/>
      </xdr:nvSpPr>
      <xdr:spPr>
        <a:xfrm>
          <a:off x="1825625" y="542188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119634</xdr:rowOff>
    </xdr:from>
    <xdr:to>
      <xdr:col>15</xdr:col>
      <xdr:colOff>50800</xdr:colOff>
      <xdr:row>34</xdr:row>
      <xdr:rowOff>46482</xdr:rowOff>
    </xdr:to>
    <xdr:cxnSp macro="">
      <xdr:nvCxnSpPr>
        <xdr:cNvPr id="78" name="直線コネクタ 77">
          <a:extLst>
            <a:ext uri="{FF2B5EF4-FFF2-40B4-BE49-F238E27FC236}">
              <a16:creationId xmlns:a16="http://schemas.microsoft.com/office/drawing/2014/main" id="{1CB9AA54-3C9C-431A-95BF-EC694DD8156E}"/>
            </a:ext>
          </a:extLst>
        </xdr:cNvPr>
        <xdr:cNvCxnSpPr/>
      </xdr:nvCxnSpPr>
      <xdr:spPr>
        <a:xfrm>
          <a:off x="1876425" y="5472684"/>
          <a:ext cx="817563"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135128</xdr:rowOff>
    </xdr:from>
    <xdr:to>
      <xdr:col>6</xdr:col>
      <xdr:colOff>38100</xdr:colOff>
      <xdr:row>33</xdr:row>
      <xdr:rowOff>65278</xdr:rowOff>
    </xdr:to>
    <xdr:sp macro="" textlink="">
      <xdr:nvSpPr>
        <xdr:cNvPr id="79" name="楕円 78">
          <a:extLst>
            <a:ext uri="{FF2B5EF4-FFF2-40B4-BE49-F238E27FC236}">
              <a16:creationId xmlns:a16="http://schemas.microsoft.com/office/drawing/2014/main" id="{EAB792C9-7B01-4BAC-B4AB-9D37906967BD}"/>
            </a:ext>
          </a:extLst>
        </xdr:cNvPr>
        <xdr:cNvSpPr/>
      </xdr:nvSpPr>
      <xdr:spPr>
        <a:xfrm>
          <a:off x="1008063" y="532625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14478</xdr:rowOff>
    </xdr:from>
    <xdr:to>
      <xdr:col>10</xdr:col>
      <xdr:colOff>114300</xdr:colOff>
      <xdr:row>33</xdr:row>
      <xdr:rowOff>119634</xdr:rowOff>
    </xdr:to>
    <xdr:cxnSp macro="">
      <xdr:nvCxnSpPr>
        <xdr:cNvPr id="80" name="直線コネクタ 79">
          <a:extLst>
            <a:ext uri="{FF2B5EF4-FFF2-40B4-BE49-F238E27FC236}">
              <a16:creationId xmlns:a16="http://schemas.microsoft.com/office/drawing/2014/main" id="{2A5CD1D7-2288-4BE6-9D7D-49D8EF55EE5A}"/>
            </a:ext>
          </a:extLst>
        </xdr:cNvPr>
        <xdr:cNvCxnSpPr/>
      </xdr:nvCxnSpPr>
      <xdr:spPr>
        <a:xfrm>
          <a:off x="1058863" y="5367528"/>
          <a:ext cx="817562"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131843</xdr:rowOff>
    </xdr:from>
    <xdr:ext cx="405111" cy="259045"/>
    <xdr:sp macro="" textlink="">
      <xdr:nvSpPr>
        <xdr:cNvPr id="81" name="n_1aveValue【図書館】&#10;有形固定資産減価償却率">
          <a:extLst>
            <a:ext uri="{FF2B5EF4-FFF2-40B4-BE49-F238E27FC236}">
              <a16:creationId xmlns:a16="http://schemas.microsoft.com/office/drawing/2014/main" id="{45350805-77CC-4FA6-8A6A-8F87371770DB}"/>
            </a:ext>
          </a:extLst>
        </xdr:cNvPr>
        <xdr:cNvSpPr txBox="1"/>
      </xdr:nvSpPr>
      <xdr:spPr>
        <a:xfrm>
          <a:off x="3324869"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58691</xdr:rowOff>
    </xdr:from>
    <xdr:ext cx="405111" cy="259045"/>
    <xdr:sp macro="" textlink="">
      <xdr:nvSpPr>
        <xdr:cNvPr id="82" name="n_2aveValue【図書館】&#10;有形固定資産減価償却率">
          <a:extLst>
            <a:ext uri="{FF2B5EF4-FFF2-40B4-BE49-F238E27FC236}">
              <a16:creationId xmlns:a16="http://schemas.microsoft.com/office/drawing/2014/main" id="{72E9EA1A-59FE-47B1-8EFF-6112DF074B09}"/>
            </a:ext>
          </a:extLst>
        </xdr:cNvPr>
        <xdr:cNvSpPr txBox="1"/>
      </xdr:nvSpPr>
      <xdr:spPr>
        <a:xfrm>
          <a:off x="2505719" y="60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170705</xdr:rowOff>
    </xdr:from>
    <xdr:ext cx="405111" cy="259045"/>
    <xdr:sp macro="" textlink="">
      <xdr:nvSpPr>
        <xdr:cNvPr id="83" name="n_3aveValue【図書館】&#10;有形固定資産減価償却率">
          <a:extLst>
            <a:ext uri="{FF2B5EF4-FFF2-40B4-BE49-F238E27FC236}">
              <a16:creationId xmlns:a16="http://schemas.microsoft.com/office/drawing/2014/main" id="{640CA12E-6656-4A2C-A0C3-66293CC9BC16}"/>
            </a:ext>
          </a:extLst>
        </xdr:cNvPr>
        <xdr:cNvSpPr txBox="1"/>
      </xdr:nvSpPr>
      <xdr:spPr>
        <a:xfrm>
          <a:off x="1688157" y="5838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図書館】&#10;有形固定資産減価償却率">
          <a:extLst>
            <a:ext uri="{FF2B5EF4-FFF2-40B4-BE49-F238E27FC236}">
              <a16:creationId xmlns:a16="http://schemas.microsoft.com/office/drawing/2014/main" id="{99AB43E6-B4DA-4A20-9399-C17FFE3C4F33}"/>
            </a:ext>
          </a:extLst>
        </xdr:cNvPr>
        <xdr:cNvSpPr txBox="1"/>
      </xdr:nvSpPr>
      <xdr:spPr>
        <a:xfrm>
          <a:off x="870594" y="596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40657</xdr:rowOff>
    </xdr:from>
    <xdr:ext cx="405111" cy="259045"/>
    <xdr:sp macro="" textlink="">
      <xdr:nvSpPr>
        <xdr:cNvPr id="85" name="n_1mainValue【図書館】&#10;有形固定資産減価償却率">
          <a:extLst>
            <a:ext uri="{FF2B5EF4-FFF2-40B4-BE49-F238E27FC236}">
              <a16:creationId xmlns:a16="http://schemas.microsoft.com/office/drawing/2014/main" id="{C4AFB7C9-113E-4EEC-9C72-95E25C727DB5}"/>
            </a:ext>
          </a:extLst>
        </xdr:cNvPr>
        <xdr:cNvSpPr txBox="1"/>
      </xdr:nvSpPr>
      <xdr:spPr>
        <a:xfrm>
          <a:off x="3324869"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113809</xdr:rowOff>
    </xdr:from>
    <xdr:ext cx="405111" cy="259045"/>
    <xdr:sp macro="" textlink="">
      <xdr:nvSpPr>
        <xdr:cNvPr id="86" name="n_2mainValue【図書館】&#10;有形固定資産減価償却率">
          <a:extLst>
            <a:ext uri="{FF2B5EF4-FFF2-40B4-BE49-F238E27FC236}">
              <a16:creationId xmlns:a16="http://schemas.microsoft.com/office/drawing/2014/main" id="{9A577298-9680-4BDD-B397-01921ED2BF1C}"/>
            </a:ext>
          </a:extLst>
        </xdr:cNvPr>
        <xdr:cNvSpPr txBox="1"/>
      </xdr:nvSpPr>
      <xdr:spPr>
        <a:xfrm>
          <a:off x="2505719" y="530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15511</xdr:rowOff>
    </xdr:from>
    <xdr:ext cx="405111" cy="259045"/>
    <xdr:sp macro="" textlink="">
      <xdr:nvSpPr>
        <xdr:cNvPr id="87" name="n_3mainValue【図書館】&#10;有形固定資産減価償却率">
          <a:extLst>
            <a:ext uri="{FF2B5EF4-FFF2-40B4-BE49-F238E27FC236}">
              <a16:creationId xmlns:a16="http://schemas.microsoft.com/office/drawing/2014/main" id="{8C37C4A1-E496-4C3B-B5A1-764FBD0244A2}"/>
            </a:ext>
          </a:extLst>
        </xdr:cNvPr>
        <xdr:cNvSpPr txBox="1"/>
      </xdr:nvSpPr>
      <xdr:spPr>
        <a:xfrm>
          <a:off x="1688157" y="520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81805</xdr:rowOff>
    </xdr:from>
    <xdr:ext cx="405111" cy="259045"/>
    <xdr:sp macro="" textlink="">
      <xdr:nvSpPr>
        <xdr:cNvPr id="88" name="n_4mainValue【図書館】&#10;有形固定資産減価償却率">
          <a:extLst>
            <a:ext uri="{FF2B5EF4-FFF2-40B4-BE49-F238E27FC236}">
              <a16:creationId xmlns:a16="http://schemas.microsoft.com/office/drawing/2014/main" id="{A7618D06-7398-4FF8-9F62-4BA4EA648558}"/>
            </a:ext>
          </a:extLst>
        </xdr:cNvPr>
        <xdr:cNvSpPr txBox="1"/>
      </xdr:nvSpPr>
      <xdr:spPr>
        <a:xfrm>
          <a:off x="870594" y="511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1756E28-5D66-4420-92A2-E7AD32728578}"/>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A5E8F28-198D-4998-881E-2E0BDDEFDE8E}"/>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32A3956-2753-499E-96DC-3B305699BC2F}"/>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B605424-29F2-4BF9-8E4C-5AFF842F0952}"/>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184CF1B-4517-4D39-98EA-4A2E3FE27FD1}"/>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826CEA0-6EA1-4B72-9C31-25896E7C09C3}"/>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A4C752B-693C-4F84-84EE-0CBABC8557FD}"/>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FD8B9C5-E956-4EA2-BDD4-B5406C0EA815}"/>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54738A9-064F-442A-9A9D-F1190CBBBD38}"/>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2FEF1D2-DE1B-4037-8852-82888DA0AEED}"/>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6A70F160-002C-40A5-968E-64FF04D76CDC}"/>
            </a:ext>
          </a:extLst>
        </xdr:cNvPr>
        <xdr:cNvCxnSpPr/>
      </xdr:nvCxnSpPr>
      <xdr:spPr>
        <a:xfrm>
          <a:off x="6118225" y="690290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22B03EA3-F0C7-4C01-8268-FBEF3228A7DD}"/>
            </a:ext>
          </a:extLst>
        </xdr:cNvPr>
        <xdr:cNvSpPr txBox="1"/>
      </xdr:nvSpPr>
      <xdr:spPr>
        <a:xfrm>
          <a:off x="5679621"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5B5E7142-75AA-4388-8143-09D785CA44E9}"/>
            </a:ext>
          </a:extLst>
        </xdr:cNvPr>
        <xdr:cNvCxnSpPr/>
      </xdr:nvCxnSpPr>
      <xdr:spPr>
        <a:xfrm>
          <a:off x="6118225" y="65953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FE7A4F53-A83F-4549-99FE-3EF09CDF25D3}"/>
            </a:ext>
          </a:extLst>
        </xdr:cNvPr>
        <xdr:cNvSpPr txBox="1"/>
      </xdr:nvSpPr>
      <xdr:spPr>
        <a:xfrm>
          <a:off x="5679621" y="64626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24BDD0A-213B-4080-B4EC-0F78028B62C3}"/>
            </a:ext>
          </a:extLst>
        </xdr:cNvPr>
        <xdr:cNvCxnSpPr/>
      </xdr:nvCxnSpPr>
      <xdr:spPr>
        <a:xfrm>
          <a:off x="6118225" y="628786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FBC18852-E1D9-4098-A3F9-E2D3BC3E7D06}"/>
            </a:ext>
          </a:extLst>
        </xdr:cNvPr>
        <xdr:cNvSpPr txBox="1"/>
      </xdr:nvSpPr>
      <xdr:spPr>
        <a:xfrm>
          <a:off x="56796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E08C2DA-003D-4D13-8396-37E1C922AE00}"/>
            </a:ext>
          </a:extLst>
        </xdr:cNvPr>
        <xdr:cNvCxnSpPr/>
      </xdr:nvCxnSpPr>
      <xdr:spPr>
        <a:xfrm>
          <a:off x="6118225" y="59803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4400466A-C05E-4916-989E-64DC75888232}"/>
            </a:ext>
          </a:extLst>
        </xdr:cNvPr>
        <xdr:cNvSpPr txBox="1"/>
      </xdr:nvSpPr>
      <xdr:spPr>
        <a:xfrm>
          <a:off x="56796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1E0951B-02AC-41DF-B1EC-63B8B75E0B46}"/>
            </a:ext>
          </a:extLst>
        </xdr:cNvPr>
        <xdr:cNvCxnSpPr/>
      </xdr:nvCxnSpPr>
      <xdr:spPr>
        <a:xfrm>
          <a:off x="6118225" y="56728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69C4045E-2FCF-4D7A-B5BE-889FBCF27E1D}"/>
            </a:ext>
          </a:extLst>
        </xdr:cNvPr>
        <xdr:cNvSpPr txBox="1"/>
      </xdr:nvSpPr>
      <xdr:spPr>
        <a:xfrm>
          <a:off x="5679621" y="55305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7955A1D1-ACB9-4A8D-9188-CBB5C199657A}"/>
            </a:ext>
          </a:extLst>
        </xdr:cNvPr>
        <xdr:cNvCxnSpPr/>
      </xdr:nvCxnSpPr>
      <xdr:spPr>
        <a:xfrm>
          <a:off x="6118225" y="535577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BC2EB83D-89B0-4EB3-850D-9187E1582815}"/>
            </a:ext>
          </a:extLst>
        </xdr:cNvPr>
        <xdr:cNvSpPr txBox="1"/>
      </xdr:nvSpPr>
      <xdr:spPr>
        <a:xfrm>
          <a:off x="5679621" y="5223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73D6E7B-446D-4157-957F-D0D17BEB5BB5}"/>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6EAA448-2600-4BB5-9D0E-DC82D2CC57EC}"/>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79CC811-EEA6-4BD2-94FB-37F97919F7C9}"/>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E35583C8-4BAD-4173-ABA7-BBFEFD1C66F7}"/>
            </a:ext>
          </a:extLst>
        </xdr:cNvPr>
        <xdr:cNvCxnSpPr/>
      </xdr:nvCxnSpPr>
      <xdr:spPr>
        <a:xfrm flipV="1">
          <a:off x="9691053" y="54406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06A1E2BB-9E7E-4F6F-90F8-9E67EEAB96B9}"/>
            </a:ext>
          </a:extLst>
        </xdr:cNvPr>
        <xdr:cNvSpPr txBox="1"/>
      </xdr:nvSpPr>
      <xdr:spPr>
        <a:xfrm>
          <a:off x="9729788"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5A6B4B08-B2F1-4439-9475-2BD75CCBBB5E}"/>
            </a:ext>
          </a:extLst>
        </xdr:cNvPr>
        <xdr:cNvCxnSpPr/>
      </xdr:nvCxnSpPr>
      <xdr:spPr>
        <a:xfrm>
          <a:off x="9617075" y="67818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5F38C6B5-0CB7-4D4A-BB73-D069262B3103}"/>
            </a:ext>
          </a:extLst>
        </xdr:cNvPr>
        <xdr:cNvSpPr txBox="1"/>
      </xdr:nvSpPr>
      <xdr:spPr>
        <a:xfrm>
          <a:off x="9729788" y="52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49F04D51-DAB2-4628-B2E0-D837F5745FF3}"/>
            </a:ext>
          </a:extLst>
        </xdr:cNvPr>
        <xdr:cNvCxnSpPr/>
      </xdr:nvCxnSpPr>
      <xdr:spPr>
        <a:xfrm>
          <a:off x="9617075" y="54406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45011</xdr:rowOff>
    </xdr:from>
    <xdr:ext cx="469744" cy="259045"/>
    <xdr:sp macro="" textlink="">
      <xdr:nvSpPr>
        <xdr:cNvPr id="119" name="【図書館】&#10;一人当たり面積平均値テキスト">
          <a:extLst>
            <a:ext uri="{FF2B5EF4-FFF2-40B4-BE49-F238E27FC236}">
              <a16:creationId xmlns:a16="http://schemas.microsoft.com/office/drawing/2014/main" id="{F75E33D9-6BB7-4C32-BC40-72F4B169C8FE}"/>
            </a:ext>
          </a:extLst>
        </xdr:cNvPr>
        <xdr:cNvSpPr txBox="1"/>
      </xdr:nvSpPr>
      <xdr:spPr>
        <a:xfrm>
          <a:off x="9729788" y="6045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E9F8ECF4-B20A-4FBC-97AD-DBA89215E783}"/>
            </a:ext>
          </a:extLst>
        </xdr:cNvPr>
        <xdr:cNvSpPr/>
      </xdr:nvSpPr>
      <xdr:spPr>
        <a:xfrm>
          <a:off x="9655175" y="618480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B052850D-CE5C-4136-B59B-11AD4A790A65}"/>
            </a:ext>
          </a:extLst>
        </xdr:cNvPr>
        <xdr:cNvSpPr/>
      </xdr:nvSpPr>
      <xdr:spPr>
        <a:xfrm>
          <a:off x="8874125" y="619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502FA8D7-A11B-42D8-B0B5-8CB8A8154387}"/>
            </a:ext>
          </a:extLst>
        </xdr:cNvPr>
        <xdr:cNvSpPr/>
      </xdr:nvSpPr>
      <xdr:spPr>
        <a:xfrm>
          <a:off x="8056563" y="626318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3" name="フローチャート: 判断 122">
          <a:extLst>
            <a:ext uri="{FF2B5EF4-FFF2-40B4-BE49-F238E27FC236}">
              <a16:creationId xmlns:a16="http://schemas.microsoft.com/office/drawing/2014/main" id="{ECAEF836-74C7-499C-8713-73A9C4176D0F}"/>
            </a:ext>
          </a:extLst>
        </xdr:cNvPr>
        <xdr:cNvSpPr/>
      </xdr:nvSpPr>
      <xdr:spPr>
        <a:xfrm>
          <a:off x="7224713" y="62860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15603</xdr:rowOff>
    </xdr:from>
    <xdr:to>
      <xdr:col>36</xdr:col>
      <xdr:colOff>165100</xdr:colOff>
      <xdr:row>40</xdr:row>
      <xdr:rowOff>117203</xdr:rowOff>
    </xdr:to>
    <xdr:sp macro="" textlink="">
      <xdr:nvSpPr>
        <xdr:cNvPr id="124" name="フローチャート: 判断 123">
          <a:extLst>
            <a:ext uri="{FF2B5EF4-FFF2-40B4-BE49-F238E27FC236}">
              <a16:creationId xmlns:a16="http://schemas.microsoft.com/office/drawing/2014/main" id="{F1A6ACAE-477E-4684-BD73-5D96EBA021F1}"/>
            </a:ext>
          </a:extLst>
        </xdr:cNvPr>
        <xdr:cNvSpPr/>
      </xdr:nvSpPr>
      <xdr:spPr>
        <a:xfrm>
          <a:off x="6407150" y="65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9C2592-E020-40C5-A305-E70E6ED5473A}"/>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3990B2-5BA1-403D-91E0-F3234093A6DC}"/>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DFBF57-C59E-4973-ABE1-AB620FA1BE7F}"/>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02F4C42-0CF1-40F4-BFD3-733A5A63CF44}"/>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EC2BAFB-7667-42EA-AEDB-550213C38895}"/>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30" name="楕円 129">
          <a:extLst>
            <a:ext uri="{FF2B5EF4-FFF2-40B4-BE49-F238E27FC236}">
              <a16:creationId xmlns:a16="http://schemas.microsoft.com/office/drawing/2014/main" id="{C45C16B2-18C8-455B-B0A8-3C83F9677A6D}"/>
            </a:ext>
          </a:extLst>
        </xdr:cNvPr>
        <xdr:cNvSpPr/>
      </xdr:nvSpPr>
      <xdr:spPr>
        <a:xfrm>
          <a:off x="9655175" y="643001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31" name="【図書館】&#10;一人当たり面積該当値テキスト">
          <a:extLst>
            <a:ext uri="{FF2B5EF4-FFF2-40B4-BE49-F238E27FC236}">
              <a16:creationId xmlns:a16="http://schemas.microsoft.com/office/drawing/2014/main" id="{FE8FD8D4-B9C5-430C-B613-F86A31AB9D80}"/>
            </a:ext>
          </a:extLst>
        </xdr:cNvPr>
        <xdr:cNvSpPr txBox="1"/>
      </xdr:nvSpPr>
      <xdr:spPr>
        <a:xfrm>
          <a:off x="9729788" y="64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111941</xdr:rowOff>
    </xdr:from>
    <xdr:to>
      <xdr:col>50</xdr:col>
      <xdr:colOff>165100</xdr:colOff>
      <xdr:row>40</xdr:row>
      <xdr:rowOff>42091</xdr:rowOff>
    </xdr:to>
    <xdr:sp macro="" textlink="">
      <xdr:nvSpPr>
        <xdr:cNvPr id="132" name="楕円 131">
          <a:extLst>
            <a:ext uri="{FF2B5EF4-FFF2-40B4-BE49-F238E27FC236}">
              <a16:creationId xmlns:a16="http://schemas.microsoft.com/office/drawing/2014/main" id="{BAB7AE8C-B7C9-4E6E-8815-3949F689996D}"/>
            </a:ext>
          </a:extLst>
        </xdr:cNvPr>
        <xdr:cNvSpPr/>
      </xdr:nvSpPr>
      <xdr:spPr>
        <a:xfrm>
          <a:off x="8874125" y="64365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162741</xdr:rowOff>
    </xdr:to>
    <xdr:cxnSp macro="">
      <xdr:nvCxnSpPr>
        <xdr:cNvPr id="133" name="直線コネクタ 132">
          <a:extLst>
            <a:ext uri="{FF2B5EF4-FFF2-40B4-BE49-F238E27FC236}">
              <a16:creationId xmlns:a16="http://schemas.microsoft.com/office/drawing/2014/main" id="{4168A11D-58EB-48DB-8720-6882A1C39FDC}"/>
            </a:ext>
          </a:extLst>
        </xdr:cNvPr>
        <xdr:cNvCxnSpPr/>
      </xdr:nvCxnSpPr>
      <xdr:spPr>
        <a:xfrm flipV="1">
          <a:off x="8924925" y="6480810"/>
          <a:ext cx="766763"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115207</xdr:rowOff>
    </xdr:from>
    <xdr:to>
      <xdr:col>46</xdr:col>
      <xdr:colOff>38100</xdr:colOff>
      <xdr:row>40</xdr:row>
      <xdr:rowOff>45357</xdr:rowOff>
    </xdr:to>
    <xdr:sp macro="" textlink="">
      <xdr:nvSpPr>
        <xdr:cNvPr id="134" name="楕円 133">
          <a:extLst>
            <a:ext uri="{FF2B5EF4-FFF2-40B4-BE49-F238E27FC236}">
              <a16:creationId xmlns:a16="http://schemas.microsoft.com/office/drawing/2014/main" id="{2E342174-9D0C-4F53-9D5D-5E911E83249A}"/>
            </a:ext>
          </a:extLst>
        </xdr:cNvPr>
        <xdr:cNvSpPr/>
      </xdr:nvSpPr>
      <xdr:spPr>
        <a:xfrm>
          <a:off x="8056563" y="643980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162741</xdr:rowOff>
    </xdr:from>
    <xdr:to>
      <xdr:col>50</xdr:col>
      <xdr:colOff>114300</xdr:colOff>
      <xdr:row>39</xdr:row>
      <xdr:rowOff>166007</xdr:rowOff>
    </xdr:to>
    <xdr:cxnSp macro="">
      <xdr:nvCxnSpPr>
        <xdr:cNvPr id="135" name="直線コネクタ 134">
          <a:extLst>
            <a:ext uri="{FF2B5EF4-FFF2-40B4-BE49-F238E27FC236}">
              <a16:creationId xmlns:a16="http://schemas.microsoft.com/office/drawing/2014/main" id="{D672BCC5-A4A5-46A5-9C7C-F88A90E0DF7A}"/>
            </a:ext>
          </a:extLst>
        </xdr:cNvPr>
        <xdr:cNvCxnSpPr/>
      </xdr:nvCxnSpPr>
      <xdr:spPr>
        <a:xfrm flipV="1">
          <a:off x="8107363" y="6487341"/>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121738</xdr:rowOff>
    </xdr:from>
    <xdr:to>
      <xdr:col>41</xdr:col>
      <xdr:colOff>101600</xdr:colOff>
      <xdr:row>40</xdr:row>
      <xdr:rowOff>51888</xdr:rowOff>
    </xdr:to>
    <xdr:sp macro="" textlink="">
      <xdr:nvSpPr>
        <xdr:cNvPr id="136" name="楕円 135">
          <a:extLst>
            <a:ext uri="{FF2B5EF4-FFF2-40B4-BE49-F238E27FC236}">
              <a16:creationId xmlns:a16="http://schemas.microsoft.com/office/drawing/2014/main" id="{CD84D71C-05DB-4B1C-9FDD-6FF9111ED280}"/>
            </a:ext>
          </a:extLst>
        </xdr:cNvPr>
        <xdr:cNvSpPr/>
      </xdr:nvSpPr>
      <xdr:spPr>
        <a:xfrm>
          <a:off x="7224713" y="64463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166007</xdr:rowOff>
    </xdr:from>
    <xdr:to>
      <xdr:col>45</xdr:col>
      <xdr:colOff>177800</xdr:colOff>
      <xdr:row>40</xdr:row>
      <xdr:rowOff>1088</xdr:rowOff>
    </xdr:to>
    <xdr:cxnSp macro="">
      <xdr:nvCxnSpPr>
        <xdr:cNvPr id="137" name="直線コネクタ 136">
          <a:extLst>
            <a:ext uri="{FF2B5EF4-FFF2-40B4-BE49-F238E27FC236}">
              <a16:creationId xmlns:a16="http://schemas.microsoft.com/office/drawing/2014/main" id="{0D9F919F-F5A0-4D56-A939-B6EFFBCB6C48}"/>
            </a:ext>
          </a:extLst>
        </xdr:cNvPr>
        <xdr:cNvCxnSpPr/>
      </xdr:nvCxnSpPr>
      <xdr:spPr>
        <a:xfrm flipV="1">
          <a:off x="7275513" y="6485844"/>
          <a:ext cx="83185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38" name="楕円 137">
          <a:extLst>
            <a:ext uri="{FF2B5EF4-FFF2-40B4-BE49-F238E27FC236}">
              <a16:creationId xmlns:a16="http://schemas.microsoft.com/office/drawing/2014/main" id="{E4FDE20C-B974-4D17-ACFB-4FF7C91C5B28}"/>
            </a:ext>
          </a:extLst>
        </xdr:cNvPr>
        <xdr:cNvSpPr/>
      </xdr:nvSpPr>
      <xdr:spPr>
        <a:xfrm>
          <a:off x="6407150" y="64496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xdr:rowOff>
    </xdr:from>
    <xdr:to>
      <xdr:col>41</xdr:col>
      <xdr:colOff>50800</xdr:colOff>
      <xdr:row>40</xdr:row>
      <xdr:rowOff>4354</xdr:rowOff>
    </xdr:to>
    <xdr:cxnSp macro="">
      <xdr:nvCxnSpPr>
        <xdr:cNvPr id="139" name="直線コネクタ 138">
          <a:extLst>
            <a:ext uri="{FF2B5EF4-FFF2-40B4-BE49-F238E27FC236}">
              <a16:creationId xmlns:a16="http://schemas.microsoft.com/office/drawing/2014/main" id="{5EF282E9-1022-405D-9B21-7A705864E2BF}"/>
            </a:ext>
          </a:extLst>
        </xdr:cNvPr>
        <xdr:cNvCxnSpPr/>
      </xdr:nvCxnSpPr>
      <xdr:spPr>
        <a:xfrm flipV="1">
          <a:off x="6457950" y="6487613"/>
          <a:ext cx="817563"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150058</xdr:rowOff>
    </xdr:from>
    <xdr:ext cx="469744" cy="259045"/>
    <xdr:sp macro="" textlink="">
      <xdr:nvSpPr>
        <xdr:cNvPr id="140" name="n_1aveValue【図書館】&#10;一人当たり面積">
          <a:extLst>
            <a:ext uri="{FF2B5EF4-FFF2-40B4-BE49-F238E27FC236}">
              <a16:creationId xmlns:a16="http://schemas.microsoft.com/office/drawing/2014/main" id="{A0E0A57B-2124-4816-AE5D-2809A3774FD0}"/>
            </a:ext>
          </a:extLst>
        </xdr:cNvPr>
        <xdr:cNvSpPr txBox="1"/>
      </xdr:nvSpPr>
      <xdr:spPr>
        <a:xfrm>
          <a:off x="8691640" y="598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41" name="n_2aveValue【図書館】&#10;一人当たり面積">
          <a:extLst>
            <a:ext uri="{FF2B5EF4-FFF2-40B4-BE49-F238E27FC236}">
              <a16:creationId xmlns:a16="http://schemas.microsoft.com/office/drawing/2014/main" id="{E401E61E-173F-479C-9B53-EBB694FBC04B}"/>
            </a:ext>
          </a:extLst>
        </xdr:cNvPr>
        <xdr:cNvSpPr txBox="1"/>
      </xdr:nvSpPr>
      <xdr:spPr>
        <a:xfrm>
          <a:off x="7886777" y="60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70049</xdr:rowOff>
    </xdr:from>
    <xdr:ext cx="469744" cy="259045"/>
    <xdr:sp macro="" textlink="">
      <xdr:nvSpPr>
        <xdr:cNvPr id="142" name="n_3aveValue【図書館】&#10;一人当たり面積">
          <a:extLst>
            <a:ext uri="{FF2B5EF4-FFF2-40B4-BE49-F238E27FC236}">
              <a16:creationId xmlns:a16="http://schemas.microsoft.com/office/drawing/2014/main" id="{E09AA0D8-AD8A-48AE-8FBC-7A81503825D2}"/>
            </a:ext>
          </a:extLst>
        </xdr:cNvPr>
        <xdr:cNvSpPr txBox="1"/>
      </xdr:nvSpPr>
      <xdr:spPr>
        <a:xfrm>
          <a:off x="70549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108330</xdr:rowOff>
    </xdr:from>
    <xdr:ext cx="469744" cy="259045"/>
    <xdr:sp macro="" textlink="">
      <xdr:nvSpPr>
        <xdr:cNvPr id="143" name="n_4aveValue【図書館】&#10;一人当たり面積">
          <a:extLst>
            <a:ext uri="{FF2B5EF4-FFF2-40B4-BE49-F238E27FC236}">
              <a16:creationId xmlns:a16="http://schemas.microsoft.com/office/drawing/2014/main" id="{CFC9CBF4-4489-43B8-8B74-3D10E268E82C}"/>
            </a:ext>
          </a:extLst>
        </xdr:cNvPr>
        <xdr:cNvSpPr txBox="1"/>
      </xdr:nvSpPr>
      <xdr:spPr>
        <a:xfrm>
          <a:off x="6237365" y="659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33218</xdr:rowOff>
    </xdr:from>
    <xdr:ext cx="469744" cy="259045"/>
    <xdr:sp macro="" textlink="">
      <xdr:nvSpPr>
        <xdr:cNvPr id="144" name="n_1mainValue【図書館】&#10;一人当たり面積">
          <a:extLst>
            <a:ext uri="{FF2B5EF4-FFF2-40B4-BE49-F238E27FC236}">
              <a16:creationId xmlns:a16="http://schemas.microsoft.com/office/drawing/2014/main" id="{C2439418-85F7-4084-9444-511C26C280EB}"/>
            </a:ext>
          </a:extLst>
        </xdr:cNvPr>
        <xdr:cNvSpPr txBox="1"/>
      </xdr:nvSpPr>
      <xdr:spPr>
        <a:xfrm>
          <a:off x="8691640" y="651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36484</xdr:rowOff>
    </xdr:from>
    <xdr:ext cx="469744" cy="259045"/>
    <xdr:sp macro="" textlink="">
      <xdr:nvSpPr>
        <xdr:cNvPr id="145" name="n_2mainValue【図書館】&#10;一人当たり面積">
          <a:extLst>
            <a:ext uri="{FF2B5EF4-FFF2-40B4-BE49-F238E27FC236}">
              <a16:creationId xmlns:a16="http://schemas.microsoft.com/office/drawing/2014/main" id="{06364577-F1EB-4476-A075-9E34842D2B0F}"/>
            </a:ext>
          </a:extLst>
        </xdr:cNvPr>
        <xdr:cNvSpPr txBox="1"/>
      </xdr:nvSpPr>
      <xdr:spPr>
        <a:xfrm>
          <a:off x="7886777" y="65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43015</xdr:rowOff>
    </xdr:from>
    <xdr:ext cx="469744" cy="259045"/>
    <xdr:sp macro="" textlink="">
      <xdr:nvSpPr>
        <xdr:cNvPr id="146" name="n_3mainValue【図書館】&#10;一人当たり面積">
          <a:extLst>
            <a:ext uri="{FF2B5EF4-FFF2-40B4-BE49-F238E27FC236}">
              <a16:creationId xmlns:a16="http://schemas.microsoft.com/office/drawing/2014/main" id="{39EB5DD4-D6D0-4CF1-967D-F7EE2CD90478}"/>
            </a:ext>
          </a:extLst>
        </xdr:cNvPr>
        <xdr:cNvSpPr txBox="1"/>
      </xdr:nvSpPr>
      <xdr:spPr>
        <a:xfrm>
          <a:off x="7054927" y="65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71681</xdr:rowOff>
    </xdr:from>
    <xdr:ext cx="469744" cy="259045"/>
    <xdr:sp macro="" textlink="">
      <xdr:nvSpPr>
        <xdr:cNvPr id="147" name="n_4mainValue【図書館】&#10;一人当たり面積">
          <a:extLst>
            <a:ext uri="{FF2B5EF4-FFF2-40B4-BE49-F238E27FC236}">
              <a16:creationId xmlns:a16="http://schemas.microsoft.com/office/drawing/2014/main" id="{52C54C3A-302F-4BE2-A65E-2B92167803FE}"/>
            </a:ext>
          </a:extLst>
        </xdr:cNvPr>
        <xdr:cNvSpPr txBox="1"/>
      </xdr:nvSpPr>
      <xdr:spPr>
        <a:xfrm>
          <a:off x="6237365" y="623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5F18C16-EA30-4BE6-92EE-CC545B7DDA1E}"/>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2448F28-7D8D-45FC-85DE-4B74A3F7014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28EBC7A-FAE0-4372-AC69-A37CDFEE7A5B}"/>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03E8ECE-80A8-41BB-BDE2-7433BAA204B7}"/>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A1B03C3-4448-4E3D-82EF-858D6E21E448}"/>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6A25008-45D9-4566-8C5A-278D39C2D50D}"/>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ABD53B0-D0FA-407B-B8AC-76182AEDE54C}"/>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4093C05-1CBB-4894-AA6B-72539CE9E39E}"/>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8513596-D63D-4D6C-9074-3B932493702B}"/>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3B372BA-CFF2-44AB-9214-F11880EA3697}"/>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C9C0F86-B876-4B2A-85BD-F1D8E09A46C3}"/>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408FF38-73B4-42B2-8C70-DF364F57A4F5}"/>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9E68737-CE89-46ED-9E57-2E2E5B69049C}"/>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E6547AA-57A5-42F2-835F-31368AF77EF4}"/>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E9A1F86-9EFD-4860-9096-5E11CCF51CE1}"/>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45CAAC8-8B5A-4ADE-913A-0757A8456992}"/>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43936CA-B2AB-41CE-A4FC-1CEAB24374D8}"/>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4E083E8-3EDE-4ED4-AFDD-B871A5D1A7FE}"/>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EB69AAD-85EC-4E1D-B142-A1EAFB7101A9}"/>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D3E611E-1B64-4FA1-B53A-A1ECF7FA506B}"/>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4B7F058-976E-4762-8EEB-5AEF8BA5D46A}"/>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7EC1ACE-677F-4D3A-B72F-ADCDE326C8C6}"/>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BC9F291-0728-4374-B0AA-37F11B5409F2}"/>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73DB12F-9C30-432D-899F-F418B0B7B61E}"/>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D64FB0F-B01C-4575-952E-C2637C5108AB}"/>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9B204025-1D50-4D39-BF2B-65D913569197}"/>
            </a:ext>
          </a:extLst>
        </xdr:cNvPr>
        <xdr:cNvCxnSpPr/>
      </xdr:nvCxnSpPr>
      <xdr:spPr>
        <a:xfrm flipV="1">
          <a:off x="4291965" y="9162234"/>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2E92B7B-CEFB-4398-BDB3-3F11ABD43A0E}"/>
            </a:ext>
          </a:extLst>
        </xdr:cNvPr>
        <xdr:cNvSpPr txBox="1"/>
      </xdr:nvSpPr>
      <xdr:spPr>
        <a:xfrm>
          <a:off x="4330700"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4863BEE5-A914-42E7-AD1C-7D9E84065742}"/>
            </a:ext>
          </a:extLst>
        </xdr:cNvPr>
        <xdr:cNvCxnSpPr/>
      </xdr:nvCxnSpPr>
      <xdr:spPr>
        <a:xfrm>
          <a:off x="4217988"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FC586542-5CB2-4B52-97FD-D60B6AC84353}"/>
            </a:ext>
          </a:extLst>
        </xdr:cNvPr>
        <xdr:cNvSpPr txBox="1"/>
      </xdr:nvSpPr>
      <xdr:spPr>
        <a:xfrm>
          <a:off x="4330700" y="894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id="{BD65635D-CB1C-4438-B398-48D1CEBD86A9}"/>
            </a:ext>
          </a:extLst>
        </xdr:cNvPr>
        <xdr:cNvCxnSpPr/>
      </xdr:nvCxnSpPr>
      <xdr:spPr>
        <a:xfrm>
          <a:off x="4217988" y="916223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FA76FA3-EC42-4574-AB91-9F6C870EF3BA}"/>
            </a:ext>
          </a:extLst>
        </xdr:cNvPr>
        <xdr:cNvSpPr txBox="1"/>
      </xdr:nvSpPr>
      <xdr:spPr>
        <a:xfrm>
          <a:off x="43307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id="{E41D8A6F-1A63-4CFB-B90A-49B4AC6743F6}"/>
            </a:ext>
          </a:extLst>
        </xdr:cNvPr>
        <xdr:cNvSpPr/>
      </xdr:nvSpPr>
      <xdr:spPr>
        <a:xfrm>
          <a:off x="4241800" y="100418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id="{B8F91ACF-B598-460A-BCCA-9E104C2A5017}"/>
            </a:ext>
          </a:extLst>
        </xdr:cNvPr>
        <xdr:cNvSpPr/>
      </xdr:nvSpPr>
      <xdr:spPr>
        <a:xfrm>
          <a:off x="3475038" y="997167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0AB218EC-ECA9-49B2-8620-7D9D7C098F98}"/>
            </a:ext>
          </a:extLst>
        </xdr:cNvPr>
        <xdr:cNvSpPr/>
      </xdr:nvSpPr>
      <xdr:spPr>
        <a:xfrm>
          <a:off x="2643188" y="98554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2" name="フローチャート: 判断 181">
          <a:extLst>
            <a:ext uri="{FF2B5EF4-FFF2-40B4-BE49-F238E27FC236}">
              <a16:creationId xmlns:a16="http://schemas.microsoft.com/office/drawing/2014/main" id="{173BCC98-8E47-4E3F-9189-F2235BD6A8BF}"/>
            </a:ext>
          </a:extLst>
        </xdr:cNvPr>
        <xdr:cNvSpPr/>
      </xdr:nvSpPr>
      <xdr:spPr>
        <a:xfrm>
          <a:off x="1825625" y="98783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0A1F77E-A0F6-4112-8A24-99260574A1A7}"/>
            </a:ext>
          </a:extLst>
        </xdr:cNvPr>
        <xdr:cNvSpPr/>
      </xdr:nvSpPr>
      <xdr:spPr>
        <a:xfrm>
          <a:off x="1008063" y="992595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9C6D0F-DDFA-4C77-A8FA-2C52AD49C4EE}"/>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24B75B-2946-4CFF-B3A9-41D0A560DF52}"/>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3F5052-82DF-411D-9FB5-B1581DD9221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F9201A-5EBB-4B05-ACC0-AD4A8C7A8D47}"/>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EEC286E-FFAB-4FB9-AC57-AFB6ADBB3807}"/>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189" name="楕円 188">
          <a:extLst>
            <a:ext uri="{FF2B5EF4-FFF2-40B4-BE49-F238E27FC236}">
              <a16:creationId xmlns:a16="http://schemas.microsoft.com/office/drawing/2014/main" id="{D36EFEAD-5893-47FC-A32E-A61CA12843B5}"/>
            </a:ext>
          </a:extLst>
        </xdr:cNvPr>
        <xdr:cNvSpPr/>
      </xdr:nvSpPr>
      <xdr:spPr>
        <a:xfrm>
          <a:off x="4241800" y="1000596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141894</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C5C7B7F2-D0CC-4B5F-A941-F6A89493AA05}"/>
            </a:ext>
          </a:extLst>
        </xdr:cNvPr>
        <xdr:cNvSpPr txBox="1"/>
      </xdr:nvSpPr>
      <xdr:spPr>
        <a:xfrm>
          <a:off x="4330700" y="98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191" name="楕円 190">
          <a:extLst>
            <a:ext uri="{FF2B5EF4-FFF2-40B4-BE49-F238E27FC236}">
              <a16:creationId xmlns:a16="http://schemas.microsoft.com/office/drawing/2014/main" id="{1B732D26-3189-4AD4-82B3-A0E5A65C225B}"/>
            </a:ext>
          </a:extLst>
        </xdr:cNvPr>
        <xdr:cNvSpPr/>
      </xdr:nvSpPr>
      <xdr:spPr>
        <a:xfrm>
          <a:off x="3475038" y="996677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169817</xdr:rowOff>
    </xdr:to>
    <xdr:cxnSp macro="">
      <xdr:nvCxnSpPr>
        <xdr:cNvPr id="192" name="直線コネクタ 191">
          <a:extLst>
            <a:ext uri="{FF2B5EF4-FFF2-40B4-BE49-F238E27FC236}">
              <a16:creationId xmlns:a16="http://schemas.microsoft.com/office/drawing/2014/main" id="{88764CF1-8C41-4888-AA14-2C782A3EACAE}"/>
            </a:ext>
          </a:extLst>
        </xdr:cNvPr>
        <xdr:cNvCxnSpPr/>
      </xdr:nvCxnSpPr>
      <xdr:spPr>
        <a:xfrm>
          <a:off x="3525838" y="10017578"/>
          <a:ext cx="766762"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193" name="楕円 192">
          <a:extLst>
            <a:ext uri="{FF2B5EF4-FFF2-40B4-BE49-F238E27FC236}">
              <a16:creationId xmlns:a16="http://schemas.microsoft.com/office/drawing/2014/main" id="{3F70B5DF-6889-4D05-8FAA-8F86264DD59D}"/>
            </a:ext>
          </a:extLst>
        </xdr:cNvPr>
        <xdr:cNvSpPr/>
      </xdr:nvSpPr>
      <xdr:spPr>
        <a:xfrm>
          <a:off x="2643188"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96338</xdr:rowOff>
    </xdr:from>
    <xdr:to>
      <xdr:col>19</xdr:col>
      <xdr:colOff>177800</xdr:colOff>
      <xdr:row>61</xdr:row>
      <xdr:rowOff>130628</xdr:rowOff>
    </xdr:to>
    <xdr:cxnSp macro="">
      <xdr:nvCxnSpPr>
        <xdr:cNvPr id="194" name="直線コネクタ 193">
          <a:extLst>
            <a:ext uri="{FF2B5EF4-FFF2-40B4-BE49-F238E27FC236}">
              <a16:creationId xmlns:a16="http://schemas.microsoft.com/office/drawing/2014/main" id="{7D50AB16-ABE4-4AAF-AB6D-E293D41CD778}"/>
            </a:ext>
          </a:extLst>
        </xdr:cNvPr>
        <xdr:cNvCxnSpPr/>
      </xdr:nvCxnSpPr>
      <xdr:spPr>
        <a:xfrm>
          <a:off x="2693988" y="9983288"/>
          <a:ext cx="8318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95" name="楕円 194">
          <a:extLst>
            <a:ext uri="{FF2B5EF4-FFF2-40B4-BE49-F238E27FC236}">
              <a16:creationId xmlns:a16="http://schemas.microsoft.com/office/drawing/2014/main" id="{BBA9179C-224C-4D11-840A-095635C52032}"/>
            </a:ext>
          </a:extLst>
        </xdr:cNvPr>
        <xdr:cNvSpPr/>
      </xdr:nvSpPr>
      <xdr:spPr>
        <a:xfrm>
          <a:off x="1825625"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96338</xdr:rowOff>
    </xdr:to>
    <xdr:cxnSp macro="">
      <xdr:nvCxnSpPr>
        <xdr:cNvPr id="196" name="直線コネクタ 195">
          <a:extLst>
            <a:ext uri="{FF2B5EF4-FFF2-40B4-BE49-F238E27FC236}">
              <a16:creationId xmlns:a16="http://schemas.microsoft.com/office/drawing/2014/main" id="{9243FE13-5797-49AC-B2D6-9069E5883758}"/>
            </a:ext>
          </a:extLst>
        </xdr:cNvPr>
        <xdr:cNvCxnSpPr/>
      </xdr:nvCxnSpPr>
      <xdr:spPr>
        <a:xfrm>
          <a:off x="1876425" y="9948999"/>
          <a:ext cx="817563"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7" name="楕円 196">
          <a:extLst>
            <a:ext uri="{FF2B5EF4-FFF2-40B4-BE49-F238E27FC236}">
              <a16:creationId xmlns:a16="http://schemas.microsoft.com/office/drawing/2014/main" id="{253DA56F-9A21-4421-9ADB-92DB026B7362}"/>
            </a:ext>
          </a:extLst>
        </xdr:cNvPr>
        <xdr:cNvSpPr/>
      </xdr:nvSpPr>
      <xdr:spPr>
        <a:xfrm>
          <a:off x="1008063" y="980485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61</xdr:row>
      <xdr:rowOff>62049</xdr:rowOff>
    </xdr:to>
    <xdr:cxnSp macro="">
      <xdr:nvCxnSpPr>
        <xdr:cNvPr id="198" name="直線コネクタ 197">
          <a:extLst>
            <a:ext uri="{FF2B5EF4-FFF2-40B4-BE49-F238E27FC236}">
              <a16:creationId xmlns:a16="http://schemas.microsoft.com/office/drawing/2014/main" id="{8F360C20-1C43-43C1-9982-F96E15BBF873}"/>
            </a:ext>
          </a:extLst>
        </xdr:cNvPr>
        <xdr:cNvCxnSpPr/>
      </xdr:nvCxnSpPr>
      <xdr:spPr>
        <a:xfrm>
          <a:off x="1058863" y="9855653"/>
          <a:ext cx="817562"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99" name="n_1aveValue【体育館・プール】&#10;有形固定資産減価償却率">
          <a:extLst>
            <a:ext uri="{FF2B5EF4-FFF2-40B4-BE49-F238E27FC236}">
              <a16:creationId xmlns:a16="http://schemas.microsoft.com/office/drawing/2014/main" id="{46C7394C-4B98-457C-927E-16F70BED9147}"/>
            </a:ext>
          </a:extLst>
        </xdr:cNvPr>
        <xdr:cNvSpPr txBox="1"/>
      </xdr:nvSpPr>
      <xdr:spPr>
        <a:xfrm>
          <a:off x="3324869" y="1005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id="{3396EF40-7E87-4EBF-A6C7-0A9E1B7E51E8}"/>
            </a:ext>
          </a:extLst>
        </xdr:cNvPr>
        <xdr:cNvSpPr txBox="1"/>
      </xdr:nvSpPr>
      <xdr:spPr>
        <a:xfrm>
          <a:off x="2505719"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1" name="n_3aveValue【体育館・プール】&#10;有形固定資産減価償却率">
          <a:extLst>
            <a:ext uri="{FF2B5EF4-FFF2-40B4-BE49-F238E27FC236}">
              <a16:creationId xmlns:a16="http://schemas.microsoft.com/office/drawing/2014/main" id="{AC3C2288-FFBB-4880-AEF1-5EFB815245E6}"/>
            </a:ext>
          </a:extLst>
        </xdr:cNvPr>
        <xdr:cNvSpPr txBox="1"/>
      </xdr:nvSpPr>
      <xdr:spPr>
        <a:xfrm>
          <a:off x="1688157"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体育館・プール】&#10;有形固定資産減価償却率">
          <a:extLst>
            <a:ext uri="{FF2B5EF4-FFF2-40B4-BE49-F238E27FC236}">
              <a16:creationId xmlns:a16="http://schemas.microsoft.com/office/drawing/2014/main" id="{3D4FEA92-5880-49BB-82ED-17F9C1CBD381}"/>
            </a:ext>
          </a:extLst>
        </xdr:cNvPr>
        <xdr:cNvSpPr txBox="1"/>
      </xdr:nvSpPr>
      <xdr:spPr>
        <a:xfrm>
          <a:off x="87059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26505</xdr:rowOff>
    </xdr:from>
    <xdr:ext cx="405111" cy="259045"/>
    <xdr:sp macro="" textlink="">
      <xdr:nvSpPr>
        <xdr:cNvPr id="203" name="n_1mainValue【体育館・プール】&#10;有形固定資産減価償却率">
          <a:extLst>
            <a:ext uri="{FF2B5EF4-FFF2-40B4-BE49-F238E27FC236}">
              <a16:creationId xmlns:a16="http://schemas.microsoft.com/office/drawing/2014/main" id="{130D4453-16F4-4E3B-8B24-B14D1FDC5930}"/>
            </a:ext>
          </a:extLst>
        </xdr:cNvPr>
        <xdr:cNvSpPr txBox="1"/>
      </xdr:nvSpPr>
      <xdr:spPr>
        <a:xfrm>
          <a:off x="3324869" y="9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204" name="n_2mainValue【体育館・プール】&#10;有形固定資産減価償却率">
          <a:extLst>
            <a:ext uri="{FF2B5EF4-FFF2-40B4-BE49-F238E27FC236}">
              <a16:creationId xmlns:a16="http://schemas.microsoft.com/office/drawing/2014/main" id="{001872B6-202F-423A-B309-5A706AAC4F23}"/>
            </a:ext>
          </a:extLst>
        </xdr:cNvPr>
        <xdr:cNvSpPr txBox="1"/>
      </xdr:nvSpPr>
      <xdr:spPr>
        <a:xfrm>
          <a:off x="2505719" y="1002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205" name="n_3mainValue【体育館・プール】&#10;有形固定資産減価償却率">
          <a:extLst>
            <a:ext uri="{FF2B5EF4-FFF2-40B4-BE49-F238E27FC236}">
              <a16:creationId xmlns:a16="http://schemas.microsoft.com/office/drawing/2014/main" id="{3F823EA2-DE1A-4D2A-9BF2-CB5D9B5FBF87}"/>
            </a:ext>
          </a:extLst>
        </xdr:cNvPr>
        <xdr:cNvSpPr txBox="1"/>
      </xdr:nvSpPr>
      <xdr:spPr>
        <a:xfrm>
          <a:off x="1688157" y="999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6" name="n_4mainValue【体育館・プール】&#10;有形固定資産減価償却率">
          <a:extLst>
            <a:ext uri="{FF2B5EF4-FFF2-40B4-BE49-F238E27FC236}">
              <a16:creationId xmlns:a16="http://schemas.microsoft.com/office/drawing/2014/main" id="{25A4BE0C-3B3C-4A8F-9D8C-98E1686A63DA}"/>
            </a:ext>
          </a:extLst>
        </xdr:cNvPr>
        <xdr:cNvSpPr txBox="1"/>
      </xdr:nvSpPr>
      <xdr:spPr>
        <a:xfrm>
          <a:off x="870594" y="9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602DE7F-BC8C-402C-ABD1-9E526DB71D5A}"/>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4BC3F87-FE85-4024-B308-D39D86CEFEA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C060099-FDD5-4CD3-8F29-92F19C0992F7}"/>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6B06DAC-4C27-47C1-8A26-5AE52D37D79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ADC8FB9-E32C-40A5-BF32-9977F54E8771}"/>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3ECA587-DA08-4871-BD6B-9422F2E6F74E}"/>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D3D1FE1-DCA9-4FAF-B508-6204652CC20B}"/>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B2CE415-B8F5-4164-913F-76F2CC0561C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6DACAB9-6399-44C0-BB1B-279A46243F7D}"/>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B56E586-724D-4D6C-8E15-EF7FE119A58D}"/>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3DDB715-75A1-4E0F-8A5C-E84AD2EEC451}"/>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3CE3C580-8F7E-4E30-A501-4339672FAFE8}"/>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4922FEF-4EBB-4055-A251-0CB465063BBA}"/>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6129DF1-51C1-421F-8AFA-8B8F35120BB2}"/>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2871E8-C82E-4B90-B7F6-7BCCF7983076}"/>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94E51F48-ED77-4D58-874F-9FCC2CCF198B}"/>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CB57DB2-5972-4830-8632-69F23309E3C6}"/>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9C927A95-B191-46BF-8EBE-81757C956534}"/>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9E9D244-89FC-4987-848F-FCF97DA24A92}"/>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8DA6C4E-5DCB-43CF-B121-7E8657ADC1D8}"/>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F11685E-64B3-45CD-9E43-70F037BEDDAD}"/>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id="{3B99DC23-58BD-402B-A0C3-565A380E5739}"/>
            </a:ext>
          </a:extLst>
        </xdr:cNvPr>
        <xdr:cNvSpPr txBox="1"/>
      </xdr:nvSpPr>
      <xdr:spPr>
        <a:xfrm>
          <a:off x="5629789" y="851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41F86E0-5D68-488C-8D16-E4850DC6F0EA}"/>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id="{626226E0-C574-43E8-AC95-BF51F996DEE2}"/>
            </a:ext>
          </a:extLst>
        </xdr:cNvPr>
        <xdr:cNvCxnSpPr/>
      </xdr:nvCxnSpPr>
      <xdr:spPr>
        <a:xfrm flipV="1">
          <a:off x="9691053" y="8961501"/>
          <a:ext cx="0" cy="1486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id="{6AEA00E9-42DC-4041-8F15-FAE2A686AD03}"/>
            </a:ext>
          </a:extLst>
        </xdr:cNvPr>
        <xdr:cNvSpPr txBox="1"/>
      </xdr:nvSpPr>
      <xdr:spPr>
        <a:xfrm>
          <a:off x="9729788"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id="{9FB8DF71-3495-46EE-83D0-612CCD7AA212}"/>
            </a:ext>
          </a:extLst>
        </xdr:cNvPr>
        <xdr:cNvCxnSpPr/>
      </xdr:nvCxnSpPr>
      <xdr:spPr>
        <a:xfrm>
          <a:off x="9617075" y="1044778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id="{2CC0FE66-0200-4E89-9155-5208559CC832}"/>
            </a:ext>
          </a:extLst>
        </xdr:cNvPr>
        <xdr:cNvSpPr txBox="1"/>
      </xdr:nvSpPr>
      <xdr:spPr>
        <a:xfrm>
          <a:off x="9729788" y="875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id="{4FAD0AB9-B7EC-4647-8F1F-37A48E1BE1EC}"/>
            </a:ext>
          </a:extLst>
        </xdr:cNvPr>
        <xdr:cNvCxnSpPr/>
      </xdr:nvCxnSpPr>
      <xdr:spPr>
        <a:xfrm>
          <a:off x="9617075" y="896150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a:extLst>
            <a:ext uri="{FF2B5EF4-FFF2-40B4-BE49-F238E27FC236}">
              <a16:creationId xmlns:a16="http://schemas.microsoft.com/office/drawing/2014/main" id="{2AACBB0A-87C1-4B99-BAAD-33196C216443}"/>
            </a:ext>
          </a:extLst>
        </xdr:cNvPr>
        <xdr:cNvSpPr txBox="1"/>
      </xdr:nvSpPr>
      <xdr:spPr>
        <a:xfrm>
          <a:off x="9729788" y="10055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id="{E5677236-742C-4665-A1BB-70F03E5CAA3D}"/>
            </a:ext>
          </a:extLst>
        </xdr:cNvPr>
        <xdr:cNvSpPr/>
      </xdr:nvSpPr>
      <xdr:spPr>
        <a:xfrm>
          <a:off x="9655175" y="1020362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id="{5062DCDC-802E-4235-A5EE-F2B4A49F4D60}"/>
            </a:ext>
          </a:extLst>
        </xdr:cNvPr>
        <xdr:cNvSpPr/>
      </xdr:nvSpPr>
      <xdr:spPr>
        <a:xfrm>
          <a:off x="8874125" y="102053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id="{71DA9639-BB05-4A20-BB5F-54401164557F}"/>
            </a:ext>
          </a:extLst>
        </xdr:cNvPr>
        <xdr:cNvSpPr/>
      </xdr:nvSpPr>
      <xdr:spPr>
        <a:xfrm>
          <a:off x="8056563" y="1021124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39" name="フローチャート: 判断 238">
          <a:extLst>
            <a:ext uri="{FF2B5EF4-FFF2-40B4-BE49-F238E27FC236}">
              <a16:creationId xmlns:a16="http://schemas.microsoft.com/office/drawing/2014/main" id="{EE35B9AA-8AA7-490C-87FD-6A0236A8066B}"/>
            </a:ext>
          </a:extLst>
        </xdr:cNvPr>
        <xdr:cNvSpPr/>
      </xdr:nvSpPr>
      <xdr:spPr>
        <a:xfrm>
          <a:off x="7224713" y="101967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78169</xdr:rowOff>
    </xdr:from>
    <xdr:to>
      <xdr:col>36</xdr:col>
      <xdr:colOff>165100</xdr:colOff>
      <xdr:row>64</xdr:row>
      <xdr:rowOff>8319</xdr:rowOff>
    </xdr:to>
    <xdr:sp macro="" textlink="">
      <xdr:nvSpPr>
        <xdr:cNvPr id="240" name="フローチャート: 判断 239">
          <a:extLst>
            <a:ext uri="{FF2B5EF4-FFF2-40B4-BE49-F238E27FC236}">
              <a16:creationId xmlns:a16="http://schemas.microsoft.com/office/drawing/2014/main" id="{C629275C-5E7A-482D-A6E1-4A2B5AB58C89}"/>
            </a:ext>
          </a:extLst>
        </xdr:cNvPr>
        <xdr:cNvSpPr/>
      </xdr:nvSpPr>
      <xdr:spPr>
        <a:xfrm>
          <a:off x="6407150" y="102889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8C1F9B-C160-4DC5-8ED2-96830842D5CC}"/>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48E90F-5775-42C7-B8B1-08EC89A91DFB}"/>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BC32A0A-CD83-4A4D-90EE-9C5CF08ED5CE}"/>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6F44BA0-0B38-4282-9E57-01C00F6C9281}"/>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D52388-2781-4061-86C0-3B850F9CCDE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130937</xdr:rowOff>
    </xdr:from>
    <xdr:to>
      <xdr:col>55</xdr:col>
      <xdr:colOff>50800</xdr:colOff>
      <xdr:row>64</xdr:row>
      <xdr:rowOff>61087</xdr:rowOff>
    </xdr:to>
    <xdr:sp macro="" textlink="">
      <xdr:nvSpPr>
        <xdr:cNvPr id="246" name="楕円 245">
          <a:extLst>
            <a:ext uri="{FF2B5EF4-FFF2-40B4-BE49-F238E27FC236}">
              <a16:creationId xmlns:a16="http://schemas.microsoft.com/office/drawing/2014/main" id="{FD34DA29-88D1-4C25-B959-9D829EB652B9}"/>
            </a:ext>
          </a:extLst>
        </xdr:cNvPr>
        <xdr:cNvSpPr/>
      </xdr:nvSpPr>
      <xdr:spPr>
        <a:xfrm>
          <a:off x="9655175" y="1034173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45864</xdr:rowOff>
    </xdr:from>
    <xdr:ext cx="469744" cy="259045"/>
    <xdr:sp macro="" textlink="">
      <xdr:nvSpPr>
        <xdr:cNvPr id="247" name="【体育館・プール】&#10;一人当たり面積該当値テキスト">
          <a:extLst>
            <a:ext uri="{FF2B5EF4-FFF2-40B4-BE49-F238E27FC236}">
              <a16:creationId xmlns:a16="http://schemas.microsoft.com/office/drawing/2014/main" id="{51F44128-8F41-4672-B7DF-BA58FFCFF444}"/>
            </a:ext>
          </a:extLst>
        </xdr:cNvPr>
        <xdr:cNvSpPr txBox="1"/>
      </xdr:nvSpPr>
      <xdr:spPr>
        <a:xfrm>
          <a:off x="9729788" y="1025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131699</xdr:rowOff>
    </xdr:from>
    <xdr:to>
      <xdr:col>50</xdr:col>
      <xdr:colOff>165100</xdr:colOff>
      <xdr:row>64</xdr:row>
      <xdr:rowOff>61849</xdr:rowOff>
    </xdr:to>
    <xdr:sp macro="" textlink="">
      <xdr:nvSpPr>
        <xdr:cNvPr id="248" name="楕円 247">
          <a:extLst>
            <a:ext uri="{FF2B5EF4-FFF2-40B4-BE49-F238E27FC236}">
              <a16:creationId xmlns:a16="http://schemas.microsoft.com/office/drawing/2014/main" id="{22BF93E8-C5FC-46A0-9964-CB783BD48C3C}"/>
            </a:ext>
          </a:extLst>
        </xdr:cNvPr>
        <xdr:cNvSpPr/>
      </xdr:nvSpPr>
      <xdr:spPr>
        <a:xfrm>
          <a:off x="8874125" y="1034249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10287</xdr:rowOff>
    </xdr:from>
    <xdr:to>
      <xdr:col>55</xdr:col>
      <xdr:colOff>0</xdr:colOff>
      <xdr:row>64</xdr:row>
      <xdr:rowOff>11049</xdr:rowOff>
    </xdr:to>
    <xdr:cxnSp macro="">
      <xdr:nvCxnSpPr>
        <xdr:cNvPr id="249" name="直線コネクタ 248">
          <a:extLst>
            <a:ext uri="{FF2B5EF4-FFF2-40B4-BE49-F238E27FC236}">
              <a16:creationId xmlns:a16="http://schemas.microsoft.com/office/drawing/2014/main" id="{697CC586-D35B-4B0A-A1E2-44D5D1DA95BE}"/>
            </a:ext>
          </a:extLst>
        </xdr:cNvPr>
        <xdr:cNvCxnSpPr/>
      </xdr:nvCxnSpPr>
      <xdr:spPr>
        <a:xfrm flipV="1">
          <a:off x="8924925" y="10383012"/>
          <a:ext cx="766763"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132080</xdr:rowOff>
    </xdr:from>
    <xdr:to>
      <xdr:col>46</xdr:col>
      <xdr:colOff>38100</xdr:colOff>
      <xdr:row>64</xdr:row>
      <xdr:rowOff>62230</xdr:rowOff>
    </xdr:to>
    <xdr:sp macro="" textlink="">
      <xdr:nvSpPr>
        <xdr:cNvPr id="250" name="楕円 249">
          <a:extLst>
            <a:ext uri="{FF2B5EF4-FFF2-40B4-BE49-F238E27FC236}">
              <a16:creationId xmlns:a16="http://schemas.microsoft.com/office/drawing/2014/main" id="{FA750825-AEE0-40EC-8C7A-98911559457B}"/>
            </a:ext>
          </a:extLst>
        </xdr:cNvPr>
        <xdr:cNvSpPr/>
      </xdr:nvSpPr>
      <xdr:spPr>
        <a:xfrm>
          <a:off x="8056563" y="103428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11049</xdr:rowOff>
    </xdr:from>
    <xdr:to>
      <xdr:col>50</xdr:col>
      <xdr:colOff>114300</xdr:colOff>
      <xdr:row>64</xdr:row>
      <xdr:rowOff>11430</xdr:rowOff>
    </xdr:to>
    <xdr:cxnSp macro="">
      <xdr:nvCxnSpPr>
        <xdr:cNvPr id="251" name="直線コネクタ 250">
          <a:extLst>
            <a:ext uri="{FF2B5EF4-FFF2-40B4-BE49-F238E27FC236}">
              <a16:creationId xmlns:a16="http://schemas.microsoft.com/office/drawing/2014/main" id="{BB275F6E-BFBB-4EE5-9A27-7167FF7DA782}"/>
            </a:ext>
          </a:extLst>
        </xdr:cNvPr>
        <xdr:cNvCxnSpPr/>
      </xdr:nvCxnSpPr>
      <xdr:spPr>
        <a:xfrm flipV="1">
          <a:off x="8107363" y="10383774"/>
          <a:ext cx="817562"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133223</xdr:rowOff>
    </xdr:from>
    <xdr:to>
      <xdr:col>41</xdr:col>
      <xdr:colOff>101600</xdr:colOff>
      <xdr:row>64</xdr:row>
      <xdr:rowOff>63373</xdr:rowOff>
    </xdr:to>
    <xdr:sp macro="" textlink="">
      <xdr:nvSpPr>
        <xdr:cNvPr id="252" name="楕円 251">
          <a:extLst>
            <a:ext uri="{FF2B5EF4-FFF2-40B4-BE49-F238E27FC236}">
              <a16:creationId xmlns:a16="http://schemas.microsoft.com/office/drawing/2014/main" id="{D6C08937-1E2C-4ACB-8930-FA0B9382AB4F}"/>
            </a:ext>
          </a:extLst>
        </xdr:cNvPr>
        <xdr:cNvSpPr/>
      </xdr:nvSpPr>
      <xdr:spPr>
        <a:xfrm>
          <a:off x="7224713" y="1034402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11430</xdr:rowOff>
    </xdr:from>
    <xdr:to>
      <xdr:col>45</xdr:col>
      <xdr:colOff>177800</xdr:colOff>
      <xdr:row>64</xdr:row>
      <xdr:rowOff>12573</xdr:rowOff>
    </xdr:to>
    <xdr:cxnSp macro="">
      <xdr:nvCxnSpPr>
        <xdr:cNvPr id="253" name="直線コネクタ 252">
          <a:extLst>
            <a:ext uri="{FF2B5EF4-FFF2-40B4-BE49-F238E27FC236}">
              <a16:creationId xmlns:a16="http://schemas.microsoft.com/office/drawing/2014/main" id="{0D0F24E2-6D67-4091-99D7-A0EE570F672C}"/>
            </a:ext>
          </a:extLst>
        </xdr:cNvPr>
        <xdr:cNvCxnSpPr/>
      </xdr:nvCxnSpPr>
      <xdr:spPr>
        <a:xfrm flipV="1">
          <a:off x="7275513" y="10384155"/>
          <a:ext cx="8318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133604</xdr:rowOff>
    </xdr:from>
    <xdr:to>
      <xdr:col>36</xdr:col>
      <xdr:colOff>165100</xdr:colOff>
      <xdr:row>64</xdr:row>
      <xdr:rowOff>63754</xdr:rowOff>
    </xdr:to>
    <xdr:sp macro="" textlink="">
      <xdr:nvSpPr>
        <xdr:cNvPr id="254" name="楕円 253">
          <a:extLst>
            <a:ext uri="{FF2B5EF4-FFF2-40B4-BE49-F238E27FC236}">
              <a16:creationId xmlns:a16="http://schemas.microsoft.com/office/drawing/2014/main" id="{C88D8064-374E-4E78-B409-B90E7C3CB5BB}"/>
            </a:ext>
          </a:extLst>
        </xdr:cNvPr>
        <xdr:cNvSpPr/>
      </xdr:nvSpPr>
      <xdr:spPr>
        <a:xfrm>
          <a:off x="6407150" y="103444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12573</xdr:rowOff>
    </xdr:from>
    <xdr:to>
      <xdr:col>41</xdr:col>
      <xdr:colOff>50800</xdr:colOff>
      <xdr:row>64</xdr:row>
      <xdr:rowOff>12954</xdr:rowOff>
    </xdr:to>
    <xdr:cxnSp macro="">
      <xdr:nvCxnSpPr>
        <xdr:cNvPr id="255" name="直線コネクタ 254">
          <a:extLst>
            <a:ext uri="{FF2B5EF4-FFF2-40B4-BE49-F238E27FC236}">
              <a16:creationId xmlns:a16="http://schemas.microsoft.com/office/drawing/2014/main" id="{73EA83FB-154E-4A98-8310-1D3127D62537}"/>
            </a:ext>
          </a:extLst>
        </xdr:cNvPr>
        <xdr:cNvCxnSpPr/>
      </xdr:nvCxnSpPr>
      <xdr:spPr>
        <a:xfrm flipV="1">
          <a:off x="6457950" y="10385298"/>
          <a:ext cx="817563"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a:extLst>
            <a:ext uri="{FF2B5EF4-FFF2-40B4-BE49-F238E27FC236}">
              <a16:creationId xmlns:a16="http://schemas.microsoft.com/office/drawing/2014/main" id="{ABE49B94-736C-40A1-BD9A-89596C217981}"/>
            </a:ext>
          </a:extLst>
        </xdr:cNvPr>
        <xdr:cNvSpPr txBox="1"/>
      </xdr:nvSpPr>
      <xdr:spPr>
        <a:xfrm>
          <a:off x="8691640" y="999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7" name="n_2aveValue【体育館・プール】&#10;一人当たり面積">
          <a:extLst>
            <a:ext uri="{FF2B5EF4-FFF2-40B4-BE49-F238E27FC236}">
              <a16:creationId xmlns:a16="http://schemas.microsoft.com/office/drawing/2014/main" id="{23FBE07F-0E24-467D-B09E-4B75095D6233}"/>
            </a:ext>
          </a:extLst>
        </xdr:cNvPr>
        <xdr:cNvSpPr txBox="1"/>
      </xdr:nvSpPr>
      <xdr:spPr>
        <a:xfrm>
          <a:off x="7886777"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58" name="n_3aveValue【体育館・プール】&#10;一人当たり面積">
          <a:extLst>
            <a:ext uri="{FF2B5EF4-FFF2-40B4-BE49-F238E27FC236}">
              <a16:creationId xmlns:a16="http://schemas.microsoft.com/office/drawing/2014/main" id="{723D36EA-E6D6-49D8-B39A-5D87F0D91FFC}"/>
            </a:ext>
          </a:extLst>
        </xdr:cNvPr>
        <xdr:cNvSpPr txBox="1"/>
      </xdr:nvSpPr>
      <xdr:spPr>
        <a:xfrm>
          <a:off x="7054927" y="99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24846</xdr:rowOff>
    </xdr:from>
    <xdr:ext cx="469744" cy="259045"/>
    <xdr:sp macro="" textlink="">
      <xdr:nvSpPr>
        <xdr:cNvPr id="259" name="n_4aveValue【体育館・プール】&#10;一人当たり面積">
          <a:extLst>
            <a:ext uri="{FF2B5EF4-FFF2-40B4-BE49-F238E27FC236}">
              <a16:creationId xmlns:a16="http://schemas.microsoft.com/office/drawing/2014/main" id="{8ABFD2C8-1148-46AB-BA29-AECC96C5BCC7}"/>
            </a:ext>
          </a:extLst>
        </xdr:cNvPr>
        <xdr:cNvSpPr txBox="1"/>
      </xdr:nvSpPr>
      <xdr:spPr>
        <a:xfrm>
          <a:off x="6237365" y="1007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52976</xdr:rowOff>
    </xdr:from>
    <xdr:ext cx="469744" cy="259045"/>
    <xdr:sp macro="" textlink="">
      <xdr:nvSpPr>
        <xdr:cNvPr id="260" name="n_1mainValue【体育館・プール】&#10;一人当たり面積">
          <a:extLst>
            <a:ext uri="{FF2B5EF4-FFF2-40B4-BE49-F238E27FC236}">
              <a16:creationId xmlns:a16="http://schemas.microsoft.com/office/drawing/2014/main" id="{23B9A9D1-09E9-4C08-8DD4-A0274CA3990A}"/>
            </a:ext>
          </a:extLst>
        </xdr:cNvPr>
        <xdr:cNvSpPr txBox="1"/>
      </xdr:nvSpPr>
      <xdr:spPr>
        <a:xfrm>
          <a:off x="8691640" y="1042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53357</xdr:rowOff>
    </xdr:from>
    <xdr:ext cx="469744" cy="259045"/>
    <xdr:sp macro="" textlink="">
      <xdr:nvSpPr>
        <xdr:cNvPr id="261" name="n_2mainValue【体育館・プール】&#10;一人当たり面積">
          <a:extLst>
            <a:ext uri="{FF2B5EF4-FFF2-40B4-BE49-F238E27FC236}">
              <a16:creationId xmlns:a16="http://schemas.microsoft.com/office/drawing/2014/main" id="{48D008D2-6818-489D-8C08-CA2CECFD5018}"/>
            </a:ext>
          </a:extLst>
        </xdr:cNvPr>
        <xdr:cNvSpPr txBox="1"/>
      </xdr:nvSpPr>
      <xdr:spPr>
        <a:xfrm>
          <a:off x="788677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54500</xdr:rowOff>
    </xdr:from>
    <xdr:ext cx="469744" cy="259045"/>
    <xdr:sp macro="" textlink="">
      <xdr:nvSpPr>
        <xdr:cNvPr id="262" name="n_3mainValue【体育館・プール】&#10;一人当たり面積">
          <a:extLst>
            <a:ext uri="{FF2B5EF4-FFF2-40B4-BE49-F238E27FC236}">
              <a16:creationId xmlns:a16="http://schemas.microsoft.com/office/drawing/2014/main" id="{7F030974-01CA-477B-89F3-FD18DD895D91}"/>
            </a:ext>
          </a:extLst>
        </xdr:cNvPr>
        <xdr:cNvSpPr txBox="1"/>
      </xdr:nvSpPr>
      <xdr:spPr>
        <a:xfrm>
          <a:off x="7054927" y="1042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54881</xdr:rowOff>
    </xdr:from>
    <xdr:ext cx="469744" cy="259045"/>
    <xdr:sp macro="" textlink="">
      <xdr:nvSpPr>
        <xdr:cNvPr id="263" name="n_4mainValue【体育館・プール】&#10;一人当たり面積">
          <a:extLst>
            <a:ext uri="{FF2B5EF4-FFF2-40B4-BE49-F238E27FC236}">
              <a16:creationId xmlns:a16="http://schemas.microsoft.com/office/drawing/2014/main" id="{8BE9C916-EC76-4E0B-9C6F-E341DB482DF3}"/>
            </a:ext>
          </a:extLst>
        </xdr:cNvPr>
        <xdr:cNvSpPr txBox="1"/>
      </xdr:nvSpPr>
      <xdr:spPr>
        <a:xfrm>
          <a:off x="6237365" y="1042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C30F583-1894-4A08-AA4B-D7FBF8C1C4B5}"/>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1B0051C-E4D4-4547-8DA2-2C523170B0AB}"/>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C70B533-C861-4E6B-8909-D6D13568EA4A}"/>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CFB0F78-5540-4D21-A9B3-B7B4DE5D53C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BBA67DF-FC52-407D-BE57-E7E7373AEE5A}"/>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C58461-2F99-477F-B154-51E2552ACE52}"/>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89767DF-3BCA-4789-91C8-629270B13C44}"/>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757C5A1-FFC1-4671-B6FF-421882CA67B1}"/>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492AB23-87F9-4F97-904A-C1E39D65A775}"/>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2E4D9F3-CA6A-415B-ADFA-41ECC88736F4}"/>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3097948-C509-4AE6-9121-5C9A481C1E7B}"/>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E493797-96C5-4285-847C-87E3E0B31887}"/>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5825427-5F66-4520-8FDA-13ABA749C85F}"/>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A9E959F-2AA5-435B-BC82-84A07DD702A8}"/>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C407561-DADD-4897-A434-6B73FEDA83AD}"/>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D661561-B366-4BAE-BE6B-757ECC77042C}"/>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E6F702B-1099-49B4-9FB6-F194119078F9}"/>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276AC02-1686-4C39-AACF-E64C8D67D771}"/>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F1FB687-F8EA-44F1-9CBC-74B56426CBB7}"/>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2278ED2-2B26-4FC8-B113-6C800509524D}"/>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85CEA72-DAFE-431E-88A1-29C444AAEE1D}"/>
            </a:ext>
          </a:extLst>
        </xdr:cNvPr>
        <xdr:cNvSpPr txBox="1"/>
      </xdr:nvSpPr>
      <xdr:spPr>
        <a:xfrm>
          <a:off x="394486" y="124784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EBBC0E1-3621-4D66-9488-C4F464786057}"/>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E454923-62D5-4B9A-82C1-A1574393EFF1}"/>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AACDF8B1-0273-4B07-864D-D46E03599246}"/>
            </a:ext>
          </a:extLst>
        </xdr:cNvPr>
        <xdr:cNvCxnSpPr/>
      </xdr:nvCxnSpPr>
      <xdr:spPr>
        <a:xfrm flipV="1">
          <a:off x="4291965" y="126111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8F1D8B5-1BF3-43C7-B620-BDEB9C6A0209}"/>
            </a:ext>
          </a:extLst>
        </xdr:cNvPr>
        <xdr:cNvSpPr txBox="1"/>
      </xdr:nvSpPr>
      <xdr:spPr>
        <a:xfrm>
          <a:off x="43307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7443A460-F367-43FC-BD38-5FE94BC810ED}"/>
            </a:ext>
          </a:extLst>
        </xdr:cNvPr>
        <xdr:cNvCxnSpPr/>
      </xdr:nvCxnSpPr>
      <xdr:spPr>
        <a:xfrm>
          <a:off x="4217988" y="1380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63DB2E0-A4CF-4DCB-A520-A424AC6FB496}"/>
            </a:ext>
          </a:extLst>
        </xdr:cNvPr>
        <xdr:cNvSpPr txBox="1"/>
      </xdr:nvSpPr>
      <xdr:spPr>
        <a:xfrm>
          <a:off x="4330700" y="12395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B6B62653-5A86-4B1A-BDFC-826E0F4153C7}"/>
            </a:ext>
          </a:extLst>
        </xdr:cNvPr>
        <xdr:cNvCxnSpPr/>
      </xdr:nvCxnSpPr>
      <xdr:spPr>
        <a:xfrm>
          <a:off x="4217988" y="12611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7F7DF5E-7EE4-4055-872B-ADCD53F8B3AC}"/>
            </a:ext>
          </a:extLst>
        </xdr:cNvPr>
        <xdr:cNvSpPr txBox="1"/>
      </xdr:nvSpPr>
      <xdr:spPr>
        <a:xfrm>
          <a:off x="4330700" y="13056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a:extLst>
            <a:ext uri="{FF2B5EF4-FFF2-40B4-BE49-F238E27FC236}">
              <a16:creationId xmlns:a16="http://schemas.microsoft.com/office/drawing/2014/main" id="{B8BE16BD-8767-4082-ACE1-FEF5F5F8C613}"/>
            </a:ext>
          </a:extLst>
        </xdr:cNvPr>
        <xdr:cNvSpPr/>
      </xdr:nvSpPr>
      <xdr:spPr>
        <a:xfrm>
          <a:off x="4241800" y="131953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a:extLst>
            <a:ext uri="{FF2B5EF4-FFF2-40B4-BE49-F238E27FC236}">
              <a16:creationId xmlns:a16="http://schemas.microsoft.com/office/drawing/2014/main" id="{DAF6AE88-906A-47F3-B4C5-4DE4F454216C}"/>
            </a:ext>
          </a:extLst>
        </xdr:cNvPr>
        <xdr:cNvSpPr/>
      </xdr:nvSpPr>
      <xdr:spPr>
        <a:xfrm>
          <a:off x="3475038" y="1325753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a:extLst>
            <a:ext uri="{FF2B5EF4-FFF2-40B4-BE49-F238E27FC236}">
              <a16:creationId xmlns:a16="http://schemas.microsoft.com/office/drawing/2014/main" id="{500BFBBB-1225-4232-AA3A-BEDB4AA19C86}"/>
            </a:ext>
          </a:extLst>
        </xdr:cNvPr>
        <xdr:cNvSpPr/>
      </xdr:nvSpPr>
      <xdr:spPr>
        <a:xfrm>
          <a:off x="2643188" y="132283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96" name="フローチャート: 判断 295">
          <a:extLst>
            <a:ext uri="{FF2B5EF4-FFF2-40B4-BE49-F238E27FC236}">
              <a16:creationId xmlns:a16="http://schemas.microsoft.com/office/drawing/2014/main" id="{83A0F011-0121-4BFC-AC93-250F6A2E73FC}"/>
            </a:ext>
          </a:extLst>
        </xdr:cNvPr>
        <xdr:cNvSpPr/>
      </xdr:nvSpPr>
      <xdr:spPr>
        <a:xfrm>
          <a:off x="1825625"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297" name="フローチャート: 判断 296">
          <a:extLst>
            <a:ext uri="{FF2B5EF4-FFF2-40B4-BE49-F238E27FC236}">
              <a16:creationId xmlns:a16="http://schemas.microsoft.com/office/drawing/2014/main" id="{B4016F4A-2D4E-418C-A9E0-C4CEF3B09B7B}"/>
            </a:ext>
          </a:extLst>
        </xdr:cNvPr>
        <xdr:cNvSpPr/>
      </xdr:nvSpPr>
      <xdr:spPr>
        <a:xfrm>
          <a:off x="1008063" y="133242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1624400-967A-4FD1-97A7-5984022862D2}"/>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6A6A3E-C0B1-4628-8BED-BCEE637CC0CF}"/>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7CF2ADD-9959-41BD-8865-B1ADE16131EF}"/>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DA7F2F-33F5-43CC-AE3D-972A664AE9C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C3D683C-E620-4FEF-BEF9-373300B17FB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111761</xdr:rowOff>
    </xdr:from>
    <xdr:to>
      <xdr:col>24</xdr:col>
      <xdr:colOff>114300</xdr:colOff>
      <xdr:row>83</xdr:row>
      <xdr:rowOff>41911</xdr:rowOff>
    </xdr:to>
    <xdr:sp macro="" textlink="">
      <xdr:nvSpPr>
        <xdr:cNvPr id="303" name="楕円 302">
          <a:extLst>
            <a:ext uri="{FF2B5EF4-FFF2-40B4-BE49-F238E27FC236}">
              <a16:creationId xmlns:a16="http://schemas.microsoft.com/office/drawing/2014/main" id="{588B4074-1279-4452-B166-8C50C0FD0C3F}"/>
            </a:ext>
          </a:extLst>
        </xdr:cNvPr>
        <xdr:cNvSpPr/>
      </xdr:nvSpPr>
      <xdr:spPr>
        <a:xfrm>
          <a:off x="4241800" y="1339913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90188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DFD32BA-45E8-4A72-A5CE-654238F14875}"/>
            </a:ext>
          </a:extLst>
        </xdr:cNvPr>
        <xdr:cNvSpPr txBox="1"/>
      </xdr:nvSpPr>
      <xdr:spPr>
        <a:xfrm>
          <a:off x="4330700"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100330</xdr:rowOff>
    </xdr:from>
    <xdr:to>
      <xdr:col>20</xdr:col>
      <xdr:colOff>38100</xdr:colOff>
      <xdr:row>83</xdr:row>
      <xdr:rowOff>30480</xdr:rowOff>
    </xdr:to>
    <xdr:sp macro="" textlink="">
      <xdr:nvSpPr>
        <xdr:cNvPr id="305" name="楕円 304">
          <a:extLst>
            <a:ext uri="{FF2B5EF4-FFF2-40B4-BE49-F238E27FC236}">
              <a16:creationId xmlns:a16="http://schemas.microsoft.com/office/drawing/2014/main" id="{E2D8E47C-3260-4501-8982-DA9206F618F5}"/>
            </a:ext>
          </a:extLst>
        </xdr:cNvPr>
        <xdr:cNvSpPr/>
      </xdr:nvSpPr>
      <xdr:spPr>
        <a:xfrm>
          <a:off x="3475038" y="1338770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151130</xdr:rowOff>
    </xdr:from>
    <xdr:to>
      <xdr:col>24</xdr:col>
      <xdr:colOff>63500</xdr:colOff>
      <xdr:row>82</xdr:row>
      <xdr:rowOff>162561</xdr:rowOff>
    </xdr:to>
    <xdr:cxnSp macro="">
      <xdr:nvCxnSpPr>
        <xdr:cNvPr id="306" name="直線コネクタ 305">
          <a:extLst>
            <a:ext uri="{FF2B5EF4-FFF2-40B4-BE49-F238E27FC236}">
              <a16:creationId xmlns:a16="http://schemas.microsoft.com/office/drawing/2014/main" id="{FF930E1A-A058-447E-BD13-992E55F9674F}"/>
            </a:ext>
          </a:extLst>
        </xdr:cNvPr>
        <xdr:cNvCxnSpPr/>
      </xdr:nvCxnSpPr>
      <xdr:spPr>
        <a:xfrm>
          <a:off x="3525838" y="13438505"/>
          <a:ext cx="766762"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07" name="楕円 306">
          <a:extLst>
            <a:ext uri="{FF2B5EF4-FFF2-40B4-BE49-F238E27FC236}">
              <a16:creationId xmlns:a16="http://schemas.microsoft.com/office/drawing/2014/main" id="{C905FBAA-382B-4690-99FD-C6E957D557D7}"/>
            </a:ext>
          </a:extLst>
        </xdr:cNvPr>
        <xdr:cNvSpPr/>
      </xdr:nvSpPr>
      <xdr:spPr>
        <a:xfrm>
          <a:off x="2643188" y="133584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82</xdr:row>
      <xdr:rowOff>151130</xdr:rowOff>
    </xdr:to>
    <xdr:cxnSp macro="">
      <xdr:nvCxnSpPr>
        <xdr:cNvPr id="308" name="直線コネクタ 307">
          <a:extLst>
            <a:ext uri="{FF2B5EF4-FFF2-40B4-BE49-F238E27FC236}">
              <a16:creationId xmlns:a16="http://schemas.microsoft.com/office/drawing/2014/main" id="{47BECCD7-20CD-4041-BDC5-227F7534D866}"/>
            </a:ext>
          </a:extLst>
        </xdr:cNvPr>
        <xdr:cNvCxnSpPr/>
      </xdr:nvCxnSpPr>
      <xdr:spPr>
        <a:xfrm>
          <a:off x="2693988" y="13409295"/>
          <a:ext cx="83185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68580</xdr:rowOff>
    </xdr:from>
    <xdr:to>
      <xdr:col>10</xdr:col>
      <xdr:colOff>165100</xdr:colOff>
      <xdr:row>82</xdr:row>
      <xdr:rowOff>170180</xdr:rowOff>
    </xdr:to>
    <xdr:sp macro="" textlink="">
      <xdr:nvSpPr>
        <xdr:cNvPr id="309" name="楕円 308">
          <a:extLst>
            <a:ext uri="{FF2B5EF4-FFF2-40B4-BE49-F238E27FC236}">
              <a16:creationId xmlns:a16="http://schemas.microsoft.com/office/drawing/2014/main" id="{8C344FC7-A234-4C1C-8A44-D8CE879EC2F6}"/>
            </a:ext>
          </a:extLst>
        </xdr:cNvPr>
        <xdr:cNvSpPr/>
      </xdr:nvSpPr>
      <xdr:spPr>
        <a:xfrm>
          <a:off x="1825625" y="133559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119380</xdr:rowOff>
    </xdr:from>
    <xdr:to>
      <xdr:col>15</xdr:col>
      <xdr:colOff>50800</xdr:colOff>
      <xdr:row>82</xdr:row>
      <xdr:rowOff>121920</xdr:rowOff>
    </xdr:to>
    <xdr:cxnSp macro="">
      <xdr:nvCxnSpPr>
        <xdr:cNvPr id="310" name="直線コネクタ 309">
          <a:extLst>
            <a:ext uri="{FF2B5EF4-FFF2-40B4-BE49-F238E27FC236}">
              <a16:creationId xmlns:a16="http://schemas.microsoft.com/office/drawing/2014/main" id="{7519947E-9954-4020-89C9-2A2888C64701}"/>
            </a:ext>
          </a:extLst>
        </xdr:cNvPr>
        <xdr:cNvCxnSpPr/>
      </xdr:nvCxnSpPr>
      <xdr:spPr>
        <a:xfrm>
          <a:off x="1876425" y="13406755"/>
          <a:ext cx="817563"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1" name="楕円 310">
          <a:extLst>
            <a:ext uri="{FF2B5EF4-FFF2-40B4-BE49-F238E27FC236}">
              <a16:creationId xmlns:a16="http://schemas.microsoft.com/office/drawing/2014/main" id="{D86F671A-C889-4928-A1AD-C1479F52500C}"/>
            </a:ext>
          </a:extLst>
        </xdr:cNvPr>
        <xdr:cNvSpPr/>
      </xdr:nvSpPr>
      <xdr:spPr>
        <a:xfrm>
          <a:off x="1008063" y="134194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119380</xdr:rowOff>
    </xdr:from>
    <xdr:to>
      <xdr:col>10</xdr:col>
      <xdr:colOff>114300</xdr:colOff>
      <xdr:row>83</xdr:row>
      <xdr:rowOff>11430</xdr:rowOff>
    </xdr:to>
    <xdr:cxnSp macro="">
      <xdr:nvCxnSpPr>
        <xdr:cNvPr id="312" name="直線コネクタ 311">
          <a:extLst>
            <a:ext uri="{FF2B5EF4-FFF2-40B4-BE49-F238E27FC236}">
              <a16:creationId xmlns:a16="http://schemas.microsoft.com/office/drawing/2014/main" id="{4F8C7703-4A03-4058-B3C6-4DF3820606E5}"/>
            </a:ext>
          </a:extLst>
        </xdr:cNvPr>
        <xdr:cNvCxnSpPr/>
      </xdr:nvCxnSpPr>
      <xdr:spPr>
        <a:xfrm flipV="1">
          <a:off x="1058863" y="13406755"/>
          <a:ext cx="817562"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313" name="n_1aveValue【福祉施設】&#10;有形固定資産減価償却率">
          <a:extLst>
            <a:ext uri="{FF2B5EF4-FFF2-40B4-BE49-F238E27FC236}">
              <a16:creationId xmlns:a16="http://schemas.microsoft.com/office/drawing/2014/main" id="{63F57152-0467-4C47-9B17-2E8EED15F5E1}"/>
            </a:ext>
          </a:extLst>
        </xdr:cNvPr>
        <xdr:cNvSpPr txBox="1"/>
      </xdr:nvSpPr>
      <xdr:spPr>
        <a:xfrm>
          <a:off x="332486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314" name="n_2aveValue【福祉施設】&#10;有形固定資産減価償却率">
          <a:extLst>
            <a:ext uri="{FF2B5EF4-FFF2-40B4-BE49-F238E27FC236}">
              <a16:creationId xmlns:a16="http://schemas.microsoft.com/office/drawing/2014/main" id="{2FCDF1C4-0C71-4E8C-9FE4-3A85C052D57E}"/>
            </a:ext>
          </a:extLst>
        </xdr:cNvPr>
        <xdr:cNvSpPr txBox="1"/>
      </xdr:nvSpPr>
      <xdr:spPr>
        <a:xfrm>
          <a:off x="2505719"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315" name="n_3aveValue【福祉施設】&#10;有形固定資産減価償却率">
          <a:extLst>
            <a:ext uri="{FF2B5EF4-FFF2-40B4-BE49-F238E27FC236}">
              <a16:creationId xmlns:a16="http://schemas.microsoft.com/office/drawing/2014/main" id="{C4C97DDE-6ABE-4698-8532-C2FFE4BFD448}"/>
            </a:ext>
          </a:extLst>
        </xdr:cNvPr>
        <xdr:cNvSpPr txBox="1"/>
      </xdr:nvSpPr>
      <xdr:spPr>
        <a:xfrm>
          <a:off x="1688157" y="1296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154957</xdr:rowOff>
    </xdr:from>
    <xdr:ext cx="405111" cy="259045"/>
    <xdr:sp macro="" textlink="">
      <xdr:nvSpPr>
        <xdr:cNvPr id="316" name="n_4aveValue【福祉施設】&#10;有形固定資産減価償却率">
          <a:extLst>
            <a:ext uri="{FF2B5EF4-FFF2-40B4-BE49-F238E27FC236}">
              <a16:creationId xmlns:a16="http://schemas.microsoft.com/office/drawing/2014/main" id="{73E73C43-2154-4A5B-8179-C541F69B038D}"/>
            </a:ext>
          </a:extLst>
        </xdr:cNvPr>
        <xdr:cNvSpPr txBox="1"/>
      </xdr:nvSpPr>
      <xdr:spPr>
        <a:xfrm>
          <a:off x="870594"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21607</xdr:rowOff>
    </xdr:from>
    <xdr:ext cx="405111" cy="259045"/>
    <xdr:sp macro="" textlink="">
      <xdr:nvSpPr>
        <xdr:cNvPr id="317" name="n_1mainValue【福祉施設】&#10;有形固定資産減価償却率">
          <a:extLst>
            <a:ext uri="{FF2B5EF4-FFF2-40B4-BE49-F238E27FC236}">
              <a16:creationId xmlns:a16="http://schemas.microsoft.com/office/drawing/2014/main" id="{D0AD11F8-711C-4DBB-8166-13AA9FEFF4BE}"/>
            </a:ext>
          </a:extLst>
        </xdr:cNvPr>
        <xdr:cNvSpPr txBox="1"/>
      </xdr:nvSpPr>
      <xdr:spPr>
        <a:xfrm>
          <a:off x="3324869"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8" name="n_2mainValue【福祉施設】&#10;有形固定資産減価償却率">
          <a:extLst>
            <a:ext uri="{FF2B5EF4-FFF2-40B4-BE49-F238E27FC236}">
              <a16:creationId xmlns:a16="http://schemas.microsoft.com/office/drawing/2014/main" id="{EA6B7DDE-A515-44C9-A17F-1B160C411F90}"/>
            </a:ext>
          </a:extLst>
        </xdr:cNvPr>
        <xdr:cNvSpPr txBox="1"/>
      </xdr:nvSpPr>
      <xdr:spPr>
        <a:xfrm>
          <a:off x="2505719" y="1345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161307</xdr:rowOff>
    </xdr:from>
    <xdr:ext cx="405111" cy="259045"/>
    <xdr:sp macro="" textlink="">
      <xdr:nvSpPr>
        <xdr:cNvPr id="319" name="n_3mainValue【福祉施設】&#10;有形固定資産減価償却率">
          <a:extLst>
            <a:ext uri="{FF2B5EF4-FFF2-40B4-BE49-F238E27FC236}">
              <a16:creationId xmlns:a16="http://schemas.microsoft.com/office/drawing/2014/main" id="{B6AF78A4-6D70-4930-B2C8-C3E68E07B5E5}"/>
            </a:ext>
          </a:extLst>
        </xdr:cNvPr>
        <xdr:cNvSpPr txBox="1"/>
      </xdr:nvSpPr>
      <xdr:spPr>
        <a:xfrm>
          <a:off x="1688157"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20" name="n_4mainValue【福祉施設】&#10;有形固定資産減価償却率">
          <a:extLst>
            <a:ext uri="{FF2B5EF4-FFF2-40B4-BE49-F238E27FC236}">
              <a16:creationId xmlns:a16="http://schemas.microsoft.com/office/drawing/2014/main" id="{173BB11A-3E1A-42EA-9240-8B51DF8882C7}"/>
            </a:ext>
          </a:extLst>
        </xdr:cNvPr>
        <xdr:cNvSpPr txBox="1"/>
      </xdr:nvSpPr>
      <xdr:spPr>
        <a:xfrm>
          <a:off x="870594" y="1350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262B8D1-1627-43F4-B238-C9428AD30043}"/>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9FFE47A-D592-4B7D-AD85-325C2B257D5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06D8C76-71B1-40B6-87B8-01CD43A97BC4}"/>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735941B-507A-4660-A3A2-2B820C421A33}"/>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807CC57-B18C-4147-A7DB-65456C72617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EC150D5-EA5F-40D9-8168-6470089184C1}"/>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CE77390-4AB4-44CE-BFE9-98C78F950BC5}"/>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F04E739-A35D-4868-822F-D2AF0D176B68}"/>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DE26587-7B76-4401-AD45-E35E5B412BEE}"/>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57A2B98-546A-4AA1-95B2-6A9FCA118568}"/>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CA4AB785-568E-4848-AB9A-FF58376EE519}"/>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791F179-7466-48D7-957A-CD893135AC10}"/>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A6C6CA7-E55B-4C74-A906-B6D472BA29F0}"/>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190EC1C0-B7A3-4E3F-BC1E-91568881EC68}"/>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DB636755-4D50-46AD-9251-91F69182C2A6}"/>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704F84A-50AE-4014-B9E8-9870416D907F}"/>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B38F837E-7F97-4D41-918D-35E676154519}"/>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BE3C01A8-7F9A-4181-AC05-6E369D59CAB4}"/>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F986EE87-9DC8-41B2-9FCA-2F94BA852DB4}"/>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C90FFA48-8ED9-4CF2-8627-2056C2F035CC}"/>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6654890-EA21-4971-983C-DA1F5CA753CF}"/>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870244B2-AF87-4402-B4A3-DCF2E1A3B9B6}"/>
            </a:ext>
          </a:extLst>
        </xdr:cNvPr>
        <xdr:cNvSpPr txBox="1"/>
      </xdr:nvSpPr>
      <xdr:spPr>
        <a:xfrm>
          <a:off x="5629789" y="12116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C873B6AA-A187-4710-BABB-03A58BCB35D9}"/>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a:extLst>
            <a:ext uri="{FF2B5EF4-FFF2-40B4-BE49-F238E27FC236}">
              <a16:creationId xmlns:a16="http://schemas.microsoft.com/office/drawing/2014/main" id="{C0798780-4F46-4C95-8A4F-274FC3F38771}"/>
            </a:ext>
          </a:extLst>
        </xdr:cNvPr>
        <xdr:cNvCxnSpPr/>
      </xdr:nvCxnSpPr>
      <xdr:spPr>
        <a:xfrm flipV="1">
          <a:off x="9691053" y="12823698"/>
          <a:ext cx="0" cy="121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a:extLst>
            <a:ext uri="{FF2B5EF4-FFF2-40B4-BE49-F238E27FC236}">
              <a16:creationId xmlns:a16="http://schemas.microsoft.com/office/drawing/2014/main" id="{AA03DEA2-2BF4-48B9-97C0-00A4E654F508}"/>
            </a:ext>
          </a:extLst>
        </xdr:cNvPr>
        <xdr:cNvSpPr txBox="1"/>
      </xdr:nvSpPr>
      <xdr:spPr>
        <a:xfrm>
          <a:off x="9729788" y="1404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a:extLst>
            <a:ext uri="{FF2B5EF4-FFF2-40B4-BE49-F238E27FC236}">
              <a16:creationId xmlns:a16="http://schemas.microsoft.com/office/drawing/2014/main" id="{605518E8-57AA-4918-9066-A635AB36B07D}"/>
            </a:ext>
          </a:extLst>
        </xdr:cNvPr>
        <xdr:cNvCxnSpPr/>
      </xdr:nvCxnSpPr>
      <xdr:spPr>
        <a:xfrm>
          <a:off x="9617075" y="1404194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a:extLst>
            <a:ext uri="{FF2B5EF4-FFF2-40B4-BE49-F238E27FC236}">
              <a16:creationId xmlns:a16="http://schemas.microsoft.com/office/drawing/2014/main" id="{E5F7A7D7-8BB3-4C97-94BF-96D455C1BDA1}"/>
            </a:ext>
          </a:extLst>
        </xdr:cNvPr>
        <xdr:cNvSpPr txBox="1"/>
      </xdr:nvSpPr>
      <xdr:spPr>
        <a:xfrm>
          <a:off x="9729788" y="1261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a:extLst>
            <a:ext uri="{FF2B5EF4-FFF2-40B4-BE49-F238E27FC236}">
              <a16:creationId xmlns:a16="http://schemas.microsoft.com/office/drawing/2014/main" id="{BE3CB363-5385-4D0B-9AA0-44D3ACFB58D1}"/>
            </a:ext>
          </a:extLst>
        </xdr:cNvPr>
        <xdr:cNvCxnSpPr/>
      </xdr:nvCxnSpPr>
      <xdr:spPr>
        <a:xfrm>
          <a:off x="9617075" y="1282369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349" name="【福祉施設】&#10;一人当たり面積平均値テキスト">
          <a:extLst>
            <a:ext uri="{FF2B5EF4-FFF2-40B4-BE49-F238E27FC236}">
              <a16:creationId xmlns:a16="http://schemas.microsoft.com/office/drawing/2014/main" id="{0979F68F-EBC0-41B2-9E47-DBF3BCB95C4A}"/>
            </a:ext>
          </a:extLst>
        </xdr:cNvPr>
        <xdr:cNvSpPr txBox="1"/>
      </xdr:nvSpPr>
      <xdr:spPr>
        <a:xfrm>
          <a:off x="9729788" y="1371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a:extLst>
            <a:ext uri="{FF2B5EF4-FFF2-40B4-BE49-F238E27FC236}">
              <a16:creationId xmlns:a16="http://schemas.microsoft.com/office/drawing/2014/main" id="{6D79B504-143C-4A4F-BA52-21515DF628F0}"/>
            </a:ext>
          </a:extLst>
        </xdr:cNvPr>
        <xdr:cNvSpPr/>
      </xdr:nvSpPr>
      <xdr:spPr>
        <a:xfrm>
          <a:off x="9655175" y="13853413"/>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a:extLst>
            <a:ext uri="{FF2B5EF4-FFF2-40B4-BE49-F238E27FC236}">
              <a16:creationId xmlns:a16="http://schemas.microsoft.com/office/drawing/2014/main" id="{FA70E734-CEE4-4389-9398-470A567DCCE8}"/>
            </a:ext>
          </a:extLst>
        </xdr:cNvPr>
        <xdr:cNvSpPr/>
      </xdr:nvSpPr>
      <xdr:spPr>
        <a:xfrm>
          <a:off x="8874125" y="138667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a:extLst>
            <a:ext uri="{FF2B5EF4-FFF2-40B4-BE49-F238E27FC236}">
              <a16:creationId xmlns:a16="http://schemas.microsoft.com/office/drawing/2014/main" id="{2C08E29F-8B83-4E9C-ADDB-ED9DB18943D8}"/>
            </a:ext>
          </a:extLst>
        </xdr:cNvPr>
        <xdr:cNvSpPr/>
      </xdr:nvSpPr>
      <xdr:spPr>
        <a:xfrm>
          <a:off x="8056563" y="1387703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353" name="フローチャート: 判断 352">
          <a:extLst>
            <a:ext uri="{FF2B5EF4-FFF2-40B4-BE49-F238E27FC236}">
              <a16:creationId xmlns:a16="http://schemas.microsoft.com/office/drawing/2014/main" id="{4A0D7C90-624D-42F7-8CE8-64E246B43ADA}"/>
            </a:ext>
          </a:extLst>
        </xdr:cNvPr>
        <xdr:cNvSpPr/>
      </xdr:nvSpPr>
      <xdr:spPr>
        <a:xfrm>
          <a:off x="7224713" y="138652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2921</xdr:rowOff>
    </xdr:from>
    <xdr:to>
      <xdr:col>36</xdr:col>
      <xdr:colOff>165100</xdr:colOff>
      <xdr:row>86</xdr:row>
      <xdr:rowOff>104521</xdr:rowOff>
    </xdr:to>
    <xdr:sp macro="" textlink="">
      <xdr:nvSpPr>
        <xdr:cNvPr id="354" name="フローチャート: 判断 353">
          <a:extLst>
            <a:ext uri="{FF2B5EF4-FFF2-40B4-BE49-F238E27FC236}">
              <a16:creationId xmlns:a16="http://schemas.microsoft.com/office/drawing/2014/main" id="{30AA9A2C-4A31-4C11-A40B-1758FEEF8B58}"/>
            </a:ext>
          </a:extLst>
        </xdr:cNvPr>
        <xdr:cNvSpPr/>
      </xdr:nvSpPr>
      <xdr:spPr>
        <a:xfrm>
          <a:off x="6407150" y="1393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B9698F0-5D5C-47F9-9CE7-6B37D8FB9A4C}"/>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D362E01-B27C-4A25-B32E-A00A266404BF}"/>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0D347D-A3E7-4276-98F5-CFA8A5CD93E2}"/>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EE86847-15C8-4D8D-9D46-EB78C196206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15CD682-24AA-4FDA-8573-34A91B7F003F}"/>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118745</xdr:rowOff>
    </xdr:from>
    <xdr:to>
      <xdr:col>55</xdr:col>
      <xdr:colOff>50800</xdr:colOff>
      <xdr:row>86</xdr:row>
      <xdr:rowOff>48895</xdr:rowOff>
    </xdr:to>
    <xdr:sp macro="" textlink="">
      <xdr:nvSpPr>
        <xdr:cNvPr id="360" name="楕円 359">
          <a:extLst>
            <a:ext uri="{FF2B5EF4-FFF2-40B4-BE49-F238E27FC236}">
              <a16:creationId xmlns:a16="http://schemas.microsoft.com/office/drawing/2014/main" id="{9E1A7C5A-FACF-424B-ADE8-587A2AF95C0D}"/>
            </a:ext>
          </a:extLst>
        </xdr:cNvPr>
        <xdr:cNvSpPr/>
      </xdr:nvSpPr>
      <xdr:spPr>
        <a:xfrm>
          <a:off x="9655175" y="1389189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58691</xdr:rowOff>
    </xdr:from>
    <xdr:ext cx="469744" cy="259045"/>
    <xdr:sp macro="" textlink="">
      <xdr:nvSpPr>
        <xdr:cNvPr id="361" name="【福祉施設】&#10;一人当たり面積該当値テキスト">
          <a:extLst>
            <a:ext uri="{FF2B5EF4-FFF2-40B4-BE49-F238E27FC236}">
              <a16:creationId xmlns:a16="http://schemas.microsoft.com/office/drawing/2014/main" id="{BCA033DC-BD27-4DFE-83FD-E9A1CD62DF61}"/>
            </a:ext>
          </a:extLst>
        </xdr:cNvPr>
        <xdr:cNvSpPr txBox="1"/>
      </xdr:nvSpPr>
      <xdr:spPr>
        <a:xfrm>
          <a:off x="9729788" y="138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62" name="楕円 361">
          <a:extLst>
            <a:ext uri="{FF2B5EF4-FFF2-40B4-BE49-F238E27FC236}">
              <a16:creationId xmlns:a16="http://schemas.microsoft.com/office/drawing/2014/main" id="{DD2BA113-137E-4874-B153-8FC05262E456}"/>
            </a:ext>
          </a:extLst>
        </xdr:cNvPr>
        <xdr:cNvSpPr/>
      </xdr:nvSpPr>
      <xdr:spPr>
        <a:xfrm>
          <a:off x="8874125" y="138930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169545</xdr:rowOff>
    </xdr:from>
    <xdr:to>
      <xdr:col>55</xdr:col>
      <xdr:colOff>0</xdr:colOff>
      <xdr:row>85</xdr:row>
      <xdr:rowOff>170687</xdr:rowOff>
    </xdr:to>
    <xdr:cxnSp macro="">
      <xdr:nvCxnSpPr>
        <xdr:cNvPr id="363" name="直線コネクタ 362">
          <a:extLst>
            <a:ext uri="{FF2B5EF4-FFF2-40B4-BE49-F238E27FC236}">
              <a16:creationId xmlns:a16="http://schemas.microsoft.com/office/drawing/2014/main" id="{6BBAE05E-1EAF-4AD8-81E6-8586139A0F6F}"/>
            </a:ext>
          </a:extLst>
        </xdr:cNvPr>
        <xdr:cNvCxnSpPr/>
      </xdr:nvCxnSpPr>
      <xdr:spPr>
        <a:xfrm flipV="1">
          <a:off x="8924925" y="13933170"/>
          <a:ext cx="766763"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120650</xdr:rowOff>
    </xdr:from>
    <xdr:to>
      <xdr:col>46</xdr:col>
      <xdr:colOff>38100</xdr:colOff>
      <xdr:row>86</xdr:row>
      <xdr:rowOff>50800</xdr:rowOff>
    </xdr:to>
    <xdr:sp macro="" textlink="">
      <xdr:nvSpPr>
        <xdr:cNvPr id="364" name="楕円 363">
          <a:extLst>
            <a:ext uri="{FF2B5EF4-FFF2-40B4-BE49-F238E27FC236}">
              <a16:creationId xmlns:a16="http://schemas.microsoft.com/office/drawing/2014/main" id="{3800EC97-617C-4DE1-BF59-E7C925D7515D}"/>
            </a:ext>
          </a:extLst>
        </xdr:cNvPr>
        <xdr:cNvSpPr/>
      </xdr:nvSpPr>
      <xdr:spPr>
        <a:xfrm>
          <a:off x="8056563" y="138938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86</xdr:row>
      <xdr:rowOff>0</xdr:rowOff>
    </xdr:to>
    <xdr:cxnSp macro="">
      <xdr:nvCxnSpPr>
        <xdr:cNvPr id="365" name="直線コネクタ 364">
          <a:extLst>
            <a:ext uri="{FF2B5EF4-FFF2-40B4-BE49-F238E27FC236}">
              <a16:creationId xmlns:a16="http://schemas.microsoft.com/office/drawing/2014/main" id="{DFF5678D-A8FE-4EC9-980B-8CB50617A746}"/>
            </a:ext>
          </a:extLst>
        </xdr:cNvPr>
        <xdr:cNvCxnSpPr/>
      </xdr:nvCxnSpPr>
      <xdr:spPr>
        <a:xfrm flipV="1">
          <a:off x="8107363" y="13934312"/>
          <a:ext cx="817562"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122746</xdr:rowOff>
    </xdr:from>
    <xdr:to>
      <xdr:col>41</xdr:col>
      <xdr:colOff>101600</xdr:colOff>
      <xdr:row>86</xdr:row>
      <xdr:rowOff>52896</xdr:rowOff>
    </xdr:to>
    <xdr:sp macro="" textlink="">
      <xdr:nvSpPr>
        <xdr:cNvPr id="366" name="楕円 365">
          <a:extLst>
            <a:ext uri="{FF2B5EF4-FFF2-40B4-BE49-F238E27FC236}">
              <a16:creationId xmlns:a16="http://schemas.microsoft.com/office/drawing/2014/main" id="{9F6CBB25-FB68-4627-AFCE-DA4173D9BC98}"/>
            </a:ext>
          </a:extLst>
        </xdr:cNvPr>
        <xdr:cNvSpPr/>
      </xdr:nvSpPr>
      <xdr:spPr>
        <a:xfrm>
          <a:off x="7224713" y="138958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0</xdr:rowOff>
    </xdr:from>
    <xdr:to>
      <xdr:col>45</xdr:col>
      <xdr:colOff>177800</xdr:colOff>
      <xdr:row>86</xdr:row>
      <xdr:rowOff>2096</xdr:rowOff>
    </xdr:to>
    <xdr:cxnSp macro="">
      <xdr:nvCxnSpPr>
        <xdr:cNvPr id="367" name="直線コネクタ 366">
          <a:extLst>
            <a:ext uri="{FF2B5EF4-FFF2-40B4-BE49-F238E27FC236}">
              <a16:creationId xmlns:a16="http://schemas.microsoft.com/office/drawing/2014/main" id="{D1EFDD0F-A64A-4127-A2C4-92C3BD475772}"/>
            </a:ext>
          </a:extLst>
        </xdr:cNvPr>
        <xdr:cNvCxnSpPr/>
      </xdr:nvCxnSpPr>
      <xdr:spPr>
        <a:xfrm flipV="1">
          <a:off x="7275513" y="13935075"/>
          <a:ext cx="8318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108458</xdr:rowOff>
    </xdr:from>
    <xdr:to>
      <xdr:col>36</xdr:col>
      <xdr:colOff>165100</xdr:colOff>
      <xdr:row>86</xdr:row>
      <xdr:rowOff>38608</xdr:rowOff>
    </xdr:to>
    <xdr:sp macro="" textlink="">
      <xdr:nvSpPr>
        <xdr:cNvPr id="368" name="楕円 367">
          <a:extLst>
            <a:ext uri="{FF2B5EF4-FFF2-40B4-BE49-F238E27FC236}">
              <a16:creationId xmlns:a16="http://schemas.microsoft.com/office/drawing/2014/main" id="{0956B9B0-8A8D-490F-9F99-78542D15F3AF}"/>
            </a:ext>
          </a:extLst>
        </xdr:cNvPr>
        <xdr:cNvSpPr/>
      </xdr:nvSpPr>
      <xdr:spPr>
        <a:xfrm>
          <a:off x="6407150" y="138816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159258</xdr:rowOff>
    </xdr:from>
    <xdr:to>
      <xdr:col>41</xdr:col>
      <xdr:colOff>50800</xdr:colOff>
      <xdr:row>86</xdr:row>
      <xdr:rowOff>2096</xdr:rowOff>
    </xdr:to>
    <xdr:cxnSp macro="">
      <xdr:nvCxnSpPr>
        <xdr:cNvPr id="369" name="直線コネクタ 368">
          <a:extLst>
            <a:ext uri="{FF2B5EF4-FFF2-40B4-BE49-F238E27FC236}">
              <a16:creationId xmlns:a16="http://schemas.microsoft.com/office/drawing/2014/main" id="{DB845E05-D2DD-45F8-920F-150B9C3D706F}"/>
            </a:ext>
          </a:extLst>
        </xdr:cNvPr>
        <xdr:cNvCxnSpPr/>
      </xdr:nvCxnSpPr>
      <xdr:spPr>
        <a:xfrm>
          <a:off x="6457950" y="13932408"/>
          <a:ext cx="817563"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370" name="n_1aveValue【福祉施設】&#10;一人当たり面積">
          <a:extLst>
            <a:ext uri="{FF2B5EF4-FFF2-40B4-BE49-F238E27FC236}">
              <a16:creationId xmlns:a16="http://schemas.microsoft.com/office/drawing/2014/main" id="{F4CAE9DC-05BA-4201-9A6E-80432E3CDA83}"/>
            </a:ext>
          </a:extLst>
        </xdr:cNvPr>
        <xdr:cNvSpPr txBox="1"/>
      </xdr:nvSpPr>
      <xdr:spPr>
        <a:xfrm>
          <a:off x="8691640" y="136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371" name="n_2aveValue【福祉施設】&#10;一人当たり面積">
          <a:extLst>
            <a:ext uri="{FF2B5EF4-FFF2-40B4-BE49-F238E27FC236}">
              <a16:creationId xmlns:a16="http://schemas.microsoft.com/office/drawing/2014/main" id="{A73514E3-9907-4D39-A112-7391DFE84FA7}"/>
            </a:ext>
          </a:extLst>
        </xdr:cNvPr>
        <xdr:cNvSpPr txBox="1"/>
      </xdr:nvSpPr>
      <xdr:spPr>
        <a:xfrm>
          <a:off x="7886777" y="1366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372" name="n_3aveValue【福祉施設】&#10;一人当たり面積">
          <a:extLst>
            <a:ext uri="{FF2B5EF4-FFF2-40B4-BE49-F238E27FC236}">
              <a16:creationId xmlns:a16="http://schemas.microsoft.com/office/drawing/2014/main" id="{E884714E-F88F-4197-BDE7-8E8CAE689185}"/>
            </a:ext>
          </a:extLst>
        </xdr:cNvPr>
        <xdr:cNvSpPr txBox="1"/>
      </xdr:nvSpPr>
      <xdr:spPr>
        <a:xfrm>
          <a:off x="70549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95648</xdr:rowOff>
    </xdr:from>
    <xdr:ext cx="469744" cy="259045"/>
    <xdr:sp macro="" textlink="">
      <xdr:nvSpPr>
        <xdr:cNvPr id="373" name="n_4aveValue【福祉施設】&#10;一人当たり面積">
          <a:extLst>
            <a:ext uri="{FF2B5EF4-FFF2-40B4-BE49-F238E27FC236}">
              <a16:creationId xmlns:a16="http://schemas.microsoft.com/office/drawing/2014/main" id="{6B2A38E5-B57E-4DD9-8794-679F4404F5CE}"/>
            </a:ext>
          </a:extLst>
        </xdr:cNvPr>
        <xdr:cNvSpPr txBox="1"/>
      </xdr:nvSpPr>
      <xdr:spPr>
        <a:xfrm>
          <a:off x="6237365" y="1403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74" name="n_1mainValue【福祉施設】&#10;一人当たり面積">
          <a:extLst>
            <a:ext uri="{FF2B5EF4-FFF2-40B4-BE49-F238E27FC236}">
              <a16:creationId xmlns:a16="http://schemas.microsoft.com/office/drawing/2014/main" id="{99D5213F-2486-497F-9643-EC4F42B27E27}"/>
            </a:ext>
          </a:extLst>
        </xdr:cNvPr>
        <xdr:cNvSpPr txBox="1"/>
      </xdr:nvSpPr>
      <xdr:spPr>
        <a:xfrm>
          <a:off x="8691640" y="139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41927</xdr:rowOff>
    </xdr:from>
    <xdr:ext cx="469744" cy="259045"/>
    <xdr:sp macro="" textlink="">
      <xdr:nvSpPr>
        <xdr:cNvPr id="375" name="n_2mainValue【福祉施設】&#10;一人当たり面積">
          <a:extLst>
            <a:ext uri="{FF2B5EF4-FFF2-40B4-BE49-F238E27FC236}">
              <a16:creationId xmlns:a16="http://schemas.microsoft.com/office/drawing/2014/main" id="{C3A79F25-793E-4F3A-AEA0-3D25D4446265}"/>
            </a:ext>
          </a:extLst>
        </xdr:cNvPr>
        <xdr:cNvSpPr txBox="1"/>
      </xdr:nvSpPr>
      <xdr:spPr>
        <a:xfrm>
          <a:off x="7886777" y="1397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44023</xdr:rowOff>
    </xdr:from>
    <xdr:ext cx="469744" cy="259045"/>
    <xdr:sp macro="" textlink="">
      <xdr:nvSpPr>
        <xdr:cNvPr id="376" name="n_3mainValue【福祉施設】&#10;一人当たり面積">
          <a:extLst>
            <a:ext uri="{FF2B5EF4-FFF2-40B4-BE49-F238E27FC236}">
              <a16:creationId xmlns:a16="http://schemas.microsoft.com/office/drawing/2014/main" id="{93B58556-83A1-4383-95D1-E27E4C4DD15D}"/>
            </a:ext>
          </a:extLst>
        </xdr:cNvPr>
        <xdr:cNvSpPr txBox="1"/>
      </xdr:nvSpPr>
      <xdr:spPr>
        <a:xfrm>
          <a:off x="7054927" y="139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55135</xdr:rowOff>
    </xdr:from>
    <xdr:ext cx="469744" cy="259045"/>
    <xdr:sp macro="" textlink="">
      <xdr:nvSpPr>
        <xdr:cNvPr id="377" name="n_4mainValue【福祉施設】&#10;一人当たり面積">
          <a:extLst>
            <a:ext uri="{FF2B5EF4-FFF2-40B4-BE49-F238E27FC236}">
              <a16:creationId xmlns:a16="http://schemas.microsoft.com/office/drawing/2014/main" id="{9AF63F13-1114-4A58-BEFB-CACEFA0D22F9}"/>
            </a:ext>
          </a:extLst>
        </xdr:cNvPr>
        <xdr:cNvSpPr txBox="1"/>
      </xdr:nvSpPr>
      <xdr:spPr>
        <a:xfrm>
          <a:off x="6237365" y="1366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84483B0-95B5-4431-BD40-86F1C3CEB469}"/>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F3B6544-B9F1-475B-9AA0-E35DE58DA0EB}"/>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08F5BED-A297-4D42-B834-23D97EF9224A}"/>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A46DF99-A6C0-446D-9DDE-BE7551BEB912}"/>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2FFBA2C-8647-4C13-BF03-77B149CCDC3F}"/>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42BC284-4DA4-4534-AF54-6DB370A03695}"/>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CA91E34-BAA8-406E-8845-2585E3440BA7}"/>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9CDE1FA-5301-4E19-B738-E8B324A25972}"/>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93F4EDE-28AF-4C69-B5AD-F7A30090E81B}"/>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365495F-6C49-46A1-8D30-ADC0319127FE}"/>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5EC048D0-984A-42D5-AC11-8FCAF234EF94}"/>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DAEFF8B-060B-4ED4-8E04-256ED025F343}"/>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C961C3B-E6B9-4F26-9BA0-FDDA14CD13D3}"/>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0487CDD-28F8-4F6A-8AA3-527A5AD7EDCD}"/>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37FF2A1-D8BF-4118-8B04-DEC6F6B3C1C4}"/>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2385BBF4-86D5-40A1-82A6-0425D0E2E21C}"/>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4B89E8C-2330-4FD5-A005-A7EC2321807F}"/>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A5069DE-1E42-4D2B-9026-CA85A2B62E54}"/>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62938CE-D547-4F72-8973-BD4F405DB1AF}"/>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EDFD87B6-9D70-46C8-8440-606CCDA016FC}"/>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C364D63-2651-4E8F-9A10-0E37E20BC09F}"/>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A206E6B-9781-490C-9DE8-AF0B7312C599}"/>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0758798-118C-4F20-A9B2-2FAAC0D60075}"/>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658DC83-373F-4DE0-A3AE-19F965314982}"/>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438DED8-BBAB-4A36-96DB-EB8F1AE72DD9}"/>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8FACA7D-3AEB-496F-BE71-D7CD7956F823}"/>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8151B43-851F-48B8-A283-7709665E2A51}"/>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A9CDED45-EF08-455C-8DA4-366AC68B5256}"/>
            </a:ext>
          </a:extLst>
        </xdr:cNvPr>
        <xdr:cNvCxnSpPr/>
      </xdr:nvCxnSpPr>
      <xdr:spPr>
        <a:xfrm>
          <a:off x="11517313"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90C5872E-6BA2-4B4F-AF0B-3C945CA7B7E9}"/>
            </a:ext>
          </a:extLst>
        </xdr:cNvPr>
        <xdr:cNvSpPr txBox="1"/>
      </xdr:nvSpPr>
      <xdr:spPr>
        <a:xfrm>
          <a:off x="110929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2D7C92A2-4148-4A36-A9B5-AE1BF96E0514}"/>
            </a:ext>
          </a:extLst>
        </xdr:cNvPr>
        <xdr:cNvCxnSpPr/>
      </xdr:nvCxnSpPr>
      <xdr:spPr>
        <a:xfrm>
          <a:off x="11517313"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4CF19B13-7038-4E75-907B-8AF21AABDB7A}"/>
            </a:ext>
          </a:extLst>
        </xdr:cNvPr>
        <xdr:cNvSpPr txBox="1"/>
      </xdr:nvSpPr>
      <xdr:spPr>
        <a:xfrm>
          <a:off x="1114282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85CA1E90-D0DA-46D6-9541-C2C54C628E08}"/>
            </a:ext>
          </a:extLst>
        </xdr:cNvPr>
        <xdr:cNvCxnSpPr/>
      </xdr:nvCxnSpPr>
      <xdr:spPr>
        <a:xfrm>
          <a:off x="11517313"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61D2DB92-C585-4892-8228-88CE54E08394}"/>
            </a:ext>
          </a:extLst>
        </xdr:cNvPr>
        <xdr:cNvSpPr txBox="1"/>
      </xdr:nvSpPr>
      <xdr:spPr>
        <a:xfrm>
          <a:off x="1114282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B40DB4E4-AB58-49F5-8743-141AA420E39F}"/>
            </a:ext>
          </a:extLst>
        </xdr:cNvPr>
        <xdr:cNvCxnSpPr/>
      </xdr:nvCxnSpPr>
      <xdr:spPr>
        <a:xfrm>
          <a:off x="11517313"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7E9ABDE7-3301-4515-A0D1-D2910BB76112}"/>
            </a:ext>
          </a:extLst>
        </xdr:cNvPr>
        <xdr:cNvSpPr txBox="1"/>
      </xdr:nvSpPr>
      <xdr:spPr>
        <a:xfrm>
          <a:off x="1114282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587E7100-605F-415F-A399-1154124697FA}"/>
            </a:ext>
          </a:extLst>
        </xdr:cNvPr>
        <xdr:cNvCxnSpPr/>
      </xdr:nvCxnSpPr>
      <xdr:spPr>
        <a:xfrm>
          <a:off x="11517313"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7A1A7965-77F2-4B5B-800E-1F194FC42292}"/>
            </a:ext>
          </a:extLst>
        </xdr:cNvPr>
        <xdr:cNvSpPr txBox="1"/>
      </xdr:nvSpPr>
      <xdr:spPr>
        <a:xfrm>
          <a:off x="1114282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14D68139-7E27-4DD9-BE1E-C1F63EBE9080}"/>
            </a:ext>
          </a:extLst>
        </xdr:cNvPr>
        <xdr:cNvCxnSpPr/>
      </xdr:nvCxnSpPr>
      <xdr:spPr>
        <a:xfrm>
          <a:off x="11517313"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7EFB43B9-9334-40FD-BA31-10D6F73301EE}"/>
            </a:ext>
          </a:extLst>
        </xdr:cNvPr>
        <xdr:cNvSpPr txBox="1"/>
      </xdr:nvSpPr>
      <xdr:spPr>
        <a:xfrm>
          <a:off x="11206949"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EE67F30C-8F72-4D18-9BFD-079A1481A03B}"/>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4A03096B-0BAC-4670-B837-5C8BEF86BF5C}"/>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81099</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45A5AB3A-9D0D-4D34-BF9B-A3ECFF5A556E}"/>
            </a:ext>
          </a:extLst>
        </xdr:cNvPr>
        <xdr:cNvCxnSpPr/>
      </xdr:nvCxnSpPr>
      <xdr:spPr>
        <a:xfrm flipV="1">
          <a:off x="15104427" y="5596074"/>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51C3FE03-E2B1-4C50-9C80-C6808B0A23F1}"/>
            </a:ext>
          </a:extLst>
        </xdr:cNvPr>
        <xdr:cNvSpPr txBox="1"/>
      </xdr:nvSpPr>
      <xdr:spPr>
        <a:xfrm>
          <a:off x="15143163"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E325C20D-B154-41FA-A4EC-E69E0987796D}"/>
            </a:ext>
          </a:extLst>
        </xdr:cNvPr>
        <xdr:cNvCxnSpPr/>
      </xdr:nvCxnSpPr>
      <xdr:spPr>
        <a:xfrm>
          <a:off x="15016163"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27776</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B6034E1C-5094-4B27-B156-83137DA3A0C9}"/>
            </a:ext>
          </a:extLst>
        </xdr:cNvPr>
        <xdr:cNvSpPr txBox="1"/>
      </xdr:nvSpPr>
      <xdr:spPr>
        <a:xfrm>
          <a:off x="15143163" y="538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81099</xdr:rowOff>
    </xdr:from>
    <xdr:to>
      <xdr:col>86</xdr:col>
      <xdr:colOff>25400</xdr:colOff>
      <xdr:row>34</xdr:row>
      <xdr:rowOff>81099</xdr:rowOff>
    </xdr:to>
    <xdr:cxnSp macro="">
      <xdr:nvCxnSpPr>
        <xdr:cNvPr id="423" name="直線コネクタ 422">
          <a:extLst>
            <a:ext uri="{FF2B5EF4-FFF2-40B4-BE49-F238E27FC236}">
              <a16:creationId xmlns:a16="http://schemas.microsoft.com/office/drawing/2014/main" id="{841E7DFE-FB2F-4879-BB29-F75F2A1B3415}"/>
            </a:ext>
          </a:extLst>
        </xdr:cNvPr>
        <xdr:cNvCxnSpPr/>
      </xdr:nvCxnSpPr>
      <xdr:spPr>
        <a:xfrm>
          <a:off x="15016163" y="559607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136451</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AC1BF624-8AD4-4207-91B2-E93D82880FAE}"/>
            </a:ext>
          </a:extLst>
        </xdr:cNvPr>
        <xdr:cNvSpPr txBox="1"/>
      </xdr:nvSpPr>
      <xdr:spPr>
        <a:xfrm>
          <a:off x="15143163" y="597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425" name="フローチャート: 判断 424">
          <a:extLst>
            <a:ext uri="{FF2B5EF4-FFF2-40B4-BE49-F238E27FC236}">
              <a16:creationId xmlns:a16="http://schemas.microsoft.com/office/drawing/2014/main" id="{36B3F088-5B02-49EF-91F5-8EDF75B4FDFD}"/>
            </a:ext>
          </a:extLst>
        </xdr:cNvPr>
        <xdr:cNvSpPr/>
      </xdr:nvSpPr>
      <xdr:spPr>
        <a:xfrm>
          <a:off x="15054263" y="611432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120106</xdr:rowOff>
    </xdr:from>
    <xdr:to>
      <xdr:col>81</xdr:col>
      <xdr:colOff>101600</xdr:colOff>
      <xdr:row>38</xdr:row>
      <xdr:rowOff>50256</xdr:rowOff>
    </xdr:to>
    <xdr:sp macro="" textlink="">
      <xdr:nvSpPr>
        <xdr:cNvPr id="426" name="フローチャート: 判断 425">
          <a:extLst>
            <a:ext uri="{FF2B5EF4-FFF2-40B4-BE49-F238E27FC236}">
              <a16:creationId xmlns:a16="http://schemas.microsoft.com/office/drawing/2014/main" id="{C4D4F53F-8A51-4542-B909-526F00A9E137}"/>
            </a:ext>
          </a:extLst>
        </xdr:cNvPr>
        <xdr:cNvSpPr/>
      </xdr:nvSpPr>
      <xdr:spPr>
        <a:xfrm>
          <a:off x="14273213" y="612085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169091</xdr:rowOff>
    </xdr:from>
    <xdr:to>
      <xdr:col>76</xdr:col>
      <xdr:colOff>165100</xdr:colOff>
      <xdr:row>38</xdr:row>
      <xdr:rowOff>99241</xdr:rowOff>
    </xdr:to>
    <xdr:sp macro="" textlink="">
      <xdr:nvSpPr>
        <xdr:cNvPr id="427" name="フローチャート: 判断 426">
          <a:extLst>
            <a:ext uri="{FF2B5EF4-FFF2-40B4-BE49-F238E27FC236}">
              <a16:creationId xmlns:a16="http://schemas.microsoft.com/office/drawing/2014/main" id="{A8B0350A-5C61-4709-846C-D5D93CBA05D8}"/>
            </a:ext>
          </a:extLst>
        </xdr:cNvPr>
        <xdr:cNvSpPr/>
      </xdr:nvSpPr>
      <xdr:spPr>
        <a:xfrm>
          <a:off x="13455650" y="61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xdr:rowOff>
    </xdr:from>
    <xdr:to>
      <xdr:col>72</xdr:col>
      <xdr:colOff>38100</xdr:colOff>
      <xdr:row>38</xdr:row>
      <xdr:rowOff>102507</xdr:rowOff>
    </xdr:to>
    <xdr:sp macro="" textlink="">
      <xdr:nvSpPr>
        <xdr:cNvPr id="428" name="フローチャート: 判断 427">
          <a:extLst>
            <a:ext uri="{FF2B5EF4-FFF2-40B4-BE49-F238E27FC236}">
              <a16:creationId xmlns:a16="http://schemas.microsoft.com/office/drawing/2014/main" id="{AF3E91FB-0753-4ECA-8FA4-1F09E723713C}"/>
            </a:ext>
          </a:extLst>
        </xdr:cNvPr>
        <xdr:cNvSpPr/>
      </xdr:nvSpPr>
      <xdr:spPr>
        <a:xfrm>
          <a:off x="12638088" y="616358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9" name="フローチャート: 判断 428">
          <a:extLst>
            <a:ext uri="{FF2B5EF4-FFF2-40B4-BE49-F238E27FC236}">
              <a16:creationId xmlns:a16="http://schemas.microsoft.com/office/drawing/2014/main" id="{D95E760F-78BF-4704-92BF-4B3A0CC38083}"/>
            </a:ext>
          </a:extLst>
        </xdr:cNvPr>
        <xdr:cNvSpPr/>
      </xdr:nvSpPr>
      <xdr:spPr>
        <a:xfrm>
          <a:off x="11806238" y="62566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3437C50-5086-4A58-9F37-C79238460CD6}"/>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D0ECB84-D6B4-4B69-805B-79F1A646CDCC}"/>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D7D0EE3-D6B1-4F14-AB57-DDC2697EF615}"/>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FCDECEC-39B8-45F4-8BE0-52E1148E3E57}"/>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9256EC4-41C2-4D59-A9CC-0E9146CEDB1D}"/>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128270</xdr:rowOff>
    </xdr:from>
    <xdr:to>
      <xdr:col>85</xdr:col>
      <xdr:colOff>177800</xdr:colOff>
      <xdr:row>41</xdr:row>
      <xdr:rowOff>58420</xdr:rowOff>
    </xdr:to>
    <xdr:sp macro="" textlink="">
      <xdr:nvSpPr>
        <xdr:cNvPr id="435" name="楕円 434">
          <a:extLst>
            <a:ext uri="{FF2B5EF4-FFF2-40B4-BE49-F238E27FC236}">
              <a16:creationId xmlns:a16="http://schemas.microsoft.com/office/drawing/2014/main" id="{A830E808-18E1-4135-8121-B36BDEED4B8C}"/>
            </a:ext>
          </a:extLst>
        </xdr:cNvPr>
        <xdr:cNvSpPr/>
      </xdr:nvSpPr>
      <xdr:spPr>
        <a:xfrm>
          <a:off x="15054263" y="66147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106697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FA091054-1035-44EE-B5EB-893F40DBD400}"/>
            </a:ext>
          </a:extLst>
        </xdr:cNvPr>
        <xdr:cNvSpPr txBox="1"/>
      </xdr:nvSpPr>
      <xdr:spPr>
        <a:xfrm>
          <a:off x="15143163"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134801</xdr:rowOff>
    </xdr:from>
    <xdr:to>
      <xdr:col>81</xdr:col>
      <xdr:colOff>101600</xdr:colOff>
      <xdr:row>35</xdr:row>
      <xdr:rowOff>64951</xdr:rowOff>
    </xdr:to>
    <xdr:sp macro="" textlink="">
      <xdr:nvSpPr>
        <xdr:cNvPr id="437" name="楕円 436">
          <a:extLst>
            <a:ext uri="{FF2B5EF4-FFF2-40B4-BE49-F238E27FC236}">
              <a16:creationId xmlns:a16="http://schemas.microsoft.com/office/drawing/2014/main" id="{6131236E-349C-41D2-9379-8E760DAC6DB5}"/>
            </a:ext>
          </a:extLst>
        </xdr:cNvPr>
        <xdr:cNvSpPr/>
      </xdr:nvSpPr>
      <xdr:spPr>
        <a:xfrm>
          <a:off x="14273213" y="56497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14151</xdr:rowOff>
    </xdr:from>
    <xdr:to>
      <xdr:col>85</xdr:col>
      <xdr:colOff>127000</xdr:colOff>
      <xdr:row>41</xdr:row>
      <xdr:rowOff>7620</xdr:rowOff>
    </xdr:to>
    <xdr:cxnSp macro="">
      <xdr:nvCxnSpPr>
        <xdr:cNvPr id="438" name="直線コネクタ 437">
          <a:extLst>
            <a:ext uri="{FF2B5EF4-FFF2-40B4-BE49-F238E27FC236}">
              <a16:creationId xmlns:a16="http://schemas.microsoft.com/office/drawing/2014/main" id="{7252CA11-AF4E-4868-850C-5E82343969E7}"/>
            </a:ext>
          </a:extLst>
        </xdr:cNvPr>
        <xdr:cNvCxnSpPr/>
      </xdr:nvCxnSpPr>
      <xdr:spPr>
        <a:xfrm>
          <a:off x="14324013" y="5691051"/>
          <a:ext cx="781050" cy="96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84183</xdr:rowOff>
    </xdr:from>
    <xdr:to>
      <xdr:col>76</xdr:col>
      <xdr:colOff>165100</xdr:colOff>
      <xdr:row>35</xdr:row>
      <xdr:rowOff>14333</xdr:rowOff>
    </xdr:to>
    <xdr:sp macro="" textlink="">
      <xdr:nvSpPr>
        <xdr:cNvPr id="439" name="楕円 438">
          <a:extLst>
            <a:ext uri="{FF2B5EF4-FFF2-40B4-BE49-F238E27FC236}">
              <a16:creationId xmlns:a16="http://schemas.microsoft.com/office/drawing/2014/main" id="{0EC3030A-4A26-475F-9B10-4E8B282B2E03}"/>
            </a:ext>
          </a:extLst>
        </xdr:cNvPr>
        <xdr:cNvSpPr/>
      </xdr:nvSpPr>
      <xdr:spPr>
        <a:xfrm>
          <a:off x="13455650" y="55991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134983</xdr:rowOff>
    </xdr:from>
    <xdr:to>
      <xdr:col>81</xdr:col>
      <xdr:colOff>50800</xdr:colOff>
      <xdr:row>35</xdr:row>
      <xdr:rowOff>14151</xdr:rowOff>
    </xdr:to>
    <xdr:cxnSp macro="">
      <xdr:nvCxnSpPr>
        <xdr:cNvPr id="440" name="直線コネクタ 439">
          <a:extLst>
            <a:ext uri="{FF2B5EF4-FFF2-40B4-BE49-F238E27FC236}">
              <a16:creationId xmlns:a16="http://schemas.microsoft.com/office/drawing/2014/main" id="{05CC18EA-B458-497F-9531-F84664132FCD}"/>
            </a:ext>
          </a:extLst>
        </xdr:cNvPr>
        <xdr:cNvCxnSpPr/>
      </xdr:nvCxnSpPr>
      <xdr:spPr>
        <a:xfrm>
          <a:off x="13506450" y="5649958"/>
          <a:ext cx="817563"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33564</xdr:rowOff>
    </xdr:from>
    <xdr:to>
      <xdr:col>72</xdr:col>
      <xdr:colOff>38100</xdr:colOff>
      <xdr:row>34</xdr:row>
      <xdr:rowOff>135164</xdr:rowOff>
    </xdr:to>
    <xdr:sp macro="" textlink="">
      <xdr:nvSpPr>
        <xdr:cNvPr id="441" name="楕円 440">
          <a:extLst>
            <a:ext uri="{FF2B5EF4-FFF2-40B4-BE49-F238E27FC236}">
              <a16:creationId xmlns:a16="http://schemas.microsoft.com/office/drawing/2014/main" id="{0008DA46-783A-450A-ACF8-696CFD63E9E7}"/>
            </a:ext>
          </a:extLst>
        </xdr:cNvPr>
        <xdr:cNvSpPr/>
      </xdr:nvSpPr>
      <xdr:spPr>
        <a:xfrm>
          <a:off x="12638088" y="55485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84364</xdr:rowOff>
    </xdr:from>
    <xdr:to>
      <xdr:col>76</xdr:col>
      <xdr:colOff>114300</xdr:colOff>
      <xdr:row>34</xdr:row>
      <xdr:rowOff>134983</xdr:rowOff>
    </xdr:to>
    <xdr:cxnSp macro="">
      <xdr:nvCxnSpPr>
        <xdr:cNvPr id="442" name="直線コネクタ 441">
          <a:extLst>
            <a:ext uri="{FF2B5EF4-FFF2-40B4-BE49-F238E27FC236}">
              <a16:creationId xmlns:a16="http://schemas.microsoft.com/office/drawing/2014/main" id="{1F3BCE34-FC6B-4593-8E96-89387151338F}"/>
            </a:ext>
          </a:extLst>
        </xdr:cNvPr>
        <xdr:cNvCxnSpPr/>
      </xdr:nvCxnSpPr>
      <xdr:spPr>
        <a:xfrm>
          <a:off x="12688888" y="5599339"/>
          <a:ext cx="817562"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149497</xdr:rowOff>
    </xdr:from>
    <xdr:to>
      <xdr:col>67</xdr:col>
      <xdr:colOff>101600</xdr:colOff>
      <xdr:row>34</xdr:row>
      <xdr:rowOff>79647</xdr:rowOff>
    </xdr:to>
    <xdr:sp macro="" textlink="">
      <xdr:nvSpPr>
        <xdr:cNvPr id="443" name="楕円 442">
          <a:extLst>
            <a:ext uri="{FF2B5EF4-FFF2-40B4-BE49-F238E27FC236}">
              <a16:creationId xmlns:a16="http://schemas.microsoft.com/office/drawing/2014/main" id="{774280D7-9159-4CC9-95C4-8EBA38CA1A8D}"/>
            </a:ext>
          </a:extLst>
        </xdr:cNvPr>
        <xdr:cNvSpPr/>
      </xdr:nvSpPr>
      <xdr:spPr>
        <a:xfrm>
          <a:off x="11806238" y="55025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28847</xdr:rowOff>
    </xdr:from>
    <xdr:to>
      <xdr:col>71</xdr:col>
      <xdr:colOff>177800</xdr:colOff>
      <xdr:row>34</xdr:row>
      <xdr:rowOff>84364</xdr:rowOff>
    </xdr:to>
    <xdr:cxnSp macro="">
      <xdr:nvCxnSpPr>
        <xdr:cNvPr id="444" name="直線コネクタ 443">
          <a:extLst>
            <a:ext uri="{FF2B5EF4-FFF2-40B4-BE49-F238E27FC236}">
              <a16:creationId xmlns:a16="http://schemas.microsoft.com/office/drawing/2014/main" id="{F602D821-9FEB-488F-941C-65B21C59ADA5}"/>
            </a:ext>
          </a:extLst>
        </xdr:cNvPr>
        <xdr:cNvCxnSpPr/>
      </xdr:nvCxnSpPr>
      <xdr:spPr>
        <a:xfrm>
          <a:off x="11857038" y="5543822"/>
          <a:ext cx="8318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41383</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6650B80-186B-4F39-AA3B-930B409CE7FE}"/>
            </a:ext>
          </a:extLst>
        </xdr:cNvPr>
        <xdr:cNvSpPr txBox="1"/>
      </xdr:nvSpPr>
      <xdr:spPr>
        <a:xfrm>
          <a:off x="14123044" y="620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90368</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98DA4DA3-FB0D-4AA5-BF45-39B887865525}"/>
            </a:ext>
          </a:extLst>
        </xdr:cNvPr>
        <xdr:cNvSpPr txBox="1"/>
      </xdr:nvSpPr>
      <xdr:spPr>
        <a:xfrm>
          <a:off x="13318182" y="625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93634</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ECC4A8D8-EFA1-4C15-B0F7-D9B89D666FA6}"/>
            </a:ext>
          </a:extLst>
        </xdr:cNvPr>
        <xdr:cNvSpPr txBox="1"/>
      </xdr:nvSpPr>
      <xdr:spPr>
        <a:xfrm>
          <a:off x="12500619" y="625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9009CE6-6B7C-417C-A28F-23BB937F1BE1}"/>
            </a:ext>
          </a:extLst>
        </xdr:cNvPr>
        <xdr:cNvSpPr txBox="1"/>
      </xdr:nvSpPr>
      <xdr:spPr>
        <a:xfrm>
          <a:off x="11668769"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81478</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53D0F8DE-2155-4F4F-B1F6-B9B139CEDA11}"/>
            </a:ext>
          </a:extLst>
        </xdr:cNvPr>
        <xdr:cNvSpPr txBox="1"/>
      </xdr:nvSpPr>
      <xdr:spPr>
        <a:xfrm>
          <a:off x="14123044" y="543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30860</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44BA2293-64B8-4821-98E8-3FB4D1B94EFB}"/>
            </a:ext>
          </a:extLst>
        </xdr:cNvPr>
        <xdr:cNvSpPr txBox="1"/>
      </xdr:nvSpPr>
      <xdr:spPr>
        <a:xfrm>
          <a:off x="13318182" y="538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151691</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E6A6BAE1-C3C3-4C25-BCBA-55DAA2A20C06}"/>
            </a:ext>
          </a:extLst>
        </xdr:cNvPr>
        <xdr:cNvSpPr txBox="1"/>
      </xdr:nvSpPr>
      <xdr:spPr>
        <a:xfrm>
          <a:off x="12500619" y="534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96174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6C9EC8EA-F85E-4CA5-A961-CF1C07545B06}"/>
            </a:ext>
          </a:extLst>
        </xdr:cNvPr>
        <xdr:cNvSpPr txBox="1"/>
      </xdr:nvSpPr>
      <xdr:spPr>
        <a:xfrm>
          <a:off x="11668769" y="5287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ED65395-D060-4A3B-BE46-EF7954371781}"/>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A101EEE-6B13-4F61-928E-CDDF4D2E8651}"/>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00F331B-149F-4B88-BB64-6FE59C1DAD9F}"/>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B6DB14A-642A-4AE5-9AAE-0812BFAF66AE}"/>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FF992AF-1510-4690-9F2A-E93C3B34D4C3}"/>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95B7518-9A33-4849-8C72-CE9A918DFD1D}"/>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CACF5B3-919B-4E6E-A8AA-10C167B6AEC5}"/>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A5668F9-CB39-45D4-A615-269F303842B9}"/>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434AF27-87D0-4A65-B89D-466002120904}"/>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E9398F2-F5EE-4C55-A452-4F6BCA42FB1C}"/>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F5F190B3-AE55-4D79-B6B1-A5D0EC3D180B}"/>
            </a:ext>
          </a:extLst>
        </xdr:cNvPr>
        <xdr:cNvCxnSpPr/>
      </xdr:nvCxnSpPr>
      <xdr:spPr>
        <a:xfrm>
          <a:off x="1691640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52A2273D-CB90-4B12-900B-FD32B5573714}"/>
            </a:ext>
          </a:extLst>
        </xdr:cNvPr>
        <xdr:cNvSpPr txBox="1"/>
      </xdr:nvSpPr>
      <xdr:spPr>
        <a:xfrm>
          <a:off x="16696189" y="6649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DD2A47B-FBC2-47D8-B889-5A8111277AEF}"/>
            </a:ext>
          </a:extLst>
        </xdr:cNvPr>
        <xdr:cNvCxnSpPr/>
      </xdr:nvCxnSpPr>
      <xdr:spPr>
        <a:xfrm>
          <a:off x="1691640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54F28557-C3C0-47E2-8AD6-1119EBB57BC7}"/>
            </a:ext>
          </a:extLst>
        </xdr:cNvPr>
        <xdr:cNvSpPr txBox="1"/>
      </xdr:nvSpPr>
      <xdr:spPr>
        <a:xfrm>
          <a:off x="16287978" y="6210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56D36383-FDC6-4D20-AF5C-87EC641D97D7}"/>
            </a:ext>
          </a:extLst>
        </xdr:cNvPr>
        <xdr:cNvCxnSpPr/>
      </xdr:nvCxnSpPr>
      <xdr:spPr>
        <a:xfrm>
          <a:off x="1691640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2F7031C4-5300-4FD7-BD0B-5BBFEDA5726F}"/>
            </a:ext>
          </a:extLst>
        </xdr:cNvPr>
        <xdr:cNvSpPr txBox="1"/>
      </xdr:nvSpPr>
      <xdr:spPr>
        <a:xfrm>
          <a:off x="16287978" y="5782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B3DBAD26-1449-4BE4-9AF8-4E26C5CA7110}"/>
            </a:ext>
          </a:extLst>
        </xdr:cNvPr>
        <xdr:cNvCxnSpPr/>
      </xdr:nvCxnSpPr>
      <xdr:spPr>
        <a:xfrm>
          <a:off x="1691640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A7DB2695-BFD4-4531-8ED2-E3EC626F9B55}"/>
            </a:ext>
          </a:extLst>
        </xdr:cNvPr>
        <xdr:cNvSpPr txBox="1"/>
      </xdr:nvSpPr>
      <xdr:spPr>
        <a:xfrm>
          <a:off x="16287978" y="5353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8665FD3A-5D93-4DFF-AA21-F3288B5D8855}"/>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34C4FDBB-44AD-47C5-8F19-427B55117F9F}"/>
            </a:ext>
          </a:extLst>
        </xdr:cNvPr>
        <xdr:cNvSpPr txBox="1"/>
      </xdr:nvSpPr>
      <xdr:spPr>
        <a:xfrm>
          <a:off x="16287978" y="4915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29B97D1C-D428-499F-9D59-17DF3F1958F3}"/>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128D918A-B7FA-450C-B666-F7C52B2EBEC7}"/>
            </a:ext>
          </a:extLst>
        </xdr:cNvPr>
        <xdr:cNvCxnSpPr/>
      </xdr:nvCxnSpPr>
      <xdr:spPr>
        <a:xfrm flipV="1">
          <a:off x="20503514" y="5419475"/>
          <a:ext cx="0" cy="1361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5941C068-37C3-4B5F-96AE-ADDB3CD8C2E2}"/>
            </a:ext>
          </a:extLst>
        </xdr:cNvPr>
        <xdr:cNvSpPr txBox="1"/>
      </xdr:nvSpPr>
      <xdr:spPr>
        <a:xfrm>
          <a:off x="20542250" y="67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DD9A86B4-D039-4A95-A0D9-A3A0E9534F7D}"/>
            </a:ext>
          </a:extLst>
        </xdr:cNvPr>
        <xdr:cNvCxnSpPr/>
      </xdr:nvCxnSpPr>
      <xdr:spPr>
        <a:xfrm>
          <a:off x="20429538" y="678059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87ABE4F0-914B-44AF-AF5E-1F1FCBC2A771}"/>
            </a:ext>
          </a:extLst>
        </xdr:cNvPr>
        <xdr:cNvSpPr txBox="1"/>
      </xdr:nvSpPr>
      <xdr:spPr>
        <a:xfrm>
          <a:off x="20542250" y="52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3C045DA9-88F8-4EA2-9FFD-A3EAC2B46D28}"/>
            </a:ext>
          </a:extLst>
        </xdr:cNvPr>
        <xdr:cNvCxnSpPr/>
      </xdr:nvCxnSpPr>
      <xdr:spPr>
        <a:xfrm>
          <a:off x="20429538" y="54194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1E8686B1-AAB5-40D1-8C83-5C027E3626DE}"/>
            </a:ext>
          </a:extLst>
        </xdr:cNvPr>
        <xdr:cNvSpPr txBox="1"/>
      </xdr:nvSpPr>
      <xdr:spPr>
        <a:xfrm>
          <a:off x="20542250" y="6456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28A884CC-EA55-43E8-AE1A-22DBF872A722}"/>
            </a:ext>
          </a:extLst>
        </xdr:cNvPr>
        <xdr:cNvSpPr/>
      </xdr:nvSpPr>
      <xdr:spPr>
        <a:xfrm>
          <a:off x="20453350" y="659598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7576A7A0-E8EC-43AE-BE89-FCABEF7B301E}"/>
            </a:ext>
          </a:extLst>
        </xdr:cNvPr>
        <xdr:cNvSpPr/>
      </xdr:nvSpPr>
      <xdr:spPr>
        <a:xfrm>
          <a:off x="19686588" y="660882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931500EA-A53F-4214-8B91-336C3C63958D}"/>
            </a:ext>
          </a:extLst>
        </xdr:cNvPr>
        <xdr:cNvSpPr/>
      </xdr:nvSpPr>
      <xdr:spPr>
        <a:xfrm>
          <a:off x="18854738" y="6622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a:extLst>
            <a:ext uri="{FF2B5EF4-FFF2-40B4-BE49-F238E27FC236}">
              <a16:creationId xmlns:a16="http://schemas.microsoft.com/office/drawing/2014/main" id="{614A4A99-22DF-4986-ABAE-55D0806D4948}"/>
            </a:ext>
          </a:extLst>
        </xdr:cNvPr>
        <xdr:cNvSpPr/>
      </xdr:nvSpPr>
      <xdr:spPr>
        <a:xfrm>
          <a:off x="18037175" y="66048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27940</xdr:rowOff>
    </xdr:from>
    <xdr:to>
      <xdr:col>98</xdr:col>
      <xdr:colOff>38100</xdr:colOff>
      <xdr:row>41</xdr:row>
      <xdr:rowOff>129540</xdr:rowOff>
    </xdr:to>
    <xdr:sp macro="" textlink="">
      <xdr:nvSpPr>
        <xdr:cNvPr id="484" name="フローチャート: 判断 483">
          <a:extLst>
            <a:ext uri="{FF2B5EF4-FFF2-40B4-BE49-F238E27FC236}">
              <a16:creationId xmlns:a16="http://schemas.microsoft.com/office/drawing/2014/main" id="{E29BD3DD-70EA-4C77-80B3-A0525BE4304C}"/>
            </a:ext>
          </a:extLst>
        </xdr:cNvPr>
        <xdr:cNvSpPr/>
      </xdr:nvSpPr>
      <xdr:spPr>
        <a:xfrm>
          <a:off x="17219613" y="667639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2152054-7ACF-4180-87A3-24FA1A04D218}"/>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D06DF3F-E2F9-47BA-A74D-C9B6E599F98D}"/>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5618D37-7987-4C3C-A920-4B0C43119635}"/>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E424C8A-6484-4763-BC91-E8C3D958701D}"/>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50BAF63-59AE-48FD-84FD-F4FCAF2A1FA3}"/>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42380</xdr:rowOff>
    </xdr:from>
    <xdr:to>
      <xdr:col>116</xdr:col>
      <xdr:colOff>114300</xdr:colOff>
      <xdr:row>41</xdr:row>
      <xdr:rowOff>143980</xdr:rowOff>
    </xdr:to>
    <xdr:sp macro="" textlink="">
      <xdr:nvSpPr>
        <xdr:cNvPr id="490" name="楕円 489">
          <a:extLst>
            <a:ext uri="{FF2B5EF4-FFF2-40B4-BE49-F238E27FC236}">
              <a16:creationId xmlns:a16="http://schemas.microsoft.com/office/drawing/2014/main" id="{B4A8F5B1-2D12-41EC-B23D-DBF5E168C4B7}"/>
            </a:ext>
          </a:extLst>
        </xdr:cNvPr>
        <xdr:cNvSpPr/>
      </xdr:nvSpPr>
      <xdr:spPr>
        <a:xfrm>
          <a:off x="20453350" y="66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128757</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29DD63F6-4258-4F2C-8A5C-66176196C381}"/>
            </a:ext>
          </a:extLst>
        </xdr:cNvPr>
        <xdr:cNvSpPr txBox="1"/>
      </xdr:nvSpPr>
      <xdr:spPr>
        <a:xfrm>
          <a:off x="20542250" y="66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80619</xdr:rowOff>
    </xdr:from>
    <xdr:to>
      <xdr:col>112</xdr:col>
      <xdr:colOff>38100</xdr:colOff>
      <xdr:row>42</xdr:row>
      <xdr:rowOff>10769</xdr:rowOff>
    </xdr:to>
    <xdr:sp macro="" textlink="">
      <xdr:nvSpPr>
        <xdr:cNvPr id="492" name="楕円 491">
          <a:extLst>
            <a:ext uri="{FF2B5EF4-FFF2-40B4-BE49-F238E27FC236}">
              <a16:creationId xmlns:a16="http://schemas.microsoft.com/office/drawing/2014/main" id="{9EA7E6FF-71CB-413D-BD3F-3BB4F0C53547}"/>
            </a:ext>
          </a:extLst>
        </xdr:cNvPr>
        <xdr:cNvSpPr/>
      </xdr:nvSpPr>
      <xdr:spPr>
        <a:xfrm>
          <a:off x="19686588" y="672906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93180</xdr:rowOff>
    </xdr:from>
    <xdr:to>
      <xdr:col>116</xdr:col>
      <xdr:colOff>63500</xdr:colOff>
      <xdr:row>41</xdr:row>
      <xdr:rowOff>131419</xdr:rowOff>
    </xdr:to>
    <xdr:cxnSp macro="">
      <xdr:nvCxnSpPr>
        <xdr:cNvPr id="493" name="直線コネクタ 492">
          <a:extLst>
            <a:ext uri="{FF2B5EF4-FFF2-40B4-BE49-F238E27FC236}">
              <a16:creationId xmlns:a16="http://schemas.microsoft.com/office/drawing/2014/main" id="{3206DE4B-E47B-4091-9843-B4CE3DFDEC6C}"/>
            </a:ext>
          </a:extLst>
        </xdr:cNvPr>
        <xdr:cNvCxnSpPr/>
      </xdr:nvCxnSpPr>
      <xdr:spPr>
        <a:xfrm flipV="1">
          <a:off x="19737388" y="6741630"/>
          <a:ext cx="766762" cy="3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80632</xdr:rowOff>
    </xdr:from>
    <xdr:to>
      <xdr:col>107</xdr:col>
      <xdr:colOff>101600</xdr:colOff>
      <xdr:row>42</xdr:row>
      <xdr:rowOff>10782</xdr:rowOff>
    </xdr:to>
    <xdr:sp macro="" textlink="">
      <xdr:nvSpPr>
        <xdr:cNvPr id="494" name="楕円 493">
          <a:extLst>
            <a:ext uri="{FF2B5EF4-FFF2-40B4-BE49-F238E27FC236}">
              <a16:creationId xmlns:a16="http://schemas.microsoft.com/office/drawing/2014/main" id="{0451B75A-C9F6-4480-A8F5-F8F9E01DA603}"/>
            </a:ext>
          </a:extLst>
        </xdr:cNvPr>
        <xdr:cNvSpPr/>
      </xdr:nvSpPr>
      <xdr:spPr>
        <a:xfrm>
          <a:off x="18854738" y="67290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131419</xdr:rowOff>
    </xdr:from>
    <xdr:to>
      <xdr:col>111</xdr:col>
      <xdr:colOff>177800</xdr:colOff>
      <xdr:row>41</xdr:row>
      <xdr:rowOff>131432</xdr:rowOff>
    </xdr:to>
    <xdr:cxnSp macro="">
      <xdr:nvCxnSpPr>
        <xdr:cNvPr id="495" name="直線コネクタ 494">
          <a:extLst>
            <a:ext uri="{FF2B5EF4-FFF2-40B4-BE49-F238E27FC236}">
              <a16:creationId xmlns:a16="http://schemas.microsoft.com/office/drawing/2014/main" id="{AFEF9815-8214-4B53-A395-A69E3E1961CE}"/>
            </a:ext>
          </a:extLst>
        </xdr:cNvPr>
        <xdr:cNvCxnSpPr/>
      </xdr:nvCxnSpPr>
      <xdr:spPr>
        <a:xfrm flipV="1">
          <a:off x="18905538" y="6779869"/>
          <a:ext cx="83185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80666</xdr:rowOff>
    </xdr:from>
    <xdr:to>
      <xdr:col>102</xdr:col>
      <xdr:colOff>165100</xdr:colOff>
      <xdr:row>42</xdr:row>
      <xdr:rowOff>10816</xdr:rowOff>
    </xdr:to>
    <xdr:sp macro="" textlink="">
      <xdr:nvSpPr>
        <xdr:cNvPr id="496" name="楕円 495">
          <a:extLst>
            <a:ext uri="{FF2B5EF4-FFF2-40B4-BE49-F238E27FC236}">
              <a16:creationId xmlns:a16="http://schemas.microsoft.com/office/drawing/2014/main" id="{CF3CE2FC-6592-45BD-BB89-4F4B8C632E95}"/>
            </a:ext>
          </a:extLst>
        </xdr:cNvPr>
        <xdr:cNvSpPr/>
      </xdr:nvSpPr>
      <xdr:spPr>
        <a:xfrm>
          <a:off x="18037175" y="672911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131432</xdr:rowOff>
    </xdr:from>
    <xdr:to>
      <xdr:col>107</xdr:col>
      <xdr:colOff>50800</xdr:colOff>
      <xdr:row>41</xdr:row>
      <xdr:rowOff>131466</xdr:rowOff>
    </xdr:to>
    <xdr:cxnSp macro="">
      <xdr:nvCxnSpPr>
        <xdr:cNvPr id="497" name="直線コネクタ 496">
          <a:extLst>
            <a:ext uri="{FF2B5EF4-FFF2-40B4-BE49-F238E27FC236}">
              <a16:creationId xmlns:a16="http://schemas.microsoft.com/office/drawing/2014/main" id="{654254D3-41CA-4256-BFE1-68B14122A943}"/>
            </a:ext>
          </a:extLst>
        </xdr:cNvPr>
        <xdr:cNvCxnSpPr/>
      </xdr:nvCxnSpPr>
      <xdr:spPr>
        <a:xfrm flipV="1">
          <a:off x="18087975" y="6779882"/>
          <a:ext cx="817563"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80676</xdr:rowOff>
    </xdr:from>
    <xdr:to>
      <xdr:col>98</xdr:col>
      <xdr:colOff>38100</xdr:colOff>
      <xdr:row>42</xdr:row>
      <xdr:rowOff>10826</xdr:rowOff>
    </xdr:to>
    <xdr:sp macro="" textlink="">
      <xdr:nvSpPr>
        <xdr:cNvPr id="498" name="楕円 497">
          <a:extLst>
            <a:ext uri="{FF2B5EF4-FFF2-40B4-BE49-F238E27FC236}">
              <a16:creationId xmlns:a16="http://schemas.microsoft.com/office/drawing/2014/main" id="{AA65901F-1D29-4B66-A82E-089D6DF0A102}"/>
            </a:ext>
          </a:extLst>
        </xdr:cNvPr>
        <xdr:cNvSpPr/>
      </xdr:nvSpPr>
      <xdr:spPr>
        <a:xfrm>
          <a:off x="17219613" y="672912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131466</xdr:rowOff>
    </xdr:from>
    <xdr:to>
      <xdr:col>102</xdr:col>
      <xdr:colOff>114300</xdr:colOff>
      <xdr:row>41</xdr:row>
      <xdr:rowOff>131476</xdr:rowOff>
    </xdr:to>
    <xdr:cxnSp macro="">
      <xdr:nvCxnSpPr>
        <xdr:cNvPr id="499" name="直線コネクタ 498">
          <a:extLst>
            <a:ext uri="{FF2B5EF4-FFF2-40B4-BE49-F238E27FC236}">
              <a16:creationId xmlns:a16="http://schemas.microsoft.com/office/drawing/2014/main" id="{EFD7989E-99D8-4CE5-B924-9B3618DAADAC}"/>
            </a:ext>
          </a:extLst>
        </xdr:cNvPr>
        <xdr:cNvCxnSpPr/>
      </xdr:nvCxnSpPr>
      <xdr:spPr>
        <a:xfrm flipV="1">
          <a:off x="17270413" y="6779916"/>
          <a:ext cx="817562"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825478C0-AF16-4AA5-B421-C5F57FFDC301}"/>
            </a:ext>
          </a:extLst>
        </xdr:cNvPr>
        <xdr:cNvSpPr txBox="1"/>
      </xdr:nvSpPr>
      <xdr:spPr>
        <a:xfrm>
          <a:off x="19439470" y="639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E64D8FD0-BD29-440F-BC13-A7F5B346D956}"/>
            </a:ext>
          </a:extLst>
        </xdr:cNvPr>
        <xdr:cNvSpPr txBox="1"/>
      </xdr:nvSpPr>
      <xdr:spPr>
        <a:xfrm>
          <a:off x="18634608" y="640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D55E0307-A635-4603-AFD9-59DF7C4D7884}"/>
            </a:ext>
          </a:extLst>
        </xdr:cNvPr>
        <xdr:cNvSpPr txBox="1"/>
      </xdr:nvSpPr>
      <xdr:spPr>
        <a:xfrm>
          <a:off x="17802758" y="638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146067</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FB6786C7-0EB5-4632-8538-4CDF227BAB34}"/>
            </a:ext>
          </a:extLst>
        </xdr:cNvPr>
        <xdr:cNvSpPr txBox="1"/>
      </xdr:nvSpPr>
      <xdr:spPr>
        <a:xfrm>
          <a:off x="16985195" y="647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1896</xdr:rowOff>
    </xdr:from>
    <xdr:ext cx="469744" cy="259045"/>
    <xdr:sp macro="" textlink="">
      <xdr:nvSpPr>
        <xdr:cNvPr id="504" name="n_1mainValue【一般廃棄物処理施設】&#10;一人当たり有形固定資産（償却資産）額">
          <a:extLst>
            <a:ext uri="{FF2B5EF4-FFF2-40B4-BE49-F238E27FC236}">
              <a16:creationId xmlns:a16="http://schemas.microsoft.com/office/drawing/2014/main" id="{E65706F8-F12A-476A-89AB-8519972F2FC1}"/>
            </a:ext>
          </a:extLst>
        </xdr:cNvPr>
        <xdr:cNvSpPr txBox="1"/>
      </xdr:nvSpPr>
      <xdr:spPr>
        <a:xfrm>
          <a:off x="19504103" y="681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1909</xdr:rowOff>
    </xdr:from>
    <xdr:ext cx="469744" cy="259045"/>
    <xdr:sp macro="" textlink="">
      <xdr:nvSpPr>
        <xdr:cNvPr id="505" name="n_2mainValue【一般廃棄物処理施設】&#10;一人当たり有形固定資産（償却資産）額">
          <a:extLst>
            <a:ext uri="{FF2B5EF4-FFF2-40B4-BE49-F238E27FC236}">
              <a16:creationId xmlns:a16="http://schemas.microsoft.com/office/drawing/2014/main" id="{88005986-A339-4342-AE63-39473B41D3E2}"/>
            </a:ext>
          </a:extLst>
        </xdr:cNvPr>
        <xdr:cNvSpPr txBox="1"/>
      </xdr:nvSpPr>
      <xdr:spPr>
        <a:xfrm>
          <a:off x="18684953" y="681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1943</xdr:rowOff>
    </xdr:from>
    <xdr:ext cx="469744" cy="259045"/>
    <xdr:sp macro="" textlink="">
      <xdr:nvSpPr>
        <xdr:cNvPr id="506" name="n_3mainValue【一般廃棄物処理施設】&#10;一人当たり有形固定資産（償却資産）額">
          <a:extLst>
            <a:ext uri="{FF2B5EF4-FFF2-40B4-BE49-F238E27FC236}">
              <a16:creationId xmlns:a16="http://schemas.microsoft.com/office/drawing/2014/main" id="{7F9D96F9-175D-4453-8F3C-B8FB76B6E86C}"/>
            </a:ext>
          </a:extLst>
        </xdr:cNvPr>
        <xdr:cNvSpPr txBox="1"/>
      </xdr:nvSpPr>
      <xdr:spPr>
        <a:xfrm>
          <a:off x="17867391" y="68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1953</xdr:rowOff>
    </xdr:from>
    <xdr:ext cx="469744" cy="259045"/>
    <xdr:sp macro="" textlink="">
      <xdr:nvSpPr>
        <xdr:cNvPr id="507" name="n_4mainValue【一般廃棄物処理施設】&#10;一人当たり有形固定資産（償却資産）額">
          <a:extLst>
            <a:ext uri="{FF2B5EF4-FFF2-40B4-BE49-F238E27FC236}">
              <a16:creationId xmlns:a16="http://schemas.microsoft.com/office/drawing/2014/main" id="{257159CB-94D3-4A3B-A3F6-B49A0DDABA83}"/>
            </a:ext>
          </a:extLst>
        </xdr:cNvPr>
        <xdr:cNvSpPr txBox="1"/>
      </xdr:nvSpPr>
      <xdr:spPr>
        <a:xfrm>
          <a:off x="17049828" y="681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F58AEDB-9A92-4370-9971-C4D82D8FF7A9}"/>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BCD81A75-A819-47D4-91AD-BAA5EE2220F2}"/>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36A9ABD-87BB-4170-9714-C659AFA67138}"/>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25CBE0E-7D1A-483E-9E3D-AC37D59AE1CA}"/>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1A13B82B-55F3-4E77-BB1E-18038A2F7518}"/>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1C9EE4D-4D52-49A5-8CE8-C7395577510E}"/>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0D94376-AD17-4E65-A769-287181116A16}"/>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97BF401-5398-4967-84C7-78FB011A1099}"/>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F5A5BC9-43AA-4451-ABC3-6F6E2DBBA75A}"/>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77CF07B-265F-4E74-8B39-C747896ED6C1}"/>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85959127-B107-4207-8D02-DE285014392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B3851EAA-3D59-48E4-AE79-7BA1CAFD8938}"/>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1B2B6CCA-DECC-45DC-8783-D762EC05F9CA}"/>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F297883A-D14E-45DB-B2E7-DAA556EE3CDE}"/>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BC49CFFA-63C1-4E19-A7D2-4FD640812AE7}"/>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133366F8-D643-4F55-A0BC-5BEA3FC2310C}"/>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B962FAF2-2599-40D3-AD54-5829E78AD4FD}"/>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D74DDAD4-C45E-45DB-AD68-2403CC6AA44B}"/>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CF79AB5D-7B72-4D1A-8F6A-5F3DCE0090D9}"/>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131E7AE8-F25D-419C-8AB4-E6F825546185}"/>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6B30C33E-1BC5-4373-96AF-60A76E877332}"/>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53894AB3-3F83-4EF8-BA39-0E883B8EE4DF}"/>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6E428803-E3F8-49D6-B1BD-301CB0E74551}"/>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895EC14-E8B7-46D7-8519-E593D3EB0C06}"/>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1954328E-D030-481C-B610-228DC7B9533E}"/>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5F27DC5E-6403-43B4-A26C-4F72212E6B70}"/>
            </a:ext>
          </a:extLst>
        </xdr:cNvPr>
        <xdr:cNvCxnSpPr/>
      </xdr:nvCxnSpPr>
      <xdr:spPr>
        <a:xfrm flipV="1">
          <a:off x="15104427" y="9119779"/>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BF8F7E1F-BEEF-47D4-B9F9-F4DF9D45C706}"/>
            </a:ext>
          </a:extLst>
        </xdr:cNvPr>
        <xdr:cNvSpPr txBox="1"/>
      </xdr:nvSpPr>
      <xdr:spPr>
        <a:xfrm>
          <a:off x="15143163"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67A157AD-F439-4FDA-B054-D82E8A2B7023}"/>
            </a:ext>
          </a:extLst>
        </xdr:cNvPr>
        <xdr:cNvCxnSpPr/>
      </xdr:nvCxnSpPr>
      <xdr:spPr>
        <a:xfrm>
          <a:off x="15016163"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EA648782-7E1C-44FA-9850-A4F39AACC992}"/>
            </a:ext>
          </a:extLst>
        </xdr:cNvPr>
        <xdr:cNvSpPr txBox="1"/>
      </xdr:nvSpPr>
      <xdr:spPr>
        <a:xfrm>
          <a:off x="15143163" y="891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7" name="直線コネクタ 536">
          <a:extLst>
            <a:ext uri="{FF2B5EF4-FFF2-40B4-BE49-F238E27FC236}">
              <a16:creationId xmlns:a16="http://schemas.microsoft.com/office/drawing/2014/main" id="{B693F838-D802-4DB6-820C-F65DBCA503AD}"/>
            </a:ext>
          </a:extLst>
        </xdr:cNvPr>
        <xdr:cNvCxnSpPr/>
      </xdr:nvCxnSpPr>
      <xdr:spPr>
        <a:xfrm>
          <a:off x="15016163" y="91197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CA7E2A49-7B3A-49F3-8E99-40DB5B95AC64}"/>
            </a:ext>
          </a:extLst>
        </xdr:cNvPr>
        <xdr:cNvSpPr txBox="1"/>
      </xdr:nvSpPr>
      <xdr:spPr>
        <a:xfrm>
          <a:off x="15143163" y="968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9" name="フローチャート: 判断 538">
          <a:extLst>
            <a:ext uri="{FF2B5EF4-FFF2-40B4-BE49-F238E27FC236}">
              <a16:creationId xmlns:a16="http://schemas.microsoft.com/office/drawing/2014/main" id="{C49B3AB3-C4A3-4EB4-9D47-A2C74C5C9236}"/>
            </a:ext>
          </a:extLst>
        </xdr:cNvPr>
        <xdr:cNvSpPr/>
      </xdr:nvSpPr>
      <xdr:spPr>
        <a:xfrm>
          <a:off x="15054263" y="98228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0" name="フローチャート: 判断 539">
          <a:extLst>
            <a:ext uri="{FF2B5EF4-FFF2-40B4-BE49-F238E27FC236}">
              <a16:creationId xmlns:a16="http://schemas.microsoft.com/office/drawing/2014/main" id="{81D142BF-8E01-43CE-9137-8849C5A09BD7}"/>
            </a:ext>
          </a:extLst>
        </xdr:cNvPr>
        <xdr:cNvSpPr/>
      </xdr:nvSpPr>
      <xdr:spPr>
        <a:xfrm>
          <a:off x="14273213" y="979505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1" name="フローチャート: 判断 540">
          <a:extLst>
            <a:ext uri="{FF2B5EF4-FFF2-40B4-BE49-F238E27FC236}">
              <a16:creationId xmlns:a16="http://schemas.microsoft.com/office/drawing/2014/main" id="{AB58DCE5-D36A-4B04-815C-317F9F5A1CFC}"/>
            </a:ext>
          </a:extLst>
        </xdr:cNvPr>
        <xdr:cNvSpPr/>
      </xdr:nvSpPr>
      <xdr:spPr>
        <a:xfrm>
          <a:off x="13455650" y="976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2" name="フローチャート: 判断 541">
          <a:extLst>
            <a:ext uri="{FF2B5EF4-FFF2-40B4-BE49-F238E27FC236}">
              <a16:creationId xmlns:a16="http://schemas.microsoft.com/office/drawing/2014/main" id="{B16C6DE5-D603-4628-A68C-859DDDFA95A6}"/>
            </a:ext>
          </a:extLst>
        </xdr:cNvPr>
        <xdr:cNvSpPr/>
      </xdr:nvSpPr>
      <xdr:spPr>
        <a:xfrm>
          <a:off x="12638088" y="970334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543" name="フローチャート: 判断 542">
          <a:extLst>
            <a:ext uri="{FF2B5EF4-FFF2-40B4-BE49-F238E27FC236}">
              <a16:creationId xmlns:a16="http://schemas.microsoft.com/office/drawing/2014/main" id="{7D4888F9-8620-4A68-BEE8-F33BBFADC006}"/>
            </a:ext>
          </a:extLst>
        </xdr:cNvPr>
        <xdr:cNvSpPr/>
      </xdr:nvSpPr>
      <xdr:spPr>
        <a:xfrm>
          <a:off x="11806238" y="96363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AD4E3DE-150D-49E7-910B-451685199442}"/>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5C9E90E-8AF6-4E35-B63F-E8E48D4D3462}"/>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EDC74A8-6698-484C-823E-21123CF49125}"/>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EC1DDB0-BAF7-458E-8E07-58B215C3E0CD}"/>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A7885BB-2F3B-4913-B517-B37B16A4E992}"/>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114119</xdr:rowOff>
    </xdr:from>
    <xdr:to>
      <xdr:col>85</xdr:col>
      <xdr:colOff>177800</xdr:colOff>
      <xdr:row>64</xdr:row>
      <xdr:rowOff>44269</xdr:rowOff>
    </xdr:to>
    <xdr:sp macro="" textlink="">
      <xdr:nvSpPr>
        <xdr:cNvPr id="549" name="楕円 548">
          <a:extLst>
            <a:ext uri="{FF2B5EF4-FFF2-40B4-BE49-F238E27FC236}">
              <a16:creationId xmlns:a16="http://schemas.microsoft.com/office/drawing/2014/main" id="{2AADDF77-996A-45DD-BBAF-DCE6784086B0}"/>
            </a:ext>
          </a:extLst>
        </xdr:cNvPr>
        <xdr:cNvSpPr/>
      </xdr:nvSpPr>
      <xdr:spPr>
        <a:xfrm>
          <a:off x="15054263" y="1032491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92546</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80C21F8A-F3B1-4A49-A0DD-5B35CA0A9827}"/>
            </a:ext>
          </a:extLst>
        </xdr:cNvPr>
        <xdr:cNvSpPr txBox="1"/>
      </xdr:nvSpPr>
      <xdr:spPr>
        <a:xfrm>
          <a:off x="15143163" y="1030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7983</xdr:rowOff>
    </xdr:from>
    <xdr:to>
      <xdr:col>81</xdr:col>
      <xdr:colOff>101600</xdr:colOff>
      <xdr:row>64</xdr:row>
      <xdr:rowOff>109583</xdr:rowOff>
    </xdr:to>
    <xdr:sp macro="" textlink="">
      <xdr:nvSpPr>
        <xdr:cNvPr id="551" name="楕円 550">
          <a:extLst>
            <a:ext uri="{FF2B5EF4-FFF2-40B4-BE49-F238E27FC236}">
              <a16:creationId xmlns:a16="http://schemas.microsoft.com/office/drawing/2014/main" id="{7764BCBD-3120-4D69-86BA-4EF424153079}"/>
            </a:ext>
          </a:extLst>
        </xdr:cNvPr>
        <xdr:cNvSpPr/>
      </xdr:nvSpPr>
      <xdr:spPr>
        <a:xfrm>
          <a:off x="14273213" y="103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164919</xdr:rowOff>
    </xdr:from>
    <xdr:to>
      <xdr:col>85</xdr:col>
      <xdr:colOff>127000</xdr:colOff>
      <xdr:row>64</xdr:row>
      <xdr:rowOff>58783</xdr:rowOff>
    </xdr:to>
    <xdr:cxnSp macro="">
      <xdr:nvCxnSpPr>
        <xdr:cNvPr id="552" name="直線コネクタ 551">
          <a:extLst>
            <a:ext uri="{FF2B5EF4-FFF2-40B4-BE49-F238E27FC236}">
              <a16:creationId xmlns:a16="http://schemas.microsoft.com/office/drawing/2014/main" id="{2612E46D-EBC3-4FC8-8E25-82DF9E6D20D4}"/>
            </a:ext>
          </a:extLst>
        </xdr:cNvPr>
        <xdr:cNvCxnSpPr/>
      </xdr:nvCxnSpPr>
      <xdr:spPr>
        <a:xfrm flipV="1">
          <a:off x="14324013" y="10370956"/>
          <a:ext cx="781050" cy="6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122283</xdr:rowOff>
    </xdr:from>
    <xdr:to>
      <xdr:col>76</xdr:col>
      <xdr:colOff>165100</xdr:colOff>
      <xdr:row>64</xdr:row>
      <xdr:rowOff>52433</xdr:rowOff>
    </xdr:to>
    <xdr:sp macro="" textlink="">
      <xdr:nvSpPr>
        <xdr:cNvPr id="553" name="楕円 552">
          <a:extLst>
            <a:ext uri="{FF2B5EF4-FFF2-40B4-BE49-F238E27FC236}">
              <a16:creationId xmlns:a16="http://schemas.microsoft.com/office/drawing/2014/main" id="{7511CB07-BA30-446D-9BA9-8CC1EDAFD80A}"/>
            </a:ext>
          </a:extLst>
        </xdr:cNvPr>
        <xdr:cNvSpPr/>
      </xdr:nvSpPr>
      <xdr:spPr>
        <a:xfrm>
          <a:off x="13455650" y="1033308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1633</xdr:rowOff>
    </xdr:from>
    <xdr:to>
      <xdr:col>81</xdr:col>
      <xdr:colOff>50800</xdr:colOff>
      <xdr:row>64</xdr:row>
      <xdr:rowOff>58783</xdr:rowOff>
    </xdr:to>
    <xdr:cxnSp macro="">
      <xdr:nvCxnSpPr>
        <xdr:cNvPr id="554" name="直線コネクタ 553">
          <a:extLst>
            <a:ext uri="{FF2B5EF4-FFF2-40B4-BE49-F238E27FC236}">
              <a16:creationId xmlns:a16="http://schemas.microsoft.com/office/drawing/2014/main" id="{1758F11E-AE63-40B9-AED7-6328F4C46457}"/>
            </a:ext>
          </a:extLst>
        </xdr:cNvPr>
        <xdr:cNvCxnSpPr/>
      </xdr:nvCxnSpPr>
      <xdr:spPr>
        <a:xfrm>
          <a:off x="13506450" y="10374358"/>
          <a:ext cx="817563"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55335</xdr:rowOff>
    </xdr:from>
    <xdr:to>
      <xdr:col>72</xdr:col>
      <xdr:colOff>38100</xdr:colOff>
      <xdr:row>63</xdr:row>
      <xdr:rowOff>156935</xdr:rowOff>
    </xdr:to>
    <xdr:sp macro="" textlink="">
      <xdr:nvSpPr>
        <xdr:cNvPr id="555" name="楕円 554">
          <a:extLst>
            <a:ext uri="{FF2B5EF4-FFF2-40B4-BE49-F238E27FC236}">
              <a16:creationId xmlns:a16="http://schemas.microsoft.com/office/drawing/2014/main" id="{20CBB9EF-69D5-41B9-A64A-3815EFF0C519}"/>
            </a:ext>
          </a:extLst>
        </xdr:cNvPr>
        <xdr:cNvSpPr/>
      </xdr:nvSpPr>
      <xdr:spPr>
        <a:xfrm>
          <a:off x="12638088" y="1026613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106135</xdr:rowOff>
    </xdr:from>
    <xdr:to>
      <xdr:col>76</xdr:col>
      <xdr:colOff>114300</xdr:colOff>
      <xdr:row>64</xdr:row>
      <xdr:rowOff>1633</xdr:rowOff>
    </xdr:to>
    <xdr:cxnSp macro="">
      <xdr:nvCxnSpPr>
        <xdr:cNvPr id="556" name="直線コネクタ 555">
          <a:extLst>
            <a:ext uri="{FF2B5EF4-FFF2-40B4-BE49-F238E27FC236}">
              <a16:creationId xmlns:a16="http://schemas.microsoft.com/office/drawing/2014/main" id="{2A770B62-DF84-4C83-8DCB-E666C90EEF84}"/>
            </a:ext>
          </a:extLst>
        </xdr:cNvPr>
        <xdr:cNvCxnSpPr/>
      </xdr:nvCxnSpPr>
      <xdr:spPr>
        <a:xfrm>
          <a:off x="12688888" y="10316935"/>
          <a:ext cx="817562" cy="5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50437</xdr:rowOff>
    </xdr:from>
    <xdr:to>
      <xdr:col>67</xdr:col>
      <xdr:colOff>101600</xdr:colOff>
      <xdr:row>63</xdr:row>
      <xdr:rowOff>152037</xdr:rowOff>
    </xdr:to>
    <xdr:sp macro="" textlink="">
      <xdr:nvSpPr>
        <xdr:cNvPr id="557" name="楕円 556">
          <a:extLst>
            <a:ext uri="{FF2B5EF4-FFF2-40B4-BE49-F238E27FC236}">
              <a16:creationId xmlns:a16="http://schemas.microsoft.com/office/drawing/2014/main" id="{F5001C7F-22D1-4B59-B3AC-468A3F07B176}"/>
            </a:ext>
          </a:extLst>
        </xdr:cNvPr>
        <xdr:cNvSpPr/>
      </xdr:nvSpPr>
      <xdr:spPr>
        <a:xfrm>
          <a:off x="11806238" y="102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101237</xdr:rowOff>
    </xdr:from>
    <xdr:to>
      <xdr:col>71</xdr:col>
      <xdr:colOff>177800</xdr:colOff>
      <xdr:row>63</xdr:row>
      <xdr:rowOff>106135</xdr:rowOff>
    </xdr:to>
    <xdr:cxnSp macro="">
      <xdr:nvCxnSpPr>
        <xdr:cNvPr id="558" name="直線コネクタ 557">
          <a:extLst>
            <a:ext uri="{FF2B5EF4-FFF2-40B4-BE49-F238E27FC236}">
              <a16:creationId xmlns:a16="http://schemas.microsoft.com/office/drawing/2014/main" id="{1065E117-FDAE-4EE8-8A20-9FA084DAB1A3}"/>
            </a:ext>
          </a:extLst>
        </xdr:cNvPr>
        <xdr:cNvCxnSpPr/>
      </xdr:nvCxnSpPr>
      <xdr:spPr>
        <a:xfrm>
          <a:off x="11857038" y="10312037"/>
          <a:ext cx="8318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1D31EE28-5611-4B1E-B839-AFB3C27855A5}"/>
            </a:ext>
          </a:extLst>
        </xdr:cNvPr>
        <xdr:cNvSpPr txBox="1"/>
      </xdr:nvSpPr>
      <xdr:spPr>
        <a:xfrm>
          <a:off x="14123044" y="957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DC9FE067-3A13-43D8-AFE7-BF2E03CE0728}"/>
            </a:ext>
          </a:extLst>
        </xdr:cNvPr>
        <xdr:cNvSpPr txBox="1"/>
      </xdr:nvSpPr>
      <xdr:spPr>
        <a:xfrm>
          <a:off x="13318182"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18E2CAD1-A26D-47E5-9088-F725D2C8853C}"/>
            </a:ext>
          </a:extLst>
        </xdr:cNvPr>
        <xdr:cNvSpPr txBox="1"/>
      </xdr:nvSpPr>
      <xdr:spPr>
        <a:xfrm>
          <a:off x="12500619" y="948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7E5BE596-94F5-489D-9057-62C7F1C6D3FA}"/>
            </a:ext>
          </a:extLst>
        </xdr:cNvPr>
        <xdr:cNvSpPr txBox="1"/>
      </xdr:nvSpPr>
      <xdr:spPr>
        <a:xfrm>
          <a:off x="11668769" y="94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100710</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9C4934F4-5977-4826-BA5C-6D6D81B353D8}"/>
            </a:ext>
          </a:extLst>
        </xdr:cNvPr>
        <xdr:cNvSpPr txBox="1"/>
      </xdr:nvSpPr>
      <xdr:spPr>
        <a:xfrm>
          <a:off x="14123044" y="104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43560</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8F1E9AAF-0ACF-410B-B137-93B9E204D1D6}"/>
            </a:ext>
          </a:extLst>
        </xdr:cNvPr>
        <xdr:cNvSpPr txBox="1"/>
      </xdr:nvSpPr>
      <xdr:spPr>
        <a:xfrm>
          <a:off x="13318182" y="104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148062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7A25059C-CF45-4586-A80F-716F21E20DFA}"/>
            </a:ext>
          </a:extLst>
        </xdr:cNvPr>
        <xdr:cNvSpPr txBox="1"/>
      </xdr:nvSpPr>
      <xdr:spPr>
        <a:xfrm>
          <a:off x="12500619" y="1035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143164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AAC5CE98-6A57-468E-A55A-D3F087C09979}"/>
            </a:ext>
          </a:extLst>
        </xdr:cNvPr>
        <xdr:cNvSpPr txBox="1"/>
      </xdr:nvSpPr>
      <xdr:spPr>
        <a:xfrm>
          <a:off x="11668769" y="103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D32C274-0DE3-47F9-8407-FC7236648E47}"/>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A0E5137-BCC6-4E43-B990-67B4761305B8}"/>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D00E027-008F-4711-A35E-502660F65D24}"/>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E30A3F5-E134-4EF2-A578-7BBA09100C4D}"/>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B3BE326-6392-42EE-ABFA-AD6135B2447C}"/>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2FE4641-388F-4A65-A8E8-4141C356A268}"/>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CC9D1530-7BD3-4D19-BB39-9E86FAF9B0E8}"/>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66E71A1-C46D-48FD-8D91-6D32DDA9F32C}"/>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4746097-129F-4329-A74B-AFC9B53DF947}"/>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8889DA6-A385-4A1E-B1D8-BAA5B436936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929D8E77-B3CD-4A19-BD23-1B22DF80863C}"/>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9AD7BF5D-B2E0-4AA9-B677-2A0D5AC4DA19}"/>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A675BC21-46B6-4ECA-A57A-79DA9B7AA898}"/>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522EB4A9-0761-4AFB-BB76-016B0ABCB0F6}"/>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5E4ED29-84A0-436F-91B9-1A2B0A86D9A7}"/>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AF59A723-0FB4-43C4-9154-82D27AA13F3F}"/>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675D0FB1-89C0-4D2C-8BD5-E23D9DBFBBB5}"/>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490D5248-E282-4B98-9EFE-943EB7A5985C}"/>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2F748FAE-74B4-4B91-B4BF-176505D85E04}"/>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6E7AE353-6F79-479D-9242-446DA4FDBE5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DB0391D0-8D0E-43CB-BE98-6BC730F0480A}"/>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8" name="直線コネクタ 587">
          <a:extLst>
            <a:ext uri="{FF2B5EF4-FFF2-40B4-BE49-F238E27FC236}">
              <a16:creationId xmlns:a16="http://schemas.microsoft.com/office/drawing/2014/main" id="{52425EE4-790D-4513-8207-1A4CEA1F2C9C}"/>
            </a:ext>
          </a:extLst>
        </xdr:cNvPr>
        <xdr:cNvCxnSpPr/>
      </xdr:nvCxnSpPr>
      <xdr:spPr>
        <a:xfrm flipV="1">
          <a:off x="20503514" y="9177680"/>
          <a:ext cx="0" cy="118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81415973-CFF7-4D96-982C-96BFE3B4BA34}"/>
            </a:ext>
          </a:extLst>
        </xdr:cNvPr>
        <xdr:cNvSpPr txBox="1"/>
      </xdr:nvSpPr>
      <xdr:spPr>
        <a:xfrm>
          <a:off x="20542250" y="103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0" name="直線コネクタ 589">
          <a:extLst>
            <a:ext uri="{FF2B5EF4-FFF2-40B4-BE49-F238E27FC236}">
              <a16:creationId xmlns:a16="http://schemas.microsoft.com/office/drawing/2014/main" id="{24FEA3D5-3EA9-45D8-867B-FC30550A1050}"/>
            </a:ext>
          </a:extLst>
        </xdr:cNvPr>
        <xdr:cNvCxnSpPr/>
      </xdr:nvCxnSpPr>
      <xdr:spPr>
        <a:xfrm>
          <a:off x="20429538" y="1036647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00AC4962-41BE-4555-82A6-220EB1DD219F}"/>
            </a:ext>
          </a:extLst>
        </xdr:cNvPr>
        <xdr:cNvSpPr txBox="1"/>
      </xdr:nvSpPr>
      <xdr:spPr>
        <a:xfrm>
          <a:off x="20542250" y="89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2" name="直線コネクタ 591">
          <a:extLst>
            <a:ext uri="{FF2B5EF4-FFF2-40B4-BE49-F238E27FC236}">
              <a16:creationId xmlns:a16="http://schemas.microsoft.com/office/drawing/2014/main" id="{944F0E5D-7678-43A4-83D5-4C2A12C58C74}"/>
            </a:ext>
          </a:extLst>
        </xdr:cNvPr>
        <xdr:cNvCxnSpPr/>
      </xdr:nvCxnSpPr>
      <xdr:spPr>
        <a:xfrm>
          <a:off x="20429538" y="91776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49B81ED8-08F4-47DF-8FC7-29D56BF265C2}"/>
            </a:ext>
          </a:extLst>
        </xdr:cNvPr>
        <xdr:cNvSpPr txBox="1"/>
      </xdr:nvSpPr>
      <xdr:spPr>
        <a:xfrm>
          <a:off x="20542250" y="101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4" name="フローチャート: 判断 593">
          <a:extLst>
            <a:ext uri="{FF2B5EF4-FFF2-40B4-BE49-F238E27FC236}">
              <a16:creationId xmlns:a16="http://schemas.microsoft.com/office/drawing/2014/main" id="{CE042ABE-24D8-46FB-94C6-71F3D0D997AA}"/>
            </a:ext>
          </a:extLst>
        </xdr:cNvPr>
        <xdr:cNvSpPr/>
      </xdr:nvSpPr>
      <xdr:spPr>
        <a:xfrm>
          <a:off x="20453350" y="102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5" name="フローチャート: 判断 594">
          <a:extLst>
            <a:ext uri="{FF2B5EF4-FFF2-40B4-BE49-F238E27FC236}">
              <a16:creationId xmlns:a16="http://schemas.microsoft.com/office/drawing/2014/main" id="{5E1030E4-588D-4E60-9282-0C0A9CE9E77C}"/>
            </a:ext>
          </a:extLst>
        </xdr:cNvPr>
        <xdr:cNvSpPr/>
      </xdr:nvSpPr>
      <xdr:spPr>
        <a:xfrm>
          <a:off x="19686588" y="1025144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6" name="フローチャート: 判断 595">
          <a:extLst>
            <a:ext uri="{FF2B5EF4-FFF2-40B4-BE49-F238E27FC236}">
              <a16:creationId xmlns:a16="http://schemas.microsoft.com/office/drawing/2014/main" id="{6240B5CB-A48B-4B80-8EE8-7FAF162D9788}"/>
            </a:ext>
          </a:extLst>
        </xdr:cNvPr>
        <xdr:cNvSpPr/>
      </xdr:nvSpPr>
      <xdr:spPr>
        <a:xfrm>
          <a:off x="18854738" y="1025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7" name="フローチャート: 判断 596">
          <a:extLst>
            <a:ext uri="{FF2B5EF4-FFF2-40B4-BE49-F238E27FC236}">
              <a16:creationId xmlns:a16="http://schemas.microsoft.com/office/drawing/2014/main" id="{A41E04A4-1724-492F-8E36-ACEA22D3AEC0}"/>
            </a:ext>
          </a:extLst>
        </xdr:cNvPr>
        <xdr:cNvSpPr/>
      </xdr:nvSpPr>
      <xdr:spPr>
        <a:xfrm>
          <a:off x="18037175" y="102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58471</xdr:rowOff>
    </xdr:from>
    <xdr:to>
      <xdr:col>98</xdr:col>
      <xdr:colOff>38100</xdr:colOff>
      <xdr:row>63</xdr:row>
      <xdr:rowOff>160071</xdr:rowOff>
    </xdr:to>
    <xdr:sp macro="" textlink="">
      <xdr:nvSpPr>
        <xdr:cNvPr id="598" name="フローチャート: 判断 597">
          <a:extLst>
            <a:ext uri="{FF2B5EF4-FFF2-40B4-BE49-F238E27FC236}">
              <a16:creationId xmlns:a16="http://schemas.microsoft.com/office/drawing/2014/main" id="{59832393-C8B1-473C-AAD5-10E51E22AAE1}"/>
            </a:ext>
          </a:extLst>
        </xdr:cNvPr>
        <xdr:cNvSpPr/>
      </xdr:nvSpPr>
      <xdr:spPr>
        <a:xfrm>
          <a:off x="17219613" y="1026927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A9834DA-2DD7-4012-A59D-6260E3E24527}"/>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D3D6871-7203-4E5B-8C8B-044713EF1D3D}"/>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2499E88-D550-43F9-9F2C-287807404515}"/>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0CE3BD8-7861-4DD7-B2B9-9C7042474DD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E4AE02A-D659-471F-AA1D-CFAFE2059F16}"/>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90475</xdr:rowOff>
    </xdr:from>
    <xdr:to>
      <xdr:col>116</xdr:col>
      <xdr:colOff>114300</xdr:colOff>
      <xdr:row>64</xdr:row>
      <xdr:rowOff>20625</xdr:rowOff>
    </xdr:to>
    <xdr:sp macro="" textlink="">
      <xdr:nvSpPr>
        <xdr:cNvPr id="604" name="楕円 603">
          <a:extLst>
            <a:ext uri="{FF2B5EF4-FFF2-40B4-BE49-F238E27FC236}">
              <a16:creationId xmlns:a16="http://schemas.microsoft.com/office/drawing/2014/main" id="{18F5AFDE-9060-4ECC-AB83-E2143E4B9587}"/>
            </a:ext>
          </a:extLst>
        </xdr:cNvPr>
        <xdr:cNvSpPr/>
      </xdr:nvSpPr>
      <xdr:spPr>
        <a:xfrm>
          <a:off x="20453350" y="103012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E8B66202-77E7-42F1-A27C-05F442522E3A}"/>
            </a:ext>
          </a:extLst>
        </xdr:cNvPr>
        <xdr:cNvSpPr txBox="1"/>
      </xdr:nvSpPr>
      <xdr:spPr>
        <a:xfrm>
          <a:off x="20542250" y="1022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90704</xdr:rowOff>
    </xdr:from>
    <xdr:to>
      <xdr:col>112</xdr:col>
      <xdr:colOff>38100</xdr:colOff>
      <xdr:row>64</xdr:row>
      <xdr:rowOff>20854</xdr:rowOff>
    </xdr:to>
    <xdr:sp macro="" textlink="">
      <xdr:nvSpPr>
        <xdr:cNvPr id="606" name="楕円 605">
          <a:extLst>
            <a:ext uri="{FF2B5EF4-FFF2-40B4-BE49-F238E27FC236}">
              <a16:creationId xmlns:a16="http://schemas.microsoft.com/office/drawing/2014/main" id="{BCD349BE-000A-4FF4-819F-4802063143DE}"/>
            </a:ext>
          </a:extLst>
        </xdr:cNvPr>
        <xdr:cNvSpPr/>
      </xdr:nvSpPr>
      <xdr:spPr>
        <a:xfrm>
          <a:off x="19686588" y="1030150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141275</xdr:rowOff>
    </xdr:from>
    <xdr:to>
      <xdr:col>116</xdr:col>
      <xdr:colOff>63500</xdr:colOff>
      <xdr:row>63</xdr:row>
      <xdr:rowOff>141504</xdr:rowOff>
    </xdr:to>
    <xdr:cxnSp macro="">
      <xdr:nvCxnSpPr>
        <xdr:cNvPr id="607" name="直線コネクタ 606">
          <a:extLst>
            <a:ext uri="{FF2B5EF4-FFF2-40B4-BE49-F238E27FC236}">
              <a16:creationId xmlns:a16="http://schemas.microsoft.com/office/drawing/2014/main" id="{E8EACA03-3286-456C-B297-9892A4925181}"/>
            </a:ext>
          </a:extLst>
        </xdr:cNvPr>
        <xdr:cNvCxnSpPr/>
      </xdr:nvCxnSpPr>
      <xdr:spPr>
        <a:xfrm flipV="1">
          <a:off x="19737388" y="10352075"/>
          <a:ext cx="766762"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90932</xdr:rowOff>
    </xdr:from>
    <xdr:to>
      <xdr:col>107</xdr:col>
      <xdr:colOff>101600</xdr:colOff>
      <xdr:row>64</xdr:row>
      <xdr:rowOff>21082</xdr:rowOff>
    </xdr:to>
    <xdr:sp macro="" textlink="">
      <xdr:nvSpPr>
        <xdr:cNvPr id="608" name="楕円 607">
          <a:extLst>
            <a:ext uri="{FF2B5EF4-FFF2-40B4-BE49-F238E27FC236}">
              <a16:creationId xmlns:a16="http://schemas.microsoft.com/office/drawing/2014/main" id="{E6E35BA4-0FAA-4DFA-9EA6-E0CB56ACDFE7}"/>
            </a:ext>
          </a:extLst>
        </xdr:cNvPr>
        <xdr:cNvSpPr/>
      </xdr:nvSpPr>
      <xdr:spPr>
        <a:xfrm>
          <a:off x="18854738" y="103017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141504</xdr:rowOff>
    </xdr:from>
    <xdr:to>
      <xdr:col>111</xdr:col>
      <xdr:colOff>177800</xdr:colOff>
      <xdr:row>63</xdr:row>
      <xdr:rowOff>141732</xdr:rowOff>
    </xdr:to>
    <xdr:cxnSp macro="">
      <xdr:nvCxnSpPr>
        <xdr:cNvPr id="609" name="直線コネクタ 608">
          <a:extLst>
            <a:ext uri="{FF2B5EF4-FFF2-40B4-BE49-F238E27FC236}">
              <a16:creationId xmlns:a16="http://schemas.microsoft.com/office/drawing/2014/main" id="{75634BF2-4969-47E3-886F-0F3734274226}"/>
            </a:ext>
          </a:extLst>
        </xdr:cNvPr>
        <xdr:cNvCxnSpPr/>
      </xdr:nvCxnSpPr>
      <xdr:spPr>
        <a:xfrm flipV="1">
          <a:off x="18905538" y="10352304"/>
          <a:ext cx="8318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91618</xdr:rowOff>
    </xdr:from>
    <xdr:to>
      <xdr:col>102</xdr:col>
      <xdr:colOff>165100</xdr:colOff>
      <xdr:row>64</xdr:row>
      <xdr:rowOff>21768</xdr:rowOff>
    </xdr:to>
    <xdr:sp macro="" textlink="">
      <xdr:nvSpPr>
        <xdr:cNvPr id="610" name="楕円 609">
          <a:extLst>
            <a:ext uri="{FF2B5EF4-FFF2-40B4-BE49-F238E27FC236}">
              <a16:creationId xmlns:a16="http://schemas.microsoft.com/office/drawing/2014/main" id="{ACEB9385-D052-465C-9990-BCDC282668E1}"/>
            </a:ext>
          </a:extLst>
        </xdr:cNvPr>
        <xdr:cNvSpPr/>
      </xdr:nvSpPr>
      <xdr:spPr>
        <a:xfrm>
          <a:off x="18037175" y="103024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141732</xdr:rowOff>
    </xdr:from>
    <xdr:to>
      <xdr:col>107</xdr:col>
      <xdr:colOff>50800</xdr:colOff>
      <xdr:row>63</xdr:row>
      <xdr:rowOff>142418</xdr:rowOff>
    </xdr:to>
    <xdr:cxnSp macro="">
      <xdr:nvCxnSpPr>
        <xdr:cNvPr id="611" name="直線コネクタ 610">
          <a:extLst>
            <a:ext uri="{FF2B5EF4-FFF2-40B4-BE49-F238E27FC236}">
              <a16:creationId xmlns:a16="http://schemas.microsoft.com/office/drawing/2014/main" id="{8F9133DA-BBF1-4195-91ED-E0ACD1EBF920}"/>
            </a:ext>
          </a:extLst>
        </xdr:cNvPr>
        <xdr:cNvCxnSpPr/>
      </xdr:nvCxnSpPr>
      <xdr:spPr>
        <a:xfrm flipV="1">
          <a:off x="18087975" y="10352532"/>
          <a:ext cx="817563"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91618</xdr:rowOff>
    </xdr:from>
    <xdr:to>
      <xdr:col>98</xdr:col>
      <xdr:colOff>38100</xdr:colOff>
      <xdr:row>64</xdr:row>
      <xdr:rowOff>21768</xdr:rowOff>
    </xdr:to>
    <xdr:sp macro="" textlink="">
      <xdr:nvSpPr>
        <xdr:cNvPr id="612" name="楕円 611">
          <a:extLst>
            <a:ext uri="{FF2B5EF4-FFF2-40B4-BE49-F238E27FC236}">
              <a16:creationId xmlns:a16="http://schemas.microsoft.com/office/drawing/2014/main" id="{64BF1254-82C5-4FD1-A203-3F4CCD3E99C1}"/>
            </a:ext>
          </a:extLst>
        </xdr:cNvPr>
        <xdr:cNvSpPr/>
      </xdr:nvSpPr>
      <xdr:spPr>
        <a:xfrm>
          <a:off x="17219613" y="103024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142418</xdr:rowOff>
    </xdr:from>
    <xdr:to>
      <xdr:col>102</xdr:col>
      <xdr:colOff>114300</xdr:colOff>
      <xdr:row>63</xdr:row>
      <xdr:rowOff>142418</xdr:rowOff>
    </xdr:to>
    <xdr:cxnSp macro="">
      <xdr:nvCxnSpPr>
        <xdr:cNvPr id="613" name="直線コネクタ 612">
          <a:extLst>
            <a:ext uri="{FF2B5EF4-FFF2-40B4-BE49-F238E27FC236}">
              <a16:creationId xmlns:a16="http://schemas.microsoft.com/office/drawing/2014/main" id="{6E7213FD-889C-4F36-A2F7-CACA796AC8BF}"/>
            </a:ext>
          </a:extLst>
        </xdr:cNvPr>
        <xdr:cNvCxnSpPr/>
      </xdr:nvCxnSpPr>
      <xdr:spPr>
        <a:xfrm>
          <a:off x="17270413" y="10353218"/>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4" name="n_1aveValue【保健センター・保健所】&#10;一人当たり面積">
          <a:extLst>
            <a:ext uri="{FF2B5EF4-FFF2-40B4-BE49-F238E27FC236}">
              <a16:creationId xmlns:a16="http://schemas.microsoft.com/office/drawing/2014/main" id="{CA8F9C51-AD9E-43C8-ADF2-4C32DE690DAC}"/>
            </a:ext>
          </a:extLst>
        </xdr:cNvPr>
        <xdr:cNvSpPr txBox="1"/>
      </xdr:nvSpPr>
      <xdr:spPr>
        <a:xfrm>
          <a:off x="19504102"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5" name="n_2aveValue【保健センター・保健所】&#10;一人当たり面積">
          <a:extLst>
            <a:ext uri="{FF2B5EF4-FFF2-40B4-BE49-F238E27FC236}">
              <a16:creationId xmlns:a16="http://schemas.microsoft.com/office/drawing/2014/main" id="{B8877FD1-39EE-4647-9200-B79DC119B10E}"/>
            </a:ext>
          </a:extLst>
        </xdr:cNvPr>
        <xdr:cNvSpPr txBox="1"/>
      </xdr:nvSpPr>
      <xdr:spPr>
        <a:xfrm>
          <a:off x="18684952" y="10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6" name="n_3aveValue【保健センター・保健所】&#10;一人当たり面積">
          <a:extLst>
            <a:ext uri="{FF2B5EF4-FFF2-40B4-BE49-F238E27FC236}">
              <a16:creationId xmlns:a16="http://schemas.microsoft.com/office/drawing/2014/main" id="{35C7571E-BD99-464E-871D-5EEDB071ED2C}"/>
            </a:ext>
          </a:extLst>
        </xdr:cNvPr>
        <xdr:cNvSpPr txBox="1"/>
      </xdr:nvSpPr>
      <xdr:spPr>
        <a:xfrm>
          <a:off x="17867390" y="100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5148</xdr:rowOff>
    </xdr:from>
    <xdr:ext cx="469744" cy="259045"/>
    <xdr:sp macro="" textlink="">
      <xdr:nvSpPr>
        <xdr:cNvPr id="617" name="n_4aveValue【保健センター・保健所】&#10;一人当たり面積">
          <a:extLst>
            <a:ext uri="{FF2B5EF4-FFF2-40B4-BE49-F238E27FC236}">
              <a16:creationId xmlns:a16="http://schemas.microsoft.com/office/drawing/2014/main" id="{A5115265-9D35-4107-B0F1-C7560D0EB7AD}"/>
            </a:ext>
          </a:extLst>
        </xdr:cNvPr>
        <xdr:cNvSpPr txBox="1"/>
      </xdr:nvSpPr>
      <xdr:spPr>
        <a:xfrm>
          <a:off x="17049827" y="1005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11981</xdr:rowOff>
    </xdr:from>
    <xdr:ext cx="469744" cy="259045"/>
    <xdr:sp macro="" textlink="">
      <xdr:nvSpPr>
        <xdr:cNvPr id="618" name="n_1mainValue【保健センター・保健所】&#10;一人当たり面積">
          <a:extLst>
            <a:ext uri="{FF2B5EF4-FFF2-40B4-BE49-F238E27FC236}">
              <a16:creationId xmlns:a16="http://schemas.microsoft.com/office/drawing/2014/main" id="{1F65446B-A8E6-469A-BBA1-AB0ED60D8E57}"/>
            </a:ext>
          </a:extLst>
        </xdr:cNvPr>
        <xdr:cNvSpPr txBox="1"/>
      </xdr:nvSpPr>
      <xdr:spPr>
        <a:xfrm>
          <a:off x="19504102" y="1038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12209</xdr:rowOff>
    </xdr:from>
    <xdr:ext cx="469744" cy="259045"/>
    <xdr:sp macro="" textlink="">
      <xdr:nvSpPr>
        <xdr:cNvPr id="619" name="n_2mainValue【保健センター・保健所】&#10;一人当たり面積">
          <a:extLst>
            <a:ext uri="{FF2B5EF4-FFF2-40B4-BE49-F238E27FC236}">
              <a16:creationId xmlns:a16="http://schemas.microsoft.com/office/drawing/2014/main" id="{CE4DC594-5571-4311-A649-C72A5A8932A5}"/>
            </a:ext>
          </a:extLst>
        </xdr:cNvPr>
        <xdr:cNvSpPr txBox="1"/>
      </xdr:nvSpPr>
      <xdr:spPr>
        <a:xfrm>
          <a:off x="18684952" y="103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12895</xdr:rowOff>
    </xdr:from>
    <xdr:ext cx="469744" cy="259045"/>
    <xdr:sp macro="" textlink="">
      <xdr:nvSpPr>
        <xdr:cNvPr id="620" name="n_3mainValue【保健センター・保健所】&#10;一人当たり面積">
          <a:extLst>
            <a:ext uri="{FF2B5EF4-FFF2-40B4-BE49-F238E27FC236}">
              <a16:creationId xmlns:a16="http://schemas.microsoft.com/office/drawing/2014/main" id="{416C4B35-E4D6-48E0-A730-AE06E6941DAE}"/>
            </a:ext>
          </a:extLst>
        </xdr:cNvPr>
        <xdr:cNvSpPr txBox="1"/>
      </xdr:nvSpPr>
      <xdr:spPr>
        <a:xfrm>
          <a:off x="17867390" y="103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12895</xdr:rowOff>
    </xdr:from>
    <xdr:ext cx="469744" cy="259045"/>
    <xdr:sp macro="" textlink="">
      <xdr:nvSpPr>
        <xdr:cNvPr id="621" name="n_4mainValue【保健センター・保健所】&#10;一人当たり面積">
          <a:extLst>
            <a:ext uri="{FF2B5EF4-FFF2-40B4-BE49-F238E27FC236}">
              <a16:creationId xmlns:a16="http://schemas.microsoft.com/office/drawing/2014/main" id="{AD9E50BE-C157-49E6-95FB-BFAB962C4C71}"/>
            </a:ext>
          </a:extLst>
        </xdr:cNvPr>
        <xdr:cNvSpPr txBox="1"/>
      </xdr:nvSpPr>
      <xdr:spPr>
        <a:xfrm>
          <a:off x="17049827" y="103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3113390-4F13-421F-80DA-CE073DB2234A}"/>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8E64DBA-9A35-4E8A-ACDC-FEBEBAD857CC}"/>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71B28A4D-7499-4457-ADD0-7FE085937661}"/>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E5647E02-D0DF-46EB-8C7F-16636C5DEF54}"/>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375E7AD-8876-4AC7-8052-9EB4C96AC302}"/>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4FB3EE3E-8A2A-4E38-BAE3-FEF075F1213E}"/>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F43E10F-48A0-45B6-970E-2AAC204CB75E}"/>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3ED8A3A-9A63-43E5-9374-2BAFCBB7750E}"/>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BE9B5AC-BCAC-4CC8-AC43-4B1D42E6BEC7}"/>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776C137D-AA2B-4389-95D0-0044DDD6D0DF}"/>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B1118D8-76AE-4BB3-8397-69CF2B38B6F8}"/>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D73CE406-5965-4BD3-9F92-F89A49706061}"/>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B8C94248-FBE8-4613-A547-7155AD07FDD6}"/>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9A62672C-A142-4074-A858-B584FE93680F}"/>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60DD3E8E-CAF1-4542-BE23-BE41A5FDBD73}"/>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3B6BA990-3151-47DE-B937-1628540BC6FD}"/>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D09342D4-57BC-47BF-8DDC-916FC4F74C05}"/>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6FAD3AB0-ACA4-4A1E-9999-E686AAAC7346}"/>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1C0D589F-FF7A-482B-B04B-56707E54A8E7}"/>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4F3CF844-7510-47DB-9308-13BDF758A7EF}"/>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3D6296BC-E042-4C25-8673-2DEC7E4280ED}"/>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39D047F8-3298-464E-99BA-481C287026FB}"/>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DD6D0E2C-5B4E-422B-A1D3-156A7897F30A}"/>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C05818F2-F8FB-435C-83C9-37E2596E9E37}"/>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A308C836-5139-48E1-A71C-CCE015EE9FC6}"/>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13C157E1-4CF6-4E9A-A745-571E0BF853DA}"/>
            </a:ext>
          </a:extLst>
        </xdr:cNvPr>
        <xdr:cNvCxnSpPr/>
      </xdr:nvCxnSpPr>
      <xdr:spPr>
        <a:xfrm flipV="1">
          <a:off x="15104427" y="12600758"/>
          <a:ext cx="0" cy="149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FC575E5F-4D20-48AA-94DF-79C63D678621}"/>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182C606-C2A0-4C7C-A39E-1CCF66FA3BD1}"/>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5EB022CC-9DE8-49D8-9720-8D145A06E76C}"/>
            </a:ext>
          </a:extLst>
        </xdr:cNvPr>
        <xdr:cNvSpPr txBox="1"/>
      </xdr:nvSpPr>
      <xdr:spPr>
        <a:xfrm>
          <a:off x="15143163" y="12385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1" name="直線コネクタ 650">
          <a:extLst>
            <a:ext uri="{FF2B5EF4-FFF2-40B4-BE49-F238E27FC236}">
              <a16:creationId xmlns:a16="http://schemas.microsoft.com/office/drawing/2014/main" id="{192909A3-B420-492E-827A-45D5E7ECBDF7}"/>
            </a:ext>
          </a:extLst>
        </xdr:cNvPr>
        <xdr:cNvCxnSpPr/>
      </xdr:nvCxnSpPr>
      <xdr:spPr>
        <a:xfrm>
          <a:off x="15016163" y="1260075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D5D14EBF-A4D0-4F81-B46E-CC13743B579B}"/>
            </a:ext>
          </a:extLst>
        </xdr:cNvPr>
        <xdr:cNvSpPr txBox="1"/>
      </xdr:nvSpPr>
      <xdr:spPr>
        <a:xfrm>
          <a:off x="15143163" y="13391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3" name="フローチャート: 判断 652">
          <a:extLst>
            <a:ext uri="{FF2B5EF4-FFF2-40B4-BE49-F238E27FC236}">
              <a16:creationId xmlns:a16="http://schemas.microsoft.com/office/drawing/2014/main" id="{88F84248-FACF-492A-A308-D5B194210C80}"/>
            </a:ext>
          </a:extLst>
        </xdr:cNvPr>
        <xdr:cNvSpPr/>
      </xdr:nvSpPr>
      <xdr:spPr>
        <a:xfrm>
          <a:off x="15054263" y="1341346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a:extLst>
            <a:ext uri="{FF2B5EF4-FFF2-40B4-BE49-F238E27FC236}">
              <a16:creationId xmlns:a16="http://schemas.microsoft.com/office/drawing/2014/main" id="{F4D0611E-EE10-4B43-899D-B6692EFAAD35}"/>
            </a:ext>
          </a:extLst>
        </xdr:cNvPr>
        <xdr:cNvSpPr/>
      </xdr:nvSpPr>
      <xdr:spPr>
        <a:xfrm>
          <a:off x="14273213" y="1338570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5" name="フローチャート: 判断 654">
          <a:extLst>
            <a:ext uri="{FF2B5EF4-FFF2-40B4-BE49-F238E27FC236}">
              <a16:creationId xmlns:a16="http://schemas.microsoft.com/office/drawing/2014/main" id="{C0120436-BD74-4CAF-A234-B4376E07A63D}"/>
            </a:ext>
          </a:extLst>
        </xdr:cNvPr>
        <xdr:cNvSpPr/>
      </xdr:nvSpPr>
      <xdr:spPr>
        <a:xfrm>
          <a:off x="13455650" y="1336938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6" name="フローチャート: 判断 655">
          <a:extLst>
            <a:ext uri="{FF2B5EF4-FFF2-40B4-BE49-F238E27FC236}">
              <a16:creationId xmlns:a16="http://schemas.microsoft.com/office/drawing/2014/main" id="{6D5A7F38-D953-4726-8229-C60D88BA7F8A}"/>
            </a:ext>
          </a:extLst>
        </xdr:cNvPr>
        <xdr:cNvSpPr/>
      </xdr:nvSpPr>
      <xdr:spPr>
        <a:xfrm>
          <a:off x="12638088" y="1337591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657" name="フローチャート: 判断 656">
          <a:extLst>
            <a:ext uri="{FF2B5EF4-FFF2-40B4-BE49-F238E27FC236}">
              <a16:creationId xmlns:a16="http://schemas.microsoft.com/office/drawing/2014/main" id="{4CD4EC49-92E9-408C-A3B3-FE1787A2E894}"/>
            </a:ext>
          </a:extLst>
        </xdr:cNvPr>
        <xdr:cNvSpPr/>
      </xdr:nvSpPr>
      <xdr:spPr>
        <a:xfrm>
          <a:off x="11806238" y="134346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E832A26-F62C-4513-8048-B411AB201D88}"/>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DD39007-895C-4396-AE61-0F4074820CCF}"/>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0BB55FE-B441-49E1-A04D-D9340137F896}"/>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E559397-0484-4083-A4D6-EFAD3F4AB8BF}"/>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4CE26A5-220E-452E-A0B4-EAAE02541581}"/>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13426</xdr:rowOff>
    </xdr:from>
    <xdr:to>
      <xdr:col>85</xdr:col>
      <xdr:colOff>177800</xdr:colOff>
      <xdr:row>82</xdr:row>
      <xdr:rowOff>115026</xdr:rowOff>
    </xdr:to>
    <xdr:sp macro="" textlink="">
      <xdr:nvSpPr>
        <xdr:cNvPr id="663" name="楕円 662">
          <a:extLst>
            <a:ext uri="{FF2B5EF4-FFF2-40B4-BE49-F238E27FC236}">
              <a16:creationId xmlns:a16="http://schemas.microsoft.com/office/drawing/2014/main" id="{F4AEBCF0-F7E2-4DB0-9221-2EFBFA42D73D}"/>
            </a:ext>
          </a:extLst>
        </xdr:cNvPr>
        <xdr:cNvSpPr/>
      </xdr:nvSpPr>
      <xdr:spPr>
        <a:xfrm>
          <a:off x="15054263" y="1330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36303</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AD07F4FB-B9B7-444B-9124-5500C980C118}"/>
            </a:ext>
          </a:extLst>
        </xdr:cNvPr>
        <xdr:cNvSpPr txBox="1"/>
      </xdr:nvSpPr>
      <xdr:spPr>
        <a:xfrm>
          <a:off x="15143163" y="131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665" name="楕円 664">
          <a:extLst>
            <a:ext uri="{FF2B5EF4-FFF2-40B4-BE49-F238E27FC236}">
              <a16:creationId xmlns:a16="http://schemas.microsoft.com/office/drawing/2014/main" id="{A1DBC58B-FB2F-4228-9FD7-EFF3F52971F3}"/>
            </a:ext>
          </a:extLst>
        </xdr:cNvPr>
        <xdr:cNvSpPr/>
      </xdr:nvSpPr>
      <xdr:spPr>
        <a:xfrm>
          <a:off x="14273213" y="135655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64226</xdr:rowOff>
    </xdr:from>
    <xdr:to>
      <xdr:col>85</xdr:col>
      <xdr:colOff>127000</xdr:colOff>
      <xdr:row>83</xdr:row>
      <xdr:rowOff>167095</xdr:rowOff>
    </xdr:to>
    <xdr:cxnSp macro="">
      <xdr:nvCxnSpPr>
        <xdr:cNvPr id="666" name="直線コネクタ 665">
          <a:extLst>
            <a:ext uri="{FF2B5EF4-FFF2-40B4-BE49-F238E27FC236}">
              <a16:creationId xmlns:a16="http://schemas.microsoft.com/office/drawing/2014/main" id="{3F2B69AF-E9F1-49F1-A97E-8BB4E48A120F}"/>
            </a:ext>
          </a:extLst>
        </xdr:cNvPr>
        <xdr:cNvCxnSpPr/>
      </xdr:nvCxnSpPr>
      <xdr:spPr>
        <a:xfrm flipV="1">
          <a:off x="14324013" y="13351601"/>
          <a:ext cx="781050" cy="2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80373</xdr:rowOff>
    </xdr:from>
    <xdr:to>
      <xdr:col>76</xdr:col>
      <xdr:colOff>165100</xdr:colOff>
      <xdr:row>84</xdr:row>
      <xdr:rowOff>10523</xdr:rowOff>
    </xdr:to>
    <xdr:sp macro="" textlink="">
      <xdr:nvSpPr>
        <xdr:cNvPr id="667" name="楕円 666">
          <a:extLst>
            <a:ext uri="{FF2B5EF4-FFF2-40B4-BE49-F238E27FC236}">
              <a16:creationId xmlns:a16="http://schemas.microsoft.com/office/drawing/2014/main" id="{04115C25-5F9C-45C4-A28C-6ECF52296A42}"/>
            </a:ext>
          </a:extLst>
        </xdr:cNvPr>
        <xdr:cNvSpPr/>
      </xdr:nvSpPr>
      <xdr:spPr>
        <a:xfrm>
          <a:off x="13455650" y="135296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131173</xdr:rowOff>
    </xdr:from>
    <xdr:to>
      <xdr:col>81</xdr:col>
      <xdr:colOff>50800</xdr:colOff>
      <xdr:row>83</xdr:row>
      <xdr:rowOff>167095</xdr:rowOff>
    </xdr:to>
    <xdr:cxnSp macro="">
      <xdr:nvCxnSpPr>
        <xdr:cNvPr id="668" name="直線コネクタ 667">
          <a:extLst>
            <a:ext uri="{FF2B5EF4-FFF2-40B4-BE49-F238E27FC236}">
              <a16:creationId xmlns:a16="http://schemas.microsoft.com/office/drawing/2014/main" id="{B0095944-F06B-4C16-9E92-11D33B967C6F}"/>
            </a:ext>
          </a:extLst>
        </xdr:cNvPr>
        <xdr:cNvCxnSpPr/>
      </xdr:nvCxnSpPr>
      <xdr:spPr>
        <a:xfrm>
          <a:off x="13506450" y="13580473"/>
          <a:ext cx="817563" cy="3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142421</xdr:rowOff>
    </xdr:from>
    <xdr:to>
      <xdr:col>72</xdr:col>
      <xdr:colOff>38100</xdr:colOff>
      <xdr:row>85</xdr:row>
      <xdr:rowOff>72571</xdr:rowOff>
    </xdr:to>
    <xdr:sp macro="" textlink="">
      <xdr:nvSpPr>
        <xdr:cNvPr id="669" name="楕円 668">
          <a:extLst>
            <a:ext uri="{FF2B5EF4-FFF2-40B4-BE49-F238E27FC236}">
              <a16:creationId xmlns:a16="http://schemas.microsoft.com/office/drawing/2014/main" id="{5C56AE2F-6439-4991-A9BC-A74111B190ED}"/>
            </a:ext>
          </a:extLst>
        </xdr:cNvPr>
        <xdr:cNvSpPr/>
      </xdr:nvSpPr>
      <xdr:spPr>
        <a:xfrm>
          <a:off x="12638088" y="1375364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131173</xdr:rowOff>
    </xdr:from>
    <xdr:to>
      <xdr:col>76</xdr:col>
      <xdr:colOff>114300</xdr:colOff>
      <xdr:row>85</xdr:row>
      <xdr:rowOff>21771</xdr:rowOff>
    </xdr:to>
    <xdr:cxnSp macro="">
      <xdr:nvCxnSpPr>
        <xdr:cNvPr id="670" name="直線コネクタ 669">
          <a:extLst>
            <a:ext uri="{FF2B5EF4-FFF2-40B4-BE49-F238E27FC236}">
              <a16:creationId xmlns:a16="http://schemas.microsoft.com/office/drawing/2014/main" id="{89187F8B-B384-455D-BC38-58C36863B78E}"/>
            </a:ext>
          </a:extLst>
        </xdr:cNvPr>
        <xdr:cNvCxnSpPr/>
      </xdr:nvCxnSpPr>
      <xdr:spPr>
        <a:xfrm flipV="1">
          <a:off x="12688888" y="13580473"/>
          <a:ext cx="817562" cy="2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60779</xdr:rowOff>
    </xdr:from>
    <xdr:to>
      <xdr:col>67</xdr:col>
      <xdr:colOff>101600</xdr:colOff>
      <xdr:row>83</xdr:row>
      <xdr:rowOff>162379</xdr:rowOff>
    </xdr:to>
    <xdr:sp macro="" textlink="">
      <xdr:nvSpPr>
        <xdr:cNvPr id="671" name="楕円 670">
          <a:extLst>
            <a:ext uri="{FF2B5EF4-FFF2-40B4-BE49-F238E27FC236}">
              <a16:creationId xmlns:a16="http://schemas.microsoft.com/office/drawing/2014/main" id="{D3DE82B9-C29C-4978-A6EA-C699EA07574A}"/>
            </a:ext>
          </a:extLst>
        </xdr:cNvPr>
        <xdr:cNvSpPr/>
      </xdr:nvSpPr>
      <xdr:spPr>
        <a:xfrm>
          <a:off x="11806238" y="135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111579</xdr:rowOff>
    </xdr:from>
    <xdr:to>
      <xdr:col>71</xdr:col>
      <xdr:colOff>177800</xdr:colOff>
      <xdr:row>85</xdr:row>
      <xdr:rowOff>21771</xdr:rowOff>
    </xdr:to>
    <xdr:cxnSp macro="">
      <xdr:nvCxnSpPr>
        <xdr:cNvPr id="672" name="直線コネクタ 671">
          <a:extLst>
            <a:ext uri="{FF2B5EF4-FFF2-40B4-BE49-F238E27FC236}">
              <a16:creationId xmlns:a16="http://schemas.microsoft.com/office/drawing/2014/main" id="{5EC4B54D-2B48-440A-922F-3954EAA824F7}"/>
            </a:ext>
          </a:extLst>
        </xdr:cNvPr>
        <xdr:cNvCxnSpPr/>
      </xdr:nvCxnSpPr>
      <xdr:spPr>
        <a:xfrm>
          <a:off x="11857038" y="13560879"/>
          <a:ext cx="831850" cy="23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消防施設】&#10;有形固定資産減価償却率">
          <a:extLst>
            <a:ext uri="{FF2B5EF4-FFF2-40B4-BE49-F238E27FC236}">
              <a16:creationId xmlns:a16="http://schemas.microsoft.com/office/drawing/2014/main" id="{24172426-9445-4C53-A691-EF552E1808E6}"/>
            </a:ext>
          </a:extLst>
        </xdr:cNvPr>
        <xdr:cNvSpPr txBox="1"/>
      </xdr:nvSpPr>
      <xdr:spPr>
        <a:xfrm>
          <a:off x="14123044" y="1317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74" name="n_2aveValue【消防施設】&#10;有形固定資産減価償却率">
          <a:extLst>
            <a:ext uri="{FF2B5EF4-FFF2-40B4-BE49-F238E27FC236}">
              <a16:creationId xmlns:a16="http://schemas.microsoft.com/office/drawing/2014/main" id="{5E7DDE76-B72E-4661-ADE5-0F908532CC7E}"/>
            </a:ext>
          </a:extLst>
        </xdr:cNvPr>
        <xdr:cNvSpPr txBox="1"/>
      </xdr:nvSpPr>
      <xdr:spPr>
        <a:xfrm>
          <a:off x="13318182" y="1315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5" name="n_3aveValue【消防施設】&#10;有形固定資産減価償却率">
          <a:extLst>
            <a:ext uri="{FF2B5EF4-FFF2-40B4-BE49-F238E27FC236}">
              <a16:creationId xmlns:a16="http://schemas.microsoft.com/office/drawing/2014/main" id="{890AACD6-D2FB-4339-9432-71EDF59D8DC0}"/>
            </a:ext>
          </a:extLst>
        </xdr:cNvPr>
        <xdr:cNvSpPr txBox="1"/>
      </xdr:nvSpPr>
      <xdr:spPr>
        <a:xfrm>
          <a:off x="12500619" y="1316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676" name="n_4aveValue【消防施設】&#10;有形固定資産減価償却率">
          <a:extLst>
            <a:ext uri="{FF2B5EF4-FFF2-40B4-BE49-F238E27FC236}">
              <a16:creationId xmlns:a16="http://schemas.microsoft.com/office/drawing/2014/main" id="{B6C5E0D4-3C99-405E-A9D7-385D28AD65C4}"/>
            </a:ext>
          </a:extLst>
        </xdr:cNvPr>
        <xdr:cNvSpPr txBox="1"/>
      </xdr:nvSpPr>
      <xdr:spPr>
        <a:xfrm>
          <a:off x="11668769"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37572</xdr:rowOff>
    </xdr:from>
    <xdr:ext cx="405111" cy="259045"/>
    <xdr:sp macro="" textlink="">
      <xdr:nvSpPr>
        <xdr:cNvPr id="677" name="n_1mainValue【消防施設】&#10;有形固定資産減価償却率">
          <a:extLst>
            <a:ext uri="{FF2B5EF4-FFF2-40B4-BE49-F238E27FC236}">
              <a16:creationId xmlns:a16="http://schemas.microsoft.com/office/drawing/2014/main" id="{465422D2-D0A3-4B34-B79F-4FAC1D879E61}"/>
            </a:ext>
          </a:extLst>
        </xdr:cNvPr>
        <xdr:cNvSpPr txBox="1"/>
      </xdr:nvSpPr>
      <xdr:spPr>
        <a:xfrm>
          <a:off x="14123044" y="136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1650</xdr:rowOff>
    </xdr:from>
    <xdr:ext cx="405111" cy="259045"/>
    <xdr:sp macro="" textlink="">
      <xdr:nvSpPr>
        <xdr:cNvPr id="678" name="n_2mainValue【消防施設】&#10;有形固定資産減価償却率">
          <a:extLst>
            <a:ext uri="{FF2B5EF4-FFF2-40B4-BE49-F238E27FC236}">
              <a16:creationId xmlns:a16="http://schemas.microsoft.com/office/drawing/2014/main" id="{ECC87B70-8FFC-4093-8DE3-04DFE55145E9}"/>
            </a:ext>
          </a:extLst>
        </xdr:cNvPr>
        <xdr:cNvSpPr txBox="1"/>
      </xdr:nvSpPr>
      <xdr:spPr>
        <a:xfrm>
          <a:off x="13318182" y="1361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63698</xdr:rowOff>
    </xdr:from>
    <xdr:ext cx="405111" cy="259045"/>
    <xdr:sp macro="" textlink="">
      <xdr:nvSpPr>
        <xdr:cNvPr id="679" name="n_3mainValue【消防施設】&#10;有形固定資産減価償却率">
          <a:extLst>
            <a:ext uri="{FF2B5EF4-FFF2-40B4-BE49-F238E27FC236}">
              <a16:creationId xmlns:a16="http://schemas.microsoft.com/office/drawing/2014/main" id="{7F245CD3-337A-49B2-BC6C-8D478430B7EB}"/>
            </a:ext>
          </a:extLst>
        </xdr:cNvPr>
        <xdr:cNvSpPr txBox="1"/>
      </xdr:nvSpPr>
      <xdr:spPr>
        <a:xfrm>
          <a:off x="12500619" y="1383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153506</xdr:rowOff>
    </xdr:from>
    <xdr:ext cx="405111" cy="259045"/>
    <xdr:sp macro="" textlink="">
      <xdr:nvSpPr>
        <xdr:cNvPr id="680" name="n_4mainValue【消防施設】&#10;有形固定資産減価償却率">
          <a:extLst>
            <a:ext uri="{FF2B5EF4-FFF2-40B4-BE49-F238E27FC236}">
              <a16:creationId xmlns:a16="http://schemas.microsoft.com/office/drawing/2014/main" id="{BFD69DA9-81EE-4462-9691-33682A79E4C1}"/>
            </a:ext>
          </a:extLst>
        </xdr:cNvPr>
        <xdr:cNvSpPr txBox="1"/>
      </xdr:nvSpPr>
      <xdr:spPr>
        <a:xfrm>
          <a:off x="11668769" y="136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9C3FE1A2-0FA0-46FA-A13E-0DA2C2F14852}"/>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890772A1-F952-4CA4-B61E-6A8AD6A67E9A}"/>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79ACA32F-3370-4C9C-A4A9-DA5254392EF6}"/>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1EE91235-28F2-4552-B69D-0B0CF798EE24}"/>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E61D91AF-6692-41E6-AAC8-CE8CE8F140A7}"/>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3481BB41-15F5-449F-BDF2-7FAC7213B087}"/>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2BEC3E9-2FE2-4ECC-9899-E9093BDE408A}"/>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61F4775D-BD36-4E6E-A54F-7DEECC545325}"/>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D05785C9-B3BD-4B86-B4BE-E76B3ACC3ACB}"/>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4DA7581A-29D5-4CF4-A873-D50CF3F0CB2B}"/>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CB9575CE-A9C1-4613-969D-80EBA917E119}"/>
            </a:ext>
          </a:extLst>
        </xdr:cNvPr>
        <xdr:cNvCxnSpPr/>
      </xdr:nvCxnSpPr>
      <xdr:spPr>
        <a:xfrm>
          <a:off x="1691640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9845BD56-CEFB-4ADA-BA11-91BBC6418AAD}"/>
            </a:ext>
          </a:extLst>
        </xdr:cNvPr>
        <xdr:cNvSpPr txBox="1"/>
      </xdr:nvSpPr>
      <xdr:spPr>
        <a:xfrm>
          <a:off x="1649208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0899F9E8-0B67-4DB3-ABD4-7545104AE729}"/>
            </a:ext>
          </a:extLst>
        </xdr:cNvPr>
        <xdr:cNvCxnSpPr/>
      </xdr:nvCxnSpPr>
      <xdr:spPr>
        <a:xfrm>
          <a:off x="1691640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1BA7063D-39EE-45D7-BB69-ABD2BA9150BB}"/>
            </a:ext>
          </a:extLst>
        </xdr:cNvPr>
        <xdr:cNvSpPr txBox="1"/>
      </xdr:nvSpPr>
      <xdr:spPr>
        <a:xfrm>
          <a:off x="16492084"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CC676D34-C7D3-40D5-9633-A0C13E5C6DB8}"/>
            </a:ext>
          </a:extLst>
        </xdr:cNvPr>
        <xdr:cNvCxnSpPr/>
      </xdr:nvCxnSpPr>
      <xdr:spPr>
        <a:xfrm>
          <a:off x="1691640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BC4CE576-44B1-4367-BD95-78A60A33FABE}"/>
            </a:ext>
          </a:extLst>
        </xdr:cNvPr>
        <xdr:cNvSpPr txBox="1"/>
      </xdr:nvSpPr>
      <xdr:spPr>
        <a:xfrm>
          <a:off x="16492084"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8B11E689-440B-454A-8998-15ABCBD0F2BA}"/>
            </a:ext>
          </a:extLst>
        </xdr:cNvPr>
        <xdr:cNvCxnSpPr/>
      </xdr:nvCxnSpPr>
      <xdr:spPr>
        <a:xfrm>
          <a:off x="1691640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60FB5FF0-A41A-4087-A0BE-98A8B910BDA7}"/>
            </a:ext>
          </a:extLst>
        </xdr:cNvPr>
        <xdr:cNvSpPr txBox="1"/>
      </xdr:nvSpPr>
      <xdr:spPr>
        <a:xfrm>
          <a:off x="16492084"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62A2B8E4-08D9-4D75-B0A7-04F2C519B617}"/>
            </a:ext>
          </a:extLst>
        </xdr:cNvPr>
        <xdr:cNvCxnSpPr/>
      </xdr:nvCxnSpPr>
      <xdr:spPr>
        <a:xfrm>
          <a:off x="1691640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C6C0D5E7-67A4-4876-9F4F-04CBB8B1BC16}"/>
            </a:ext>
          </a:extLst>
        </xdr:cNvPr>
        <xdr:cNvSpPr txBox="1"/>
      </xdr:nvSpPr>
      <xdr:spPr>
        <a:xfrm>
          <a:off x="16492084"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AFB353CE-440D-43FE-95E5-F2AF668169E2}"/>
            </a:ext>
          </a:extLst>
        </xdr:cNvPr>
        <xdr:cNvCxnSpPr/>
      </xdr:nvCxnSpPr>
      <xdr:spPr>
        <a:xfrm>
          <a:off x="1691640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CEFCEC3F-AFF7-416C-A154-56A721F90B44}"/>
            </a:ext>
          </a:extLst>
        </xdr:cNvPr>
        <xdr:cNvSpPr txBox="1"/>
      </xdr:nvSpPr>
      <xdr:spPr>
        <a:xfrm>
          <a:off x="16492084"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1E9F2F4-42C2-4789-9D3B-08412B4951BA}"/>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2EEDF60-B4B9-467D-B2FF-06A0881E86F7}"/>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C0DF8071-8842-4BA9-AD29-56251427597C}"/>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6" name="直線コネクタ 705">
          <a:extLst>
            <a:ext uri="{FF2B5EF4-FFF2-40B4-BE49-F238E27FC236}">
              <a16:creationId xmlns:a16="http://schemas.microsoft.com/office/drawing/2014/main" id="{D1BD940C-195A-4F8F-8A2D-4E5D70765836}"/>
            </a:ext>
          </a:extLst>
        </xdr:cNvPr>
        <xdr:cNvCxnSpPr/>
      </xdr:nvCxnSpPr>
      <xdr:spPr>
        <a:xfrm flipV="1">
          <a:off x="20503514" y="12764970"/>
          <a:ext cx="0" cy="133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7" name="【消防施設】&#10;一人当たり面積最小値テキスト">
          <a:extLst>
            <a:ext uri="{FF2B5EF4-FFF2-40B4-BE49-F238E27FC236}">
              <a16:creationId xmlns:a16="http://schemas.microsoft.com/office/drawing/2014/main" id="{DB6DD97D-463E-4707-8A17-B990030A345F}"/>
            </a:ext>
          </a:extLst>
        </xdr:cNvPr>
        <xdr:cNvSpPr txBox="1"/>
      </xdr:nvSpPr>
      <xdr:spPr>
        <a:xfrm>
          <a:off x="20542250" y="140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8" name="直線コネクタ 707">
          <a:extLst>
            <a:ext uri="{FF2B5EF4-FFF2-40B4-BE49-F238E27FC236}">
              <a16:creationId xmlns:a16="http://schemas.microsoft.com/office/drawing/2014/main" id="{B3C2A598-CEB2-4278-ADF3-85D4CADE937E}"/>
            </a:ext>
          </a:extLst>
        </xdr:cNvPr>
        <xdr:cNvCxnSpPr/>
      </xdr:nvCxnSpPr>
      <xdr:spPr>
        <a:xfrm>
          <a:off x="20429538" y="140972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9" name="【消防施設】&#10;一人当たり面積最大値テキスト">
          <a:extLst>
            <a:ext uri="{FF2B5EF4-FFF2-40B4-BE49-F238E27FC236}">
              <a16:creationId xmlns:a16="http://schemas.microsoft.com/office/drawing/2014/main" id="{04538365-F73C-4AF9-8C45-856954BDE53B}"/>
            </a:ext>
          </a:extLst>
        </xdr:cNvPr>
        <xdr:cNvSpPr txBox="1"/>
      </xdr:nvSpPr>
      <xdr:spPr>
        <a:xfrm>
          <a:off x="20542250" y="1254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0" name="直線コネクタ 709">
          <a:extLst>
            <a:ext uri="{FF2B5EF4-FFF2-40B4-BE49-F238E27FC236}">
              <a16:creationId xmlns:a16="http://schemas.microsoft.com/office/drawing/2014/main" id="{FB6E01D2-5928-46E3-9C04-C1CD5B9F85B8}"/>
            </a:ext>
          </a:extLst>
        </xdr:cNvPr>
        <xdr:cNvCxnSpPr/>
      </xdr:nvCxnSpPr>
      <xdr:spPr>
        <a:xfrm>
          <a:off x="20429538" y="127649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711" name="【消防施設】&#10;一人当たり面積平均値テキスト">
          <a:extLst>
            <a:ext uri="{FF2B5EF4-FFF2-40B4-BE49-F238E27FC236}">
              <a16:creationId xmlns:a16="http://schemas.microsoft.com/office/drawing/2014/main" id="{0A4C330B-3ABC-4A00-987A-87DC84AEBFA2}"/>
            </a:ext>
          </a:extLst>
        </xdr:cNvPr>
        <xdr:cNvSpPr txBox="1"/>
      </xdr:nvSpPr>
      <xdr:spPr>
        <a:xfrm>
          <a:off x="20542250" y="13936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2" name="フローチャート: 判断 711">
          <a:extLst>
            <a:ext uri="{FF2B5EF4-FFF2-40B4-BE49-F238E27FC236}">
              <a16:creationId xmlns:a16="http://schemas.microsoft.com/office/drawing/2014/main" id="{E78800C4-F69F-4BCB-8A2B-1D59D2EEF3A2}"/>
            </a:ext>
          </a:extLst>
        </xdr:cNvPr>
        <xdr:cNvSpPr/>
      </xdr:nvSpPr>
      <xdr:spPr>
        <a:xfrm>
          <a:off x="20453350" y="1394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3" name="フローチャート: 判断 712">
          <a:extLst>
            <a:ext uri="{FF2B5EF4-FFF2-40B4-BE49-F238E27FC236}">
              <a16:creationId xmlns:a16="http://schemas.microsoft.com/office/drawing/2014/main" id="{A407F1B0-B7BF-47B4-A0B5-CCC413F3EC96}"/>
            </a:ext>
          </a:extLst>
        </xdr:cNvPr>
        <xdr:cNvSpPr/>
      </xdr:nvSpPr>
      <xdr:spPr>
        <a:xfrm>
          <a:off x="19686588" y="1395633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4" name="フローチャート: 判断 713">
          <a:extLst>
            <a:ext uri="{FF2B5EF4-FFF2-40B4-BE49-F238E27FC236}">
              <a16:creationId xmlns:a16="http://schemas.microsoft.com/office/drawing/2014/main" id="{E0EC6D9A-533D-459C-95C1-233072EF3299}"/>
            </a:ext>
          </a:extLst>
        </xdr:cNvPr>
        <xdr:cNvSpPr/>
      </xdr:nvSpPr>
      <xdr:spPr>
        <a:xfrm>
          <a:off x="18854738" y="1395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5" name="フローチャート: 判断 714">
          <a:extLst>
            <a:ext uri="{FF2B5EF4-FFF2-40B4-BE49-F238E27FC236}">
              <a16:creationId xmlns:a16="http://schemas.microsoft.com/office/drawing/2014/main" id="{EF4C80AB-4B9D-40A4-9F0A-969ECD924083}"/>
            </a:ext>
          </a:extLst>
        </xdr:cNvPr>
        <xdr:cNvSpPr/>
      </xdr:nvSpPr>
      <xdr:spPr>
        <a:xfrm>
          <a:off x="18037175" y="139247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70576</xdr:rowOff>
    </xdr:from>
    <xdr:to>
      <xdr:col>98</xdr:col>
      <xdr:colOff>38100</xdr:colOff>
      <xdr:row>87</xdr:row>
      <xdr:rowOff>726</xdr:rowOff>
    </xdr:to>
    <xdr:sp macro="" textlink="">
      <xdr:nvSpPr>
        <xdr:cNvPr id="716" name="フローチャート: 判断 715">
          <a:extLst>
            <a:ext uri="{FF2B5EF4-FFF2-40B4-BE49-F238E27FC236}">
              <a16:creationId xmlns:a16="http://schemas.microsoft.com/office/drawing/2014/main" id="{A9ADFC9B-0FB1-4CB6-973B-B19502378139}"/>
            </a:ext>
          </a:extLst>
        </xdr:cNvPr>
        <xdr:cNvSpPr/>
      </xdr:nvSpPr>
      <xdr:spPr>
        <a:xfrm>
          <a:off x="17219613" y="1400565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75601AD-9D11-4CFA-9E1F-FE96FB7CF5F8}"/>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D54B51D-D662-47D7-BA5B-0E8CDBBBFAC2}"/>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B79D54B-B400-403C-9213-E544B8F8667B}"/>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9DDBE35-BB0C-4F30-A672-1B2631F935BF}"/>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975BF25-7BC9-43EC-BC1C-7CFE92F8020D}"/>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156463</xdr:rowOff>
    </xdr:from>
    <xdr:to>
      <xdr:col>116</xdr:col>
      <xdr:colOff>114300</xdr:colOff>
      <xdr:row>86</xdr:row>
      <xdr:rowOff>86613</xdr:rowOff>
    </xdr:to>
    <xdr:sp macro="" textlink="">
      <xdr:nvSpPr>
        <xdr:cNvPr id="722" name="楕円 721">
          <a:extLst>
            <a:ext uri="{FF2B5EF4-FFF2-40B4-BE49-F238E27FC236}">
              <a16:creationId xmlns:a16="http://schemas.microsoft.com/office/drawing/2014/main" id="{5A99AB93-3E4F-44D5-A418-2B7CDC0DF7F8}"/>
            </a:ext>
          </a:extLst>
        </xdr:cNvPr>
        <xdr:cNvSpPr/>
      </xdr:nvSpPr>
      <xdr:spPr>
        <a:xfrm>
          <a:off x="20453350" y="1392961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115840</xdr:rowOff>
    </xdr:from>
    <xdr:ext cx="469744" cy="259045"/>
    <xdr:sp macro="" textlink="">
      <xdr:nvSpPr>
        <xdr:cNvPr id="723" name="【消防施設】&#10;一人当たり面積該当値テキスト">
          <a:extLst>
            <a:ext uri="{FF2B5EF4-FFF2-40B4-BE49-F238E27FC236}">
              <a16:creationId xmlns:a16="http://schemas.microsoft.com/office/drawing/2014/main" id="{73FFFF17-8D8E-4EED-9E25-3B2F389AB9C9}"/>
            </a:ext>
          </a:extLst>
        </xdr:cNvPr>
        <xdr:cNvSpPr txBox="1"/>
      </xdr:nvSpPr>
      <xdr:spPr>
        <a:xfrm>
          <a:off x="20542250" y="1372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724" name="楕円 723">
          <a:extLst>
            <a:ext uri="{FF2B5EF4-FFF2-40B4-BE49-F238E27FC236}">
              <a16:creationId xmlns:a16="http://schemas.microsoft.com/office/drawing/2014/main" id="{15FDB283-DC4E-4B97-87FE-F758AAC329D1}"/>
            </a:ext>
          </a:extLst>
        </xdr:cNvPr>
        <xdr:cNvSpPr/>
      </xdr:nvSpPr>
      <xdr:spPr>
        <a:xfrm>
          <a:off x="19686588" y="139713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35813</xdr:rowOff>
    </xdr:from>
    <xdr:to>
      <xdr:col>116</xdr:col>
      <xdr:colOff>63500</xdr:colOff>
      <xdr:row>86</xdr:row>
      <xdr:rowOff>87086</xdr:rowOff>
    </xdr:to>
    <xdr:cxnSp macro="">
      <xdr:nvCxnSpPr>
        <xdr:cNvPr id="725" name="直線コネクタ 724">
          <a:extLst>
            <a:ext uri="{FF2B5EF4-FFF2-40B4-BE49-F238E27FC236}">
              <a16:creationId xmlns:a16="http://schemas.microsoft.com/office/drawing/2014/main" id="{32BA1CDC-B0B6-4B20-82A4-FCBFFB6C88AD}"/>
            </a:ext>
          </a:extLst>
        </xdr:cNvPr>
        <xdr:cNvCxnSpPr/>
      </xdr:nvCxnSpPr>
      <xdr:spPr>
        <a:xfrm flipV="1">
          <a:off x="19737388" y="13970888"/>
          <a:ext cx="766762" cy="5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36612</xdr:rowOff>
    </xdr:from>
    <xdr:to>
      <xdr:col>107</xdr:col>
      <xdr:colOff>101600</xdr:colOff>
      <xdr:row>86</xdr:row>
      <xdr:rowOff>138212</xdr:rowOff>
    </xdr:to>
    <xdr:sp macro="" textlink="">
      <xdr:nvSpPr>
        <xdr:cNvPr id="726" name="楕円 725">
          <a:extLst>
            <a:ext uri="{FF2B5EF4-FFF2-40B4-BE49-F238E27FC236}">
              <a16:creationId xmlns:a16="http://schemas.microsoft.com/office/drawing/2014/main" id="{0E4C3A1F-97CF-4397-A902-8FAF3776804D}"/>
            </a:ext>
          </a:extLst>
        </xdr:cNvPr>
        <xdr:cNvSpPr/>
      </xdr:nvSpPr>
      <xdr:spPr>
        <a:xfrm>
          <a:off x="18854738" y="139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87412</xdr:rowOff>
    </xdr:to>
    <xdr:cxnSp macro="">
      <xdr:nvCxnSpPr>
        <xdr:cNvPr id="727" name="直線コネクタ 726">
          <a:extLst>
            <a:ext uri="{FF2B5EF4-FFF2-40B4-BE49-F238E27FC236}">
              <a16:creationId xmlns:a16="http://schemas.microsoft.com/office/drawing/2014/main" id="{3F5618E2-9926-4AC2-902B-0D9B88B205B8}"/>
            </a:ext>
          </a:extLst>
        </xdr:cNvPr>
        <xdr:cNvCxnSpPr/>
      </xdr:nvCxnSpPr>
      <xdr:spPr>
        <a:xfrm flipV="1">
          <a:off x="18905538" y="14022161"/>
          <a:ext cx="83185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55553</xdr:rowOff>
    </xdr:from>
    <xdr:to>
      <xdr:col>102</xdr:col>
      <xdr:colOff>165100</xdr:colOff>
      <xdr:row>86</xdr:row>
      <xdr:rowOff>157153</xdr:rowOff>
    </xdr:to>
    <xdr:sp macro="" textlink="">
      <xdr:nvSpPr>
        <xdr:cNvPr id="728" name="楕円 727">
          <a:extLst>
            <a:ext uri="{FF2B5EF4-FFF2-40B4-BE49-F238E27FC236}">
              <a16:creationId xmlns:a16="http://schemas.microsoft.com/office/drawing/2014/main" id="{D14D3AE7-3380-4895-9B32-A3F8005D8921}"/>
            </a:ext>
          </a:extLst>
        </xdr:cNvPr>
        <xdr:cNvSpPr/>
      </xdr:nvSpPr>
      <xdr:spPr>
        <a:xfrm>
          <a:off x="18037175" y="139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87412</xdr:rowOff>
    </xdr:from>
    <xdr:to>
      <xdr:col>107</xdr:col>
      <xdr:colOff>50800</xdr:colOff>
      <xdr:row>86</xdr:row>
      <xdr:rowOff>106353</xdr:rowOff>
    </xdr:to>
    <xdr:cxnSp macro="">
      <xdr:nvCxnSpPr>
        <xdr:cNvPr id="729" name="直線コネクタ 728">
          <a:extLst>
            <a:ext uri="{FF2B5EF4-FFF2-40B4-BE49-F238E27FC236}">
              <a16:creationId xmlns:a16="http://schemas.microsoft.com/office/drawing/2014/main" id="{1817ED63-1EB9-47FC-BADC-4CAA61685FEF}"/>
            </a:ext>
          </a:extLst>
        </xdr:cNvPr>
        <xdr:cNvCxnSpPr/>
      </xdr:nvCxnSpPr>
      <xdr:spPr>
        <a:xfrm flipV="1">
          <a:off x="18087975" y="14022487"/>
          <a:ext cx="817563"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730" name="楕円 729">
          <a:extLst>
            <a:ext uri="{FF2B5EF4-FFF2-40B4-BE49-F238E27FC236}">
              <a16:creationId xmlns:a16="http://schemas.microsoft.com/office/drawing/2014/main" id="{6F3DBD8E-7D61-48E6-9886-FFEBDBE9031B}"/>
            </a:ext>
          </a:extLst>
        </xdr:cNvPr>
        <xdr:cNvSpPr/>
      </xdr:nvSpPr>
      <xdr:spPr>
        <a:xfrm>
          <a:off x="17219613" y="139909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106353</xdr:rowOff>
    </xdr:from>
    <xdr:to>
      <xdr:col>102</xdr:col>
      <xdr:colOff>114300</xdr:colOff>
      <xdr:row>86</xdr:row>
      <xdr:rowOff>106680</xdr:rowOff>
    </xdr:to>
    <xdr:cxnSp macro="">
      <xdr:nvCxnSpPr>
        <xdr:cNvPr id="731" name="直線コネクタ 730">
          <a:extLst>
            <a:ext uri="{FF2B5EF4-FFF2-40B4-BE49-F238E27FC236}">
              <a16:creationId xmlns:a16="http://schemas.microsoft.com/office/drawing/2014/main" id="{52F70ED1-C9F0-42AD-B66B-335105A169F0}"/>
            </a:ext>
          </a:extLst>
        </xdr:cNvPr>
        <xdr:cNvCxnSpPr/>
      </xdr:nvCxnSpPr>
      <xdr:spPr>
        <a:xfrm flipV="1">
          <a:off x="17270413" y="14041428"/>
          <a:ext cx="817562"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2" name="n_1aveValue【消防施設】&#10;一人当たり面積">
          <a:extLst>
            <a:ext uri="{FF2B5EF4-FFF2-40B4-BE49-F238E27FC236}">
              <a16:creationId xmlns:a16="http://schemas.microsoft.com/office/drawing/2014/main" id="{665D4C7E-1117-449B-A15B-D5964D497DA8}"/>
            </a:ext>
          </a:extLst>
        </xdr:cNvPr>
        <xdr:cNvSpPr txBox="1"/>
      </xdr:nvSpPr>
      <xdr:spPr>
        <a:xfrm>
          <a:off x="19504102" y="137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3" name="n_2aveValue【消防施設】&#10;一人当たり面積">
          <a:extLst>
            <a:ext uri="{FF2B5EF4-FFF2-40B4-BE49-F238E27FC236}">
              <a16:creationId xmlns:a16="http://schemas.microsoft.com/office/drawing/2014/main" id="{AA0278E6-EC86-4195-AACA-4D6BF2688243}"/>
            </a:ext>
          </a:extLst>
        </xdr:cNvPr>
        <xdr:cNvSpPr txBox="1"/>
      </xdr:nvSpPr>
      <xdr:spPr>
        <a:xfrm>
          <a:off x="18684952" y="137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4" name="n_3aveValue【消防施設】&#10;一人当たり面積">
          <a:extLst>
            <a:ext uri="{FF2B5EF4-FFF2-40B4-BE49-F238E27FC236}">
              <a16:creationId xmlns:a16="http://schemas.microsoft.com/office/drawing/2014/main" id="{D39D345E-77A7-49CB-8CDD-72C5B7FB81BD}"/>
            </a:ext>
          </a:extLst>
        </xdr:cNvPr>
        <xdr:cNvSpPr txBox="1"/>
      </xdr:nvSpPr>
      <xdr:spPr>
        <a:xfrm>
          <a:off x="17867390" y="1370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163303</xdr:rowOff>
    </xdr:from>
    <xdr:ext cx="469744" cy="259045"/>
    <xdr:sp macro="" textlink="">
      <xdr:nvSpPr>
        <xdr:cNvPr id="735" name="n_4aveValue【消防施設】&#10;一人当たり面積">
          <a:extLst>
            <a:ext uri="{FF2B5EF4-FFF2-40B4-BE49-F238E27FC236}">
              <a16:creationId xmlns:a16="http://schemas.microsoft.com/office/drawing/2014/main" id="{CA788982-5554-4B7A-86C6-1369CF9FC306}"/>
            </a:ext>
          </a:extLst>
        </xdr:cNvPr>
        <xdr:cNvSpPr txBox="1"/>
      </xdr:nvSpPr>
      <xdr:spPr>
        <a:xfrm>
          <a:off x="17049827" y="140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736" name="n_1mainValue【消防施設】&#10;一人当たり面積">
          <a:extLst>
            <a:ext uri="{FF2B5EF4-FFF2-40B4-BE49-F238E27FC236}">
              <a16:creationId xmlns:a16="http://schemas.microsoft.com/office/drawing/2014/main" id="{C7E7456E-6ED0-4555-BB94-FAB67C96D9E5}"/>
            </a:ext>
          </a:extLst>
        </xdr:cNvPr>
        <xdr:cNvSpPr txBox="1"/>
      </xdr:nvSpPr>
      <xdr:spPr>
        <a:xfrm>
          <a:off x="19504102" y="1406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129339</xdr:rowOff>
    </xdr:from>
    <xdr:ext cx="469744" cy="259045"/>
    <xdr:sp macro="" textlink="">
      <xdr:nvSpPr>
        <xdr:cNvPr id="737" name="n_2mainValue【消防施設】&#10;一人当たり面積">
          <a:extLst>
            <a:ext uri="{FF2B5EF4-FFF2-40B4-BE49-F238E27FC236}">
              <a16:creationId xmlns:a16="http://schemas.microsoft.com/office/drawing/2014/main" id="{B81108F8-CB92-41F7-9DC3-B06EB1BB98EE}"/>
            </a:ext>
          </a:extLst>
        </xdr:cNvPr>
        <xdr:cNvSpPr txBox="1"/>
      </xdr:nvSpPr>
      <xdr:spPr>
        <a:xfrm>
          <a:off x="18684952" y="1406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148280</xdr:rowOff>
    </xdr:from>
    <xdr:ext cx="469744" cy="259045"/>
    <xdr:sp macro="" textlink="">
      <xdr:nvSpPr>
        <xdr:cNvPr id="738" name="n_3mainValue【消防施設】&#10;一人当たり面積">
          <a:extLst>
            <a:ext uri="{FF2B5EF4-FFF2-40B4-BE49-F238E27FC236}">
              <a16:creationId xmlns:a16="http://schemas.microsoft.com/office/drawing/2014/main" id="{AE51FDB0-557E-4DAE-B373-06BCF5A91648}"/>
            </a:ext>
          </a:extLst>
        </xdr:cNvPr>
        <xdr:cNvSpPr txBox="1"/>
      </xdr:nvSpPr>
      <xdr:spPr>
        <a:xfrm>
          <a:off x="17867390" y="140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2557</xdr:rowOff>
    </xdr:from>
    <xdr:ext cx="469744" cy="259045"/>
    <xdr:sp macro="" textlink="">
      <xdr:nvSpPr>
        <xdr:cNvPr id="739" name="n_4mainValue【消防施設】&#10;一人当たり面積">
          <a:extLst>
            <a:ext uri="{FF2B5EF4-FFF2-40B4-BE49-F238E27FC236}">
              <a16:creationId xmlns:a16="http://schemas.microsoft.com/office/drawing/2014/main" id="{35471B8A-3003-4106-A602-F6B56B9BB47D}"/>
            </a:ext>
          </a:extLst>
        </xdr:cNvPr>
        <xdr:cNvSpPr txBox="1"/>
      </xdr:nvSpPr>
      <xdr:spPr>
        <a:xfrm>
          <a:off x="170498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AF1F507-B405-410C-8711-F8AEDBDD587B}"/>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683A0E3-B33B-4408-A3E4-067D8AE32CC4}"/>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6BEF8CC-8940-4CB2-B10C-EAD6562239B8}"/>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0566179-C113-43AB-90F8-D134B5BC936A}"/>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DDC6D13-6F76-4571-BBD6-9EB64D69106F}"/>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3B642DA-7C08-4E34-B40C-C5451E5A65F7}"/>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7184720-36BC-4F9C-B32E-BF05EB072982}"/>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8AC2108F-5306-45BD-871D-874957BAA9B4}"/>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DBFC1CB-68C6-43CB-A276-34C65316B476}"/>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C08BD9E-626D-44C4-907C-ED01FFF6004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5B18560-7D16-4D0D-A29C-9EE72394DD28}"/>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27A3CCFB-0A9D-423A-83FA-AFF1CA5679AF}"/>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AEC85B80-F84A-4196-90CD-3D8A3D71C83C}"/>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3D5614A3-0853-4DC5-B52F-87464B17E00B}"/>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F906882E-B968-4E58-B5EB-2BB0C2E5FBB7}"/>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F39C0436-4755-43FC-980F-A90EC222D21D}"/>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31ECDC10-34B6-4B36-943F-8C7043AF7634}"/>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145F3886-E57D-4722-B8E8-D27F6AFD5CE9}"/>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AB4FD1C6-DC1F-4F03-90E5-F62F9C667D9C}"/>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BAE0422D-F599-4080-96D2-6E998876AF2C}"/>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6A8150CA-D0B0-4719-B171-01FB32A94377}"/>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626F6195-8380-4D62-BE5E-0247B2F49A96}"/>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B16918D9-BA18-4A7B-9A22-AFC0B7B6A05C}"/>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2FE4B43-268F-450D-BE46-233AC314957B}"/>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E26BD6E-0B8A-4E5F-A6AA-9B7968B828AB}"/>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686AB1C6-AFD8-4004-B92D-77692E2D02FE}"/>
            </a:ext>
          </a:extLst>
        </xdr:cNvPr>
        <xdr:cNvCxnSpPr/>
      </xdr:nvCxnSpPr>
      <xdr:spPr>
        <a:xfrm flipV="1">
          <a:off x="15104427" y="1628393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3370E237-7DFE-425E-9C49-11A3B7BB8658}"/>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1785D043-DDCD-4005-89CB-CF2286D9AA0D}"/>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8" name="【庁舎】&#10;有形固定資産減価償却率最大値テキスト">
          <a:extLst>
            <a:ext uri="{FF2B5EF4-FFF2-40B4-BE49-F238E27FC236}">
              <a16:creationId xmlns:a16="http://schemas.microsoft.com/office/drawing/2014/main" id="{E85BED82-B4B6-47B6-9979-0E790867F4D5}"/>
            </a:ext>
          </a:extLst>
        </xdr:cNvPr>
        <xdr:cNvSpPr txBox="1"/>
      </xdr:nvSpPr>
      <xdr:spPr>
        <a:xfrm>
          <a:off x="15143163" y="16059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9" name="直線コネクタ 768">
          <a:extLst>
            <a:ext uri="{FF2B5EF4-FFF2-40B4-BE49-F238E27FC236}">
              <a16:creationId xmlns:a16="http://schemas.microsoft.com/office/drawing/2014/main" id="{489AD2A7-5429-46FA-913F-67BBDFEED0B9}"/>
            </a:ext>
          </a:extLst>
        </xdr:cNvPr>
        <xdr:cNvCxnSpPr/>
      </xdr:nvCxnSpPr>
      <xdr:spPr>
        <a:xfrm>
          <a:off x="15016163" y="162839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70" name="【庁舎】&#10;有形固定資産減価償却率平均値テキスト">
          <a:extLst>
            <a:ext uri="{FF2B5EF4-FFF2-40B4-BE49-F238E27FC236}">
              <a16:creationId xmlns:a16="http://schemas.microsoft.com/office/drawing/2014/main" id="{4012C829-062B-457F-8388-30DD8EAA8013}"/>
            </a:ext>
          </a:extLst>
        </xdr:cNvPr>
        <xdr:cNvSpPr txBox="1"/>
      </xdr:nvSpPr>
      <xdr:spPr>
        <a:xfrm>
          <a:off x="15143163" y="16977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1" name="フローチャート: 判断 770">
          <a:extLst>
            <a:ext uri="{FF2B5EF4-FFF2-40B4-BE49-F238E27FC236}">
              <a16:creationId xmlns:a16="http://schemas.microsoft.com/office/drawing/2014/main" id="{1162F154-B8B8-4F5E-8D10-315C1884D65A}"/>
            </a:ext>
          </a:extLst>
        </xdr:cNvPr>
        <xdr:cNvSpPr/>
      </xdr:nvSpPr>
      <xdr:spPr>
        <a:xfrm>
          <a:off x="15054263"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09DB5E47-DF6C-4E3B-8D9A-E585B815B0D8}"/>
            </a:ext>
          </a:extLst>
        </xdr:cNvPr>
        <xdr:cNvSpPr/>
      </xdr:nvSpPr>
      <xdr:spPr>
        <a:xfrm>
          <a:off x="14273213" y="1698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a:extLst>
            <a:ext uri="{FF2B5EF4-FFF2-40B4-BE49-F238E27FC236}">
              <a16:creationId xmlns:a16="http://schemas.microsoft.com/office/drawing/2014/main" id="{F388C8D2-4DE3-4BC8-AD3C-6143A9EAC199}"/>
            </a:ext>
          </a:extLst>
        </xdr:cNvPr>
        <xdr:cNvSpPr/>
      </xdr:nvSpPr>
      <xdr:spPr>
        <a:xfrm>
          <a:off x="13455650" y="170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4" name="フローチャート: 判断 773">
          <a:extLst>
            <a:ext uri="{FF2B5EF4-FFF2-40B4-BE49-F238E27FC236}">
              <a16:creationId xmlns:a16="http://schemas.microsoft.com/office/drawing/2014/main" id="{078A0927-AC81-4E57-A32A-5CC5F912FDD1}"/>
            </a:ext>
          </a:extLst>
        </xdr:cNvPr>
        <xdr:cNvSpPr/>
      </xdr:nvSpPr>
      <xdr:spPr>
        <a:xfrm>
          <a:off x="12638088" y="170316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75" name="フローチャート: 判断 774">
          <a:extLst>
            <a:ext uri="{FF2B5EF4-FFF2-40B4-BE49-F238E27FC236}">
              <a16:creationId xmlns:a16="http://schemas.microsoft.com/office/drawing/2014/main" id="{E328D6F1-3908-4CEB-A335-0986E7A48573}"/>
            </a:ext>
          </a:extLst>
        </xdr:cNvPr>
        <xdr:cNvSpPr/>
      </xdr:nvSpPr>
      <xdr:spPr>
        <a:xfrm>
          <a:off x="11806238" y="1711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33A317E-E7DC-4BF7-A504-10EB81AF0623}"/>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8FEA920-44D6-432D-BB46-295773646BCF}"/>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1E5B255-DF3D-48D9-93A3-DBC5630385A5}"/>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C371033-0F53-4765-B6A0-988FCA8C5B2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00ABC8B-6F4A-465A-B425-75A46FBEA4DA}"/>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133169</xdr:rowOff>
    </xdr:from>
    <xdr:to>
      <xdr:col>85</xdr:col>
      <xdr:colOff>177800</xdr:colOff>
      <xdr:row>100</xdr:row>
      <xdr:rowOff>63319</xdr:rowOff>
    </xdr:to>
    <xdr:sp macro="" textlink="">
      <xdr:nvSpPr>
        <xdr:cNvPr id="781" name="楕円 780">
          <a:extLst>
            <a:ext uri="{FF2B5EF4-FFF2-40B4-BE49-F238E27FC236}">
              <a16:creationId xmlns:a16="http://schemas.microsoft.com/office/drawing/2014/main" id="{FD051961-59FD-4102-956F-08C03B30EBAE}"/>
            </a:ext>
          </a:extLst>
        </xdr:cNvPr>
        <xdr:cNvSpPr/>
      </xdr:nvSpPr>
      <xdr:spPr>
        <a:xfrm>
          <a:off x="15054263" y="162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69867</xdr:rowOff>
    </xdr:from>
    <xdr:ext cx="340478" cy="259045"/>
    <xdr:sp macro="" textlink="">
      <xdr:nvSpPr>
        <xdr:cNvPr id="782" name="【庁舎】&#10;有形固定資産減価償却率該当値テキスト">
          <a:extLst>
            <a:ext uri="{FF2B5EF4-FFF2-40B4-BE49-F238E27FC236}">
              <a16:creationId xmlns:a16="http://schemas.microsoft.com/office/drawing/2014/main" id="{16779BC7-52A4-4852-90B5-615A33056C71}"/>
            </a:ext>
          </a:extLst>
        </xdr:cNvPr>
        <xdr:cNvSpPr txBox="1"/>
      </xdr:nvSpPr>
      <xdr:spPr>
        <a:xfrm>
          <a:off x="15143163" y="16186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98879</xdr:rowOff>
    </xdr:from>
    <xdr:to>
      <xdr:col>81</xdr:col>
      <xdr:colOff>101600</xdr:colOff>
      <xdr:row>100</xdr:row>
      <xdr:rowOff>29029</xdr:rowOff>
    </xdr:to>
    <xdr:sp macro="" textlink="">
      <xdr:nvSpPr>
        <xdr:cNvPr id="783" name="楕円 782">
          <a:extLst>
            <a:ext uri="{FF2B5EF4-FFF2-40B4-BE49-F238E27FC236}">
              <a16:creationId xmlns:a16="http://schemas.microsoft.com/office/drawing/2014/main" id="{1EFDEA64-9E2E-4B02-891C-A7F0999111B5}"/>
            </a:ext>
          </a:extLst>
        </xdr:cNvPr>
        <xdr:cNvSpPr/>
      </xdr:nvSpPr>
      <xdr:spPr>
        <a:xfrm>
          <a:off x="14273213" y="162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149679</xdr:rowOff>
    </xdr:from>
    <xdr:to>
      <xdr:col>85</xdr:col>
      <xdr:colOff>127000</xdr:colOff>
      <xdr:row>100</xdr:row>
      <xdr:rowOff>12519</xdr:rowOff>
    </xdr:to>
    <xdr:cxnSp macro="">
      <xdr:nvCxnSpPr>
        <xdr:cNvPr id="784" name="直線コネクタ 783">
          <a:extLst>
            <a:ext uri="{FF2B5EF4-FFF2-40B4-BE49-F238E27FC236}">
              <a16:creationId xmlns:a16="http://schemas.microsoft.com/office/drawing/2014/main" id="{E1E17985-7E9D-46D0-85FF-087D66C64C29}"/>
            </a:ext>
          </a:extLst>
        </xdr:cNvPr>
        <xdr:cNvCxnSpPr/>
      </xdr:nvCxnSpPr>
      <xdr:spPr>
        <a:xfrm>
          <a:off x="14324013" y="16265979"/>
          <a:ext cx="7810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100512</xdr:rowOff>
    </xdr:from>
    <xdr:to>
      <xdr:col>76</xdr:col>
      <xdr:colOff>165100</xdr:colOff>
      <xdr:row>101</xdr:row>
      <xdr:rowOff>30662</xdr:rowOff>
    </xdr:to>
    <xdr:sp macro="" textlink="">
      <xdr:nvSpPr>
        <xdr:cNvPr id="785" name="楕円 784">
          <a:extLst>
            <a:ext uri="{FF2B5EF4-FFF2-40B4-BE49-F238E27FC236}">
              <a16:creationId xmlns:a16="http://schemas.microsoft.com/office/drawing/2014/main" id="{75EA03DF-11AE-44E0-9321-98E9A040F97A}"/>
            </a:ext>
          </a:extLst>
        </xdr:cNvPr>
        <xdr:cNvSpPr/>
      </xdr:nvSpPr>
      <xdr:spPr>
        <a:xfrm>
          <a:off x="13455650" y="163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100</xdr:row>
      <xdr:rowOff>151312</xdr:rowOff>
    </xdr:to>
    <xdr:cxnSp macro="">
      <xdr:nvCxnSpPr>
        <xdr:cNvPr id="786" name="直線コネクタ 785">
          <a:extLst>
            <a:ext uri="{FF2B5EF4-FFF2-40B4-BE49-F238E27FC236}">
              <a16:creationId xmlns:a16="http://schemas.microsoft.com/office/drawing/2014/main" id="{33CF16DE-89F1-4FD3-9CF5-D16F0AD68A9A}"/>
            </a:ext>
          </a:extLst>
        </xdr:cNvPr>
        <xdr:cNvCxnSpPr/>
      </xdr:nvCxnSpPr>
      <xdr:spPr>
        <a:xfrm flipV="1">
          <a:off x="13506450" y="16265979"/>
          <a:ext cx="817563"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xdr:rowOff>
    </xdr:from>
    <xdr:to>
      <xdr:col>72</xdr:col>
      <xdr:colOff>38100</xdr:colOff>
      <xdr:row>108</xdr:row>
      <xdr:rowOff>113937</xdr:rowOff>
    </xdr:to>
    <xdr:sp macro="" textlink="">
      <xdr:nvSpPr>
        <xdr:cNvPr id="787" name="楕円 786">
          <a:extLst>
            <a:ext uri="{FF2B5EF4-FFF2-40B4-BE49-F238E27FC236}">
              <a16:creationId xmlns:a16="http://schemas.microsoft.com/office/drawing/2014/main" id="{50542B89-BA99-4E25-9E7D-47E80B4086F1}"/>
            </a:ext>
          </a:extLst>
        </xdr:cNvPr>
        <xdr:cNvSpPr/>
      </xdr:nvSpPr>
      <xdr:spPr>
        <a:xfrm>
          <a:off x="12638088" y="1767168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151312</xdr:rowOff>
    </xdr:from>
    <xdr:to>
      <xdr:col>76</xdr:col>
      <xdr:colOff>114300</xdr:colOff>
      <xdr:row>108</xdr:row>
      <xdr:rowOff>63137</xdr:rowOff>
    </xdr:to>
    <xdr:cxnSp macro="">
      <xdr:nvCxnSpPr>
        <xdr:cNvPr id="788" name="直線コネクタ 787">
          <a:extLst>
            <a:ext uri="{FF2B5EF4-FFF2-40B4-BE49-F238E27FC236}">
              <a16:creationId xmlns:a16="http://schemas.microsoft.com/office/drawing/2014/main" id="{7660380E-20BF-4657-ABF0-F79996550F62}"/>
            </a:ext>
          </a:extLst>
        </xdr:cNvPr>
        <xdr:cNvCxnSpPr/>
      </xdr:nvCxnSpPr>
      <xdr:spPr>
        <a:xfrm flipV="1">
          <a:off x="12688888" y="16439062"/>
          <a:ext cx="817562" cy="128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157662</xdr:rowOff>
    </xdr:from>
    <xdr:to>
      <xdr:col>67</xdr:col>
      <xdr:colOff>101600</xdr:colOff>
      <xdr:row>107</xdr:row>
      <xdr:rowOff>87812</xdr:rowOff>
    </xdr:to>
    <xdr:sp macro="" textlink="">
      <xdr:nvSpPr>
        <xdr:cNvPr id="789" name="楕円 788">
          <a:extLst>
            <a:ext uri="{FF2B5EF4-FFF2-40B4-BE49-F238E27FC236}">
              <a16:creationId xmlns:a16="http://schemas.microsoft.com/office/drawing/2014/main" id="{AB647B3E-EEE4-4FBF-BE61-952A63107FCC}"/>
            </a:ext>
          </a:extLst>
        </xdr:cNvPr>
        <xdr:cNvSpPr/>
      </xdr:nvSpPr>
      <xdr:spPr>
        <a:xfrm>
          <a:off x="11806238"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37012</xdr:rowOff>
    </xdr:from>
    <xdr:to>
      <xdr:col>71</xdr:col>
      <xdr:colOff>177800</xdr:colOff>
      <xdr:row>108</xdr:row>
      <xdr:rowOff>63137</xdr:rowOff>
    </xdr:to>
    <xdr:cxnSp macro="">
      <xdr:nvCxnSpPr>
        <xdr:cNvPr id="790" name="直線コネクタ 789">
          <a:extLst>
            <a:ext uri="{FF2B5EF4-FFF2-40B4-BE49-F238E27FC236}">
              <a16:creationId xmlns:a16="http://schemas.microsoft.com/office/drawing/2014/main" id="{97DAB6CF-8BA3-4520-A36C-535E3EACE87E}"/>
            </a:ext>
          </a:extLst>
        </xdr:cNvPr>
        <xdr:cNvCxnSpPr/>
      </xdr:nvCxnSpPr>
      <xdr:spPr>
        <a:xfrm>
          <a:off x="11857038" y="17524912"/>
          <a:ext cx="83185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91" name="n_1aveValue【庁舎】&#10;有形固定資産減価償却率">
          <a:extLst>
            <a:ext uri="{FF2B5EF4-FFF2-40B4-BE49-F238E27FC236}">
              <a16:creationId xmlns:a16="http://schemas.microsoft.com/office/drawing/2014/main" id="{504239A3-960A-4739-89D9-BDAC488E36A1}"/>
            </a:ext>
          </a:extLst>
        </xdr:cNvPr>
        <xdr:cNvSpPr txBox="1"/>
      </xdr:nvSpPr>
      <xdr:spPr>
        <a:xfrm>
          <a:off x="14123044" y="1707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92" name="n_2aveValue【庁舎】&#10;有形固定資産減価償却率">
          <a:extLst>
            <a:ext uri="{FF2B5EF4-FFF2-40B4-BE49-F238E27FC236}">
              <a16:creationId xmlns:a16="http://schemas.microsoft.com/office/drawing/2014/main" id="{76B5DFDC-694B-46FE-8CAA-4BA6AA1D2415}"/>
            </a:ext>
          </a:extLst>
        </xdr:cNvPr>
        <xdr:cNvSpPr txBox="1"/>
      </xdr:nvSpPr>
      <xdr:spPr>
        <a:xfrm>
          <a:off x="13318182" y="1712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3" name="n_3aveValue【庁舎】&#10;有形固定資産減価償却率">
          <a:extLst>
            <a:ext uri="{FF2B5EF4-FFF2-40B4-BE49-F238E27FC236}">
              <a16:creationId xmlns:a16="http://schemas.microsoft.com/office/drawing/2014/main" id="{95B743A3-456F-427D-9311-18F99175C2AE}"/>
            </a:ext>
          </a:extLst>
        </xdr:cNvPr>
        <xdr:cNvSpPr txBox="1"/>
      </xdr:nvSpPr>
      <xdr:spPr>
        <a:xfrm>
          <a:off x="12500619" y="1680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94" name="n_4aveValue【庁舎】&#10;有形固定資産減価償却率">
          <a:extLst>
            <a:ext uri="{FF2B5EF4-FFF2-40B4-BE49-F238E27FC236}">
              <a16:creationId xmlns:a16="http://schemas.microsoft.com/office/drawing/2014/main" id="{430B1798-1C02-424E-B5E3-9674E18F0ACA}"/>
            </a:ext>
          </a:extLst>
        </xdr:cNvPr>
        <xdr:cNvSpPr txBox="1"/>
      </xdr:nvSpPr>
      <xdr:spPr>
        <a:xfrm>
          <a:off x="11668769" y="1689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45556</xdr:rowOff>
    </xdr:from>
    <xdr:ext cx="340478" cy="259045"/>
    <xdr:sp macro="" textlink="">
      <xdr:nvSpPr>
        <xdr:cNvPr id="795" name="n_1mainValue【庁舎】&#10;有形固定資産減価償却率">
          <a:extLst>
            <a:ext uri="{FF2B5EF4-FFF2-40B4-BE49-F238E27FC236}">
              <a16:creationId xmlns:a16="http://schemas.microsoft.com/office/drawing/2014/main" id="{06338934-A833-4B7E-92DE-779BD00F46E8}"/>
            </a:ext>
          </a:extLst>
        </xdr:cNvPr>
        <xdr:cNvSpPr txBox="1"/>
      </xdr:nvSpPr>
      <xdr:spPr>
        <a:xfrm>
          <a:off x="14155361" y="159904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796" name="n_2mainValue【庁舎】&#10;有形固定資産減価償却率">
          <a:extLst>
            <a:ext uri="{FF2B5EF4-FFF2-40B4-BE49-F238E27FC236}">
              <a16:creationId xmlns:a16="http://schemas.microsoft.com/office/drawing/2014/main" id="{84D9A07E-CD87-4888-81C3-FB1941CA225A}"/>
            </a:ext>
          </a:extLst>
        </xdr:cNvPr>
        <xdr:cNvSpPr txBox="1"/>
      </xdr:nvSpPr>
      <xdr:spPr>
        <a:xfrm>
          <a:off x="13318182" y="1616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105064</xdr:rowOff>
    </xdr:from>
    <xdr:ext cx="405111" cy="259045"/>
    <xdr:sp macro="" textlink="">
      <xdr:nvSpPr>
        <xdr:cNvPr id="797" name="n_3mainValue【庁舎】&#10;有形固定資産減価償却率">
          <a:extLst>
            <a:ext uri="{FF2B5EF4-FFF2-40B4-BE49-F238E27FC236}">
              <a16:creationId xmlns:a16="http://schemas.microsoft.com/office/drawing/2014/main" id="{DF54D2DD-AC45-488E-BD2D-9F98D0F34AEA}"/>
            </a:ext>
          </a:extLst>
        </xdr:cNvPr>
        <xdr:cNvSpPr txBox="1"/>
      </xdr:nvSpPr>
      <xdr:spPr>
        <a:xfrm>
          <a:off x="12500619" y="1776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78939</xdr:rowOff>
    </xdr:from>
    <xdr:ext cx="405111" cy="259045"/>
    <xdr:sp macro="" textlink="">
      <xdr:nvSpPr>
        <xdr:cNvPr id="798" name="n_4mainValue【庁舎】&#10;有形固定資産減価償却率">
          <a:extLst>
            <a:ext uri="{FF2B5EF4-FFF2-40B4-BE49-F238E27FC236}">
              <a16:creationId xmlns:a16="http://schemas.microsoft.com/office/drawing/2014/main" id="{9C45D174-CA1F-4F0D-8E9B-37A1B17CD4A2}"/>
            </a:ext>
          </a:extLst>
        </xdr:cNvPr>
        <xdr:cNvSpPr txBox="1"/>
      </xdr:nvSpPr>
      <xdr:spPr>
        <a:xfrm>
          <a:off x="11668769" y="175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5D88B6C-3F6A-46FF-A88C-624C9BA8D666}"/>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7867DC0B-2E98-4428-A2BA-BB97D928D963}"/>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69654470-8CE9-4805-AA0A-A588770C2544}"/>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FF89B067-E4ED-4CD4-8AF2-EE4271D0A85E}"/>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1340440C-705D-4534-A228-8F0AAEDA5F2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1D83DF9-0403-4E7D-814B-15179C38E54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6D32B1D-FC6F-4598-BB42-DA893341B7A3}"/>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11A9BBA-C2F4-46E5-95CB-5ADB1A0B7C97}"/>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C28CDF4F-D6A4-4D80-8B8F-72DDCF6289EE}"/>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F6ECA986-A6C4-48F9-995A-5D9554ABD692}"/>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DEFC4379-6A1B-4891-9D53-39E80D426EE8}"/>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1524D7F1-0A1D-4A14-8D59-3FB54D7DAC19}"/>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D2A6A11A-C511-4DD9-B2CE-F76525A37CF7}"/>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341369E-0084-49CF-8EE7-452099DBB8AE}"/>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DDD4AFDF-B2CA-4927-9458-BC9629F59FD4}"/>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F666C10-7B21-4643-B35D-CE4F56B3EDF8}"/>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B45CA300-41E5-40C9-811C-BBF2AAAE6BCE}"/>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AC3EEDB7-8A91-4ADB-8C6A-7333C5FC2613}"/>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A1B16509-F010-428B-9C9A-614042511E6B}"/>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a:extLst>
            <a:ext uri="{FF2B5EF4-FFF2-40B4-BE49-F238E27FC236}">
              <a16:creationId xmlns:a16="http://schemas.microsoft.com/office/drawing/2014/main" id="{EDAF7AC5-E05D-4C3B-A093-C16BC072F6B1}"/>
            </a:ext>
          </a:extLst>
        </xdr:cNvPr>
        <xdr:cNvSpPr txBox="1"/>
      </xdr:nvSpPr>
      <xdr:spPr>
        <a:xfrm>
          <a:off x="16427964" y="1614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9E7E3A05-4D61-4D79-9B8C-007BC170B527}"/>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72DA8981-DF26-4C58-8C0F-FCE1D45F7D2A}"/>
            </a:ext>
          </a:extLst>
        </xdr:cNvPr>
        <xdr:cNvSpPr txBox="1"/>
      </xdr:nvSpPr>
      <xdr:spPr>
        <a:xfrm>
          <a:off x="16427964" y="1576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B19CB02E-B5D3-4A22-A941-9F74758C1D1A}"/>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2" name="直線コネクタ 821">
          <a:extLst>
            <a:ext uri="{FF2B5EF4-FFF2-40B4-BE49-F238E27FC236}">
              <a16:creationId xmlns:a16="http://schemas.microsoft.com/office/drawing/2014/main" id="{8D45BCF1-0655-4C5F-8377-5B4DCFD38FFB}"/>
            </a:ext>
          </a:extLst>
        </xdr:cNvPr>
        <xdr:cNvCxnSpPr/>
      </xdr:nvCxnSpPr>
      <xdr:spPr>
        <a:xfrm flipV="1">
          <a:off x="20503514" y="1640725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3" name="【庁舎】&#10;一人当たり面積最小値テキスト">
          <a:extLst>
            <a:ext uri="{FF2B5EF4-FFF2-40B4-BE49-F238E27FC236}">
              <a16:creationId xmlns:a16="http://schemas.microsoft.com/office/drawing/2014/main" id="{EDFBFAA2-D2CC-4BD8-B065-ADE0E5B56FE9}"/>
            </a:ext>
          </a:extLst>
        </xdr:cNvPr>
        <xdr:cNvSpPr txBox="1"/>
      </xdr:nvSpPr>
      <xdr:spPr>
        <a:xfrm>
          <a:off x="2054225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4" name="直線コネクタ 823">
          <a:extLst>
            <a:ext uri="{FF2B5EF4-FFF2-40B4-BE49-F238E27FC236}">
              <a16:creationId xmlns:a16="http://schemas.microsoft.com/office/drawing/2014/main" id="{1DE6035F-027F-43E9-B522-06E9AFFDDB62}"/>
            </a:ext>
          </a:extLst>
        </xdr:cNvPr>
        <xdr:cNvCxnSpPr/>
      </xdr:nvCxnSpPr>
      <xdr:spPr>
        <a:xfrm>
          <a:off x="20429538" y="1778609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5" name="【庁舎】&#10;一人当たり面積最大値テキスト">
          <a:extLst>
            <a:ext uri="{FF2B5EF4-FFF2-40B4-BE49-F238E27FC236}">
              <a16:creationId xmlns:a16="http://schemas.microsoft.com/office/drawing/2014/main" id="{2F00B639-D5A9-4A44-975F-10F4051D19AF}"/>
            </a:ext>
          </a:extLst>
        </xdr:cNvPr>
        <xdr:cNvSpPr txBox="1"/>
      </xdr:nvSpPr>
      <xdr:spPr>
        <a:xfrm>
          <a:off x="20542250" y="161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6" name="直線コネクタ 825">
          <a:extLst>
            <a:ext uri="{FF2B5EF4-FFF2-40B4-BE49-F238E27FC236}">
              <a16:creationId xmlns:a16="http://schemas.microsoft.com/office/drawing/2014/main" id="{980E31C6-5361-4EE6-A9A8-4AB34C78EE5D}"/>
            </a:ext>
          </a:extLst>
        </xdr:cNvPr>
        <xdr:cNvCxnSpPr/>
      </xdr:nvCxnSpPr>
      <xdr:spPr>
        <a:xfrm>
          <a:off x="20429538" y="1640725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7" name="【庁舎】&#10;一人当たり面積平均値テキスト">
          <a:extLst>
            <a:ext uri="{FF2B5EF4-FFF2-40B4-BE49-F238E27FC236}">
              <a16:creationId xmlns:a16="http://schemas.microsoft.com/office/drawing/2014/main" id="{764EF84C-1272-420A-9E0D-69011B3082FB}"/>
            </a:ext>
          </a:extLst>
        </xdr:cNvPr>
        <xdr:cNvSpPr txBox="1"/>
      </xdr:nvSpPr>
      <xdr:spPr>
        <a:xfrm>
          <a:off x="20542250" y="17481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8" name="フローチャート: 判断 827">
          <a:extLst>
            <a:ext uri="{FF2B5EF4-FFF2-40B4-BE49-F238E27FC236}">
              <a16:creationId xmlns:a16="http://schemas.microsoft.com/office/drawing/2014/main" id="{FD703FED-E833-42D2-90A4-CE737DFC7DAB}"/>
            </a:ext>
          </a:extLst>
        </xdr:cNvPr>
        <xdr:cNvSpPr/>
      </xdr:nvSpPr>
      <xdr:spPr>
        <a:xfrm>
          <a:off x="2045335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9" name="フローチャート: 判断 828">
          <a:extLst>
            <a:ext uri="{FF2B5EF4-FFF2-40B4-BE49-F238E27FC236}">
              <a16:creationId xmlns:a16="http://schemas.microsoft.com/office/drawing/2014/main" id="{D94071F1-2D0D-4797-B3D6-6D4A2834A1D2}"/>
            </a:ext>
          </a:extLst>
        </xdr:cNvPr>
        <xdr:cNvSpPr/>
      </xdr:nvSpPr>
      <xdr:spPr>
        <a:xfrm>
          <a:off x="19686588" y="1763306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0" name="フローチャート: 判断 829">
          <a:extLst>
            <a:ext uri="{FF2B5EF4-FFF2-40B4-BE49-F238E27FC236}">
              <a16:creationId xmlns:a16="http://schemas.microsoft.com/office/drawing/2014/main" id="{9AD78F79-4A75-4F48-BEF5-3B19594B29F4}"/>
            </a:ext>
          </a:extLst>
        </xdr:cNvPr>
        <xdr:cNvSpPr/>
      </xdr:nvSpPr>
      <xdr:spPr>
        <a:xfrm>
          <a:off x="18854738" y="1763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1" name="フローチャート: 判断 830">
          <a:extLst>
            <a:ext uri="{FF2B5EF4-FFF2-40B4-BE49-F238E27FC236}">
              <a16:creationId xmlns:a16="http://schemas.microsoft.com/office/drawing/2014/main" id="{5D2E84F6-31E7-420B-92A1-FDE4105C5768}"/>
            </a:ext>
          </a:extLst>
        </xdr:cNvPr>
        <xdr:cNvSpPr/>
      </xdr:nvSpPr>
      <xdr:spPr>
        <a:xfrm>
          <a:off x="18037175"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36322</xdr:rowOff>
    </xdr:from>
    <xdr:to>
      <xdr:col>98</xdr:col>
      <xdr:colOff>38100</xdr:colOff>
      <xdr:row>108</xdr:row>
      <xdr:rowOff>137922</xdr:rowOff>
    </xdr:to>
    <xdr:sp macro="" textlink="">
      <xdr:nvSpPr>
        <xdr:cNvPr id="832" name="フローチャート: 判断 831">
          <a:extLst>
            <a:ext uri="{FF2B5EF4-FFF2-40B4-BE49-F238E27FC236}">
              <a16:creationId xmlns:a16="http://schemas.microsoft.com/office/drawing/2014/main" id="{B5DFCE98-C4D4-499B-9CDE-8576DF823F5C}"/>
            </a:ext>
          </a:extLst>
        </xdr:cNvPr>
        <xdr:cNvSpPr/>
      </xdr:nvSpPr>
      <xdr:spPr>
        <a:xfrm>
          <a:off x="17219613" y="1769567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371C6DD-0D36-4A30-BED8-B7065B916128}"/>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3111EC8-A31C-474A-80BB-34E5230BF9A2}"/>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6B5B061-C1D2-4E15-B952-4F2DAA41CD34}"/>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457EC7E-3966-45D4-A3CC-0CD61310D6A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76CF24A-6F96-4FC8-8BBA-BCFAACAABC5A}"/>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34037</xdr:rowOff>
    </xdr:from>
    <xdr:to>
      <xdr:col>116</xdr:col>
      <xdr:colOff>114300</xdr:colOff>
      <xdr:row>108</xdr:row>
      <xdr:rowOff>135637</xdr:rowOff>
    </xdr:to>
    <xdr:sp macro="" textlink="">
      <xdr:nvSpPr>
        <xdr:cNvPr id="838" name="楕円 837">
          <a:extLst>
            <a:ext uri="{FF2B5EF4-FFF2-40B4-BE49-F238E27FC236}">
              <a16:creationId xmlns:a16="http://schemas.microsoft.com/office/drawing/2014/main" id="{385A9CD9-DEAC-4890-968B-51EB8464ECC2}"/>
            </a:ext>
          </a:extLst>
        </xdr:cNvPr>
        <xdr:cNvSpPr/>
      </xdr:nvSpPr>
      <xdr:spPr>
        <a:xfrm>
          <a:off x="20453350" y="176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120414</xdr:rowOff>
    </xdr:from>
    <xdr:ext cx="469744" cy="259045"/>
    <xdr:sp macro="" textlink="">
      <xdr:nvSpPr>
        <xdr:cNvPr id="839" name="【庁舎】&#10;一人当たり面積該当値テキスト">
          <a:extLst>
            <a:ext uri="{FF2B5EF4-FFF2-40B4-BE49-F238E27FC236}">
              <a16:creationId xmlns:a16="http://schemas.microsoft.com/office/drawing/2014/main" id="{45E29742-60A3-43C2-BDBF-0F360B6EAE10}"/>
            </a:ext>
          </a:extLst>
        </xdr:cNvPr>
        <xdr:cNvSpPr txBox="1"/>
      </xdr:nvSpPr>
      <xdr:spPr>
        <a:xfrm>
          <a:off x="20542250" y="176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34798</xdr:rowOff>
    </xdr:from>
    <xdr:to>
      <xdr:col>112</xdr:col>
      <xdr:colOff>38100</xdr:colOff>
      <xdr:row>108</xdr:row>
      <xdr:rowOff>136398</xdr:rowOff>
    </xdr:to>
    <xdr:sp macro="" textlink="">
      <xdr:nvSpPr>
        <xdr:cNvPr id="840" name="楕円 839">
          <a:extLst>
            <a:ext uri="{FF2B5EF4-FFF2-40B4-BE49-F238E27FC236}">
              <a16:creationId xmlns:a16="http://schemas.microsoft.com/office/drawing/2014/main" id="{340E245E-1FC1-488B-8BCD-5F6D86114261}"/>
            </a:ext>
          </a:extLst>
        </xdr:cNvPr>
        <xdr:cNvSpPr/>
      </xdr:nvSpPr>
      <xdr:spPr>
        <a:xfrm>
          <a:off x="19686588" y="1769414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84837</xdr:rowOff>
    </xdr:from>
    <xdr:to>
      <xdr:col>116</xdr:col>
      <xdr:colOff>63500</xdr:colOff>
      <xdr:row>108</xdr:row>
      <xdr:rowOff>85598</xdr:rowOff>
    </xdr:to>
    <xdr:cxnSp macro="">
      <xdr:nvCxnSpPr>
        <xdr:cNvPr id="841" name="直線コネクタ 840">
          <a:extLst>
            <a:ext uri="{FF2B5EF4-FFF2-40B4-BE49-F238E27FC236}">
              <a16:creationId xmlns:a16="http://schemas.microsoft.com/office/drawing/2014/main" id="{0CACD0E2-8A80-4181-98EE-DFB1A543F27C}"/>
            </a:ext>
          </a:extLst>
        </xdr:cNvPr>
        <xdr:cNvCxnSpPr/>
      </xdr:nvCxnSpPr>
      <xdr:spPr>
        <a:xfrm flipV="1">
          <a:off x="19737388" y="17744187"/>
          <a:ext cx="766762"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5080</xdr:rowOff>
    </xdr:from>
    <xdr:to>
      <xdr:col>107</xdr:col>
      <xdr:colOff>101600</xdr:colOff>
      <xdr:row>108</xdr:row>
      <xdr:rowOff>106680</xdr:rowOff>
    </xdr:to>
    <xdr:sp macro="" textlink="">
      <xdr:nvSpPr>
        <xdr:cNvPr id="842" name="楕円 841">
          <a:extLst>
            <a:ext uri="{FF2B5EF4-FFF2-40B4-BE49-F238E27FC236}">
              <a16:creationId xmlns:a16="http://schemas.microsoft.com/office/drawing/2014/main" id="{F83F4F8A-B623-42F4-97CF-AD2F68996963}"/>
            </a:ext>
          </a:extLst>
        </xdr:cNvPr>
        <xdr:cNvSpPr/>
      </xdr:nvSpPr>
      <xdr:spPr>
        <a:xfrm>
          <a:off x="18854738"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55880</xdr:rowOff>
    </xdr:from>
    <xdr:to>
      <xdr:col>111</xdr:col>
      <xdr:colOff>177800</xdr:colOff>
      <xdr:row>108</xdr:row>
      <xdr:rowOff>85598</xdr:rowOff>
    </xdr:to>
    <xdr:cxnSp macro="">
      <xdr:nvCxnSpPr>
        <xdr:cNvPr id="843" name="直線コネクタ 842">
          <a:extLst>
            <a:ext uri="{FF2B5EF4-FFF2-40B4-BE49-F238E27FC236}">
              <a16:creationId xmlns:a16="http://schemas.microsoft.com/office/drawing/2014/main" id="{F93FA671-7771-46A7-9497-08A1A2DA9102}"/>
            </a:ext>
          </a:extLst>
        </xdr:cNvPr>
        <xdr:cNvCxnSpPr/>
      </xdr:nvCxnSpPr>
      <xdr:spPr>
        <a:xfrm>
          <a:off x="18905538" y="17715230"/>
          <a:ext cx="8318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71755</xdr:rowOff>
    </xdr:from>
    <xdr:to>
      <xdr:col>102</xdr:col>
      <xdr:colOff>165100</xdr:colOff>
      <xdr:row>109</xdr:row>
      <xdr:rowOff>1905</xdr:rowOff>
    </xdr:to>
    <xdr:sp macro="" textlink="">
      <xdr:nvSpPr>
        <xdr:cNvPr id="844" name="楕円 843">
          <a:extLst>
            <a:ext uri="{FF2B5EF4-FFF2-40B4-BE49-F238E27FC236}">
              <a16:creationId xmlns:a16="http://schemas.microsoft.com/office/drawing/2014/main" id="{691011C5-AD47-406F-B170-52721A0F3930}"/>
            </a:ext>
          </a:extLst>
        </xdr:cNvPr>
        <xdr:cNvSpPr/>
      </xdr:nvSpPr>
      <xdr:spPr>
        <a:xfrm>
          <a:off x="18037175" y="177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55880</xdr:rowOff>
    </xdr:from>
    <xdr:to>
      <xdr:col>107</xdr:col>
      <xdr:colOff>50800</xdr:colOff>
      <xdr:row>108</xdr:row>
      <xdr:rowOff>122555</xdr:rowOff>
    </xdr:to>
    <xdr:cxnSp macro="">
      <xdr:nvCxnSpPr>
        <xdr:cNvPr id="845" name="直線コネクタ 844">
          <a:extLst>
            <a:ext uri="{FF2B5EF4-FFF2-40B4-BE49-F238E27FC236}">
              <a16:creationId xmlns:a16="http://schemas.microsoft.com/office/drawing/2014/main" id="{73D8F846-E3D4-4C14-B5C4-BA5AFF5D89EF}"/>
            </a:ext>
          </a:extLst>
        </xdr:cNvPr>
        <xdr:cNvCxnSpPr/>
      </xdr:nvCxnSpPr>
      <xdr:spPr>
        <a:xfrm flipV="1">
          <a:off x="18087975" y="17715230"/>
          <a:ext cx="817563"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71882</xdr:rowOff>
    </xdr:from>
    <xdr:to>
      <xdr:col>98</xdr:col>
      <xdr:colOff>38100</xdr:colOff>
      <xdr:row>109</xdr:row>
      <xdr:rowOff>2032</xdr:rowOff>
    </xdr:to>
    <xdr:sp macro="" textlink="">
      <xdr:nvSpPr>
        <xdr:cNvPr id="846" name="楕円 845">
          <a:extLst>
            <a:ext uri="{FF2B5EF4-FFF2-40B4-BE49-F238E27FC236}">
              <a16:creationId xmlns:a16="http://schemas.microsoft.com/office/drawing/2014/main" id="{D06EAEDF-56AE-4A22-BD0C-375150B9977A}"/>
            </a:ext>
          </a:extLst>
        </xdr:cNvPr>
        <xdr:cNvSpPr/>
      </xdr:nvSpPr>
      <xdr:spPr>
        <a:xfrm>
          <a:off x="17219613" y="1773123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122555</xdr:rowOff>
    </xdr:from>
    <xdr:to>
      <xdr:col>102</xdr:col>
      <xdr:colOff>114300</xdr:colOff>
      <xdr:row>108</xdr:row>
      <xdr:rowOff>122682</xdr:rowOff>
    </xdr:to>
    <xdr:cxnSp macro="">
      <xdr:nvCxnSpPr>
        <xdr:cNvPr id="847" name="直線コネクタ 846">
          <a:extLst>
            <a:ext uri="{FF2B5EF4-FFF2-40B4-BE49-F238E27FC236}">
              <a16:creationId xmlns:a16="http://schemas.microsoft.com/office/drawing/2014/main" id="{2C9D024F-E66B-4C14-9E78-7CB0B24251F4}"/>
            </a:ext>
          </a:extLst>
        </xdr:cNvPr>
        <xdr:cNvCxnSpPr/>
      </xdr:nvCxnSpPr>
      <xdr:spPr>
        <a:xfrm flipV="1">
          <a:off x="17270413" y="17781905"/>
          <a:ext cx="817562"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48" name="n_1aveValue【庁舎】&#10;一人当たり面積">
          <a:extLst>
            <a:ext uri="{FF2B5EF4-FFF2-40B4-BE49-F238E27FC236}">
              <a16:creationId xmlns:a16="http://schemas.microsoft.com/office/drawing/2014/main" id="{52F00B18-4112-42D3-ADBC-10A02D030934}"/>
            </a:ext>
          </a:extLst>
        </xdr:cNvPr>
        <xdr:cNvSpPr txBox="1"/>
      </xdr:nvSpPr>
      <xdr:spPr>
        <a:xfrm>
          <a:off x="19504102" y="1740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49" name="n_2aveValue【庁舎】&#10;一人当たり面積">
          <a:extLst>
            <a:ext uri="{FF2B5EF4-FFF2-40B4-BE49-F238E27FC236}">
              <a16:creationId xmlns:a16="http://schemas.microsoft.com/office/drawing/2014/main" id="{BBBA922C-1352-441B-8AE7-F103953B74CC}"/>
            </a:ext>
          </a:extLst>
        </xdr:cNvPr>
        <xdr:cNvSpPr txBox="1"/>
      </xdr:nvSpPr>
      <xdr:spPr>
        <a:xfrm>
          <a:off x="18684952" y="1741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850" name="n_3aveValue【庁舎】&#10;一人当たり面積">
          <a:extLst>
            <a:ext uri="{FF2B5EF4-FFF2-40B4-BE49-F238E27FC236}">
              <a16:creationId xmlns:a16="http://schemas.microsoft.com/office/drawing/2014/main" id="{DD03BFB2-E923-4C8A-9456-5653F42091A1}"/>
            </a:ext>
          </a:extLst>
        </xdr:cNvPr>
        <xdr:cNvSpPr txBox="1"/>
      </xdr:nvSpPr>
      <xdr:spPr>
        <a:xfrm>
          <a:off x="17867390" y="1741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154449</xdr:rowOff>
    </xdr:from>
    <xdr:ext cx="469744" cy="259045"/>
    <xdr:sp macro="" textlink="">
      <xdr:nvSpPr>
        <xdr:cNvPr id="851" name="n_4aveValue【庁舎】&#10;一人当たり面積">
          <a:extLst>
            <a:ext uri="{FF2B5EF4-FFF2-40B4-BE49-F238E27FC236}">
              <a16:creationId xmlns:a16="http://schemas.microsoft.com/office/drawing/2014/main" id="{26ADCBB7-62AD-4BAA-BD1D-EC795193786C}"/>
            </a:ext>
          </a:extLst>
        </xdr:cNvPr>
        <xdr:cNvSpPr txBox="1"/>
      </xdr:nvSpPr>
      <xdr:spPr>
        <a:xfrm>
          <a:off x="17049827" y="1747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127525</xdr:rowOff>
    </xdr:from>
    <xdr:ext cx="469744" cy="259045"/>
    <xdr:sp macro="" textlink="">
      <xdr:nvSpPr>
        <xdr:cNvPr id="852" name="n_1mainValue【庁舎】&#10;一人当たり面積">
          <a:extLst>
            <a:ext uri="{FF2B5EF4-FFF2-40B4-BE49-F238E27FC236}">
              <a16:creationId xmlns:a16="http://schemas.microsoft.com/office/drawing/2014/main" id="{0EAF56A2-0E65-4209-9019-8EEC28BE80C8}"/>
            </a:ext>
          </a:extLst>
        </xdr:cNvPr>
        <xdr:cNvSpPr txBox="1"/>
      </xdr:nvSpPr>
      <xdr:spPr>
        <a:xfrm>
          <a:off x="19504102"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97807</xdr:rowOff>
    </xdr:from>
    <xdr:ext cx="469744" cy="259045"/>
    <xdr:sp macro="" textlink="">
      <xdr:nvSpPr>
        <xdr:cNvPr id="853" name="n_2mainValue【庁舎】&#10;一人当たり面積">
          <a:extLst>
            <a:ext uri="{FF2B5EF4-FFF2-40B4-BE49-F238E27FC236}">
              <a16:creationId xmlns:a16="http://schemas.microsoft.com/office/drawing/2014/main" id="{1D755C5E-101B-487D-A010-FE6C38D46296}"/>
            </a:ext>
          </a:extLst>
        </xdr:cNvPr>
        <xdr:cNvSpPr txBox="1"/>
      </xdr:nvSpPr>
      <xdr:spPr>
        <a:xfrm>
          <a:off x="18684952"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164482</xdr:rowOff>
    </xdr:from>
    <xdr:ext cx="469744" cy="259045"/>
    <xdr:sp macro="" textlink="">
      <xdr:nvSpPr>
        <xdr:cNvPr id="854" name="n_3mainValue【庁舎】&#10;一人当たり面積">
          <a:extLst>
            <a:ext uri="{FF2B5EF4-FFF2-40B4-BE49-F238E27FC236}">
              <a16:creationId xmlns:a16="http://schemas.microsoft.com/office/drawing/2014/main" id="{A3C05C19-3520-4219-B55C-14100C4A59BF}"/>
            </a:ext>
          </a:extLst>
        </xdr:cNvPr>
        <xdr:cNvSpPr txBox="1"/>
      </xdr:nvSpPr>
      <xdr:spPr>
        <a:xfrm>
          <a:off x="17867390"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164609</xdr:rowOff>
    </xdr:from>
    <xdr:ext cx="469744" cy="259045"/>
    <xdr:sp macro="" textlink="">
      <xdr:nvSpPr>
        <xdr:cNvPr id="855" name="n_4mainValue【庁舎】&#10;一人当たり面積">
          <a:extLst>
            <a:ext uri="{FF2B5EF4-FFF2-40B4-BE49-F238E27FC236}">
              <a16:creationId xmlns:a16="http://schemas.microsoft.com/office/drawing/2014/main" id="{EC750B0D-8CAD-4FE2-B2B3-EF8CEB558B85}"/>
            </a:ext>
          </a:extLst>
        </xdr:cNvPr>
        <xdr:cNvSpPr txBox="1"/>
      </xdr:nvSpPr>
      <xdr:spPr>
        <a:xfrm>
          <a:off x="1704982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4073A463-A597-4B48-9B5B-0A7DC3502655}"/>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A589E71F-4498-4301-8650-D3A725F60445}"/>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6BAA6095-4DC5-489D-AA7D-4A9C96126AD7}"/>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施設について順次改修等を行っているが、依然老朽化した施設があるため、適切な改修等を行っていく必要がある。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類似団体と比較しても悪化がうかがえる。一部施設については老朽化に伴う除却を予定しており、実施されることにより改善が見込まれる。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類似団体と比較しても悪化がうかがえる。現在活用が少ない施設等もあり、今後統廃合も検討していく必要がある。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消防屯所を中心に更新していることで減価償却としては改善となっており、類似団体と比較しても平均を上回っている。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a:t>
          </a:r>
          <a:r>
            <a:rPr kumimoji="1" lang="ja-JP" altLang="en-US" sz="1100">
              <a:solidFill>
                <a:schemeClr val="dk1"/>
              </a:solidFill>
              <a:effectLst/>
              <a:latin typeface="+mn-lt"/>
              <a:ea typeface="+mn-ea"/>
              <a:cs typeface="+mn-cs"/>
            </a:rPr>
            <a:t>数値の低下</a:t>
          </a:r>
          <a:r>
            <a:rPr kumimoji="1" lang="ja-JP" altLang="ja-JP" sz="1100">
              <a:solidFill>
                <a:schemeClr val="dk1"/>
              </a:solidFill>
              <a:effectLst/>
              <a:latin typeface="+mn-lt"/>
              <a:ea typeface="+mn-ea"/>
              <a:cs typeface="+mn-cs"/>
            </a:rPr>
            <a:t>が続いており、高知県平均を上回っているものの村内に中心となる産業が少ないこと等により、全国平均には遠く及ばず、厳しい財政状況である。</a:t>
          </a:r>
          <a:endParaRPr lang="ja-JP" altLang="ja-JP" sz="1400">
            <a:effectLst/>
          </a:endParaRPr>
        </a:p>
        <a:p>
          <a:r>
            <a:rPr kumimoji="1" lang="ja-JP" altLang="ja-JP" sz="1100">
              <a:solidFill>
                <a:schemeClr val="dk1"/>
              </a:solidFill>
              <a:effectLst/>
              <a:latin typeface="+mn-lt"/>
              <a:ea typeface="+mn-ea"/>
              <a:cs typeface="+mn-cs"/>
            </a:rPr>
            <a:t>　今後とも税収やふるさと納税等の自主財源の確保に努め、行財政の効率化を図るとともに、財政基盤の強化に引き続き取組んでいく必要がある。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経常収支比率の分子について、大型事業等の返済増によ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の公債費</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をはじめとし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全体で</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百万円増となった。そのため経常収支比率としては、対前年度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82.6</a:t>
          </a:r>
          <a:r>
            <a:rPr kumimoji="1" lang="ja-JP" altLang="ja-JP" sz="1100">
              <a:solidFill>
                <a:schemeClr val="dk1"/>
              </a:solidFill>
              <a:effectLst/>
              <a:latin typeface="+mn-lt"/>
              <a:ea typeface="+mn-ea"/>
              <a:cs typeface="+mn-cs"/>
            </a:rPr>
            <a:t>％となり、悪化となっている。</a:t>
          </a:r>
          <a:endParaRPr lang="ja-JP" altLang="ja-JP" sz="1400">
            <a:effectLst/>
          </a:endParaRPr>
        </a:p>
        <a:p>
          <a:r>
            <a:rPr kumimoji="1" lang="ja-JP" altLang="en-US" sz="1100">
              <a:solidFill>
                <a:schemeClr val="dk1"/>
              </a:solidFill>
              <a:effectLst/>
              <a:latin typeface="+mn-lt"/>
              <a:ea typeface="+mn-ea"/>
              <a:cs typeface="+mn-cs"/>
            </a:rPr>
            <a:t>分子の増化具合に対して、経常収支比率の上昇が緩やかの要因として</a:t>
          </a:r>
          <a:r>
            <a:rPr kumimoji="1" lang="ja-JP" altLang="ja-JP" sz="1100">
              <a:solidFill>
                <a:schemeClr val="dk1"/>
              </a:solidFill>
              <a:effectLst/>
              <a:latin typeface="+mn-lt"/>
              <a:ea typeface="+mn-ea"/>
              <a:cs typeface="+mn-cs"/>
            </a:rPr>
            <a:t>は分母要因の普通交付税の増によるものであ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しかしながら比率が増となっている以上、普通交付税の増で賄いきれない現状が出来ている。公債費の平準化等をはじめ、単年当たりの</a:t>
          </a:r>
          <a:r>
            <a:rPr kumimoji="1" lang="ja-JP" altLang="ja-JP" sz="1100">
              <a:solidFill>
                <a:schemeClr val="dk1"/>
              </a:solidFill>
              <a:effectLst/>
              <a:latin typeface="+mn-lt"/>
              <a:ea typeface="+mn-ea"/>
              <a:cs typeface="+mn-cs"/>
            </a:rPr>
            <a:t>経常支出を抑え</a:t>
          </a:r>
          <a:r>
            <a:rPr kumimoji="1" lang="ja-JP" altLang="en-US" sz="1100">
              <a:solidFill>
                <a:schemeClr val="dk1"/>
              </a:solidFill>
              <a:effectLst/>
              <a:latin typeface="+mn-lt"/>
              <a:ea typeface="+mn-ea"/>
              <a:cs typeface="+mn-cs"/>
            </a:rPr>
            <a:t>る方策を検討し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財政運営を行っていく必要がある。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90043</xdr:rowOff>
    </xdr:from>
    <xdr:to>
      <xdr:col>23</xdr:col>
      <xdr:colOff>133350</xdr:colOff>
      <xdr:row>64</xdr:row>
      <xdr:rowOff>126238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284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107061</xdr:rowOff>
    </xdr:from>
    <xdr:to>
      <xdr:col>19</xdr:col>
      <xdr:colOff>133350</xdr:colOff>
      <xdr:row>64</xdr:row>
      <xdr:rowOff>90043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8411"/>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107061</xdr:rowOff>
    </xdr:from>
    <xdr:to>
      <xdr:col>15</xdr:col>
      <xdr:colOff>82550</xdr:colOff>
      <xdr:row>65</xdr:row>
      <xdr:rowOff>29591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08411"/>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29591</xdr:rowOff>
    </xdr:from>
    <xdr:to>
      <xdr:col>11</xdr:col>
      <xdr:colOff>31750</xdr:colOff>
      <xdr:row>65</xdr:row>
      <xdr:rowOff>89916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73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2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91965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39243</xdr:rowOff>
    </xdr:from>
    <xdr:to>
      <xdr:col>19</xdr:col>
      <xdr:colOff>184150</xdr:colOff>
      <xdr:row>64</xdr:row>
      <xdr:rowOff>140843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151020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80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56261</xdr:rowOff>
    </xdr:from>
    <xdr:to>
      <xdr:col>15</xdr:col>
      <xdr:colOff>133350</xdr:colOff>
      <xdr:row>63</xdr:row>
      <xdr:rowOff>157861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168038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150241</xdr:rowOff>
    </xdr:from>
    <xdr:to>
      <xdr:col>11</xdr:col>
      <xdr:colOff>82550</xdr:colOff>
      <xdr:row>65</xdr:row>
      <xdr:rowOff>80391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65168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会計年度任用職員の増等を主要因とし、人件費は</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反面物件費はふるさと納税関係の減を主要因とし、</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以上の結果、人件費・物件費では、対前年度比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44827</xdr:rowOff>
    </xdr:from>
    <xdr:to>
      <xdr:col>23</xdr:col>
      <xdr:colOff>133350</xdr:colOff>
      <xdr:row>81</xdr:row>
      <xdr:rowOff>47816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32277"/>
          <a:ext cx="8382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26984</xdr:rowOff>
    </xdr:from>
    <xdr:to>
      <xdr:col>19</xdr:col>
      <xdr:colOff>133350</xdr:colOff>
      <xdr:row>81</xdr:row>
      <xdr:rowOff>47816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4434"/>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14607</xdr:rowOff>
    </xdr:from>
    <xdr:to>
      <xdr:col>15</xdr:col>
      <xdr:colOff>82550</xdr:colOff>
      <xdr:row>81</xdr:row>
      <xdr:rowOff>26984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2057"/>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2330</xdr:rowOff>
    </xdr:from>
    <xdr:to>
      <xdr:col>11</xdr:col>
      <xdr:colOff>31750</xdr:colOff>
      <xdr:row>81</xdr:row>
      <xdr:rowOff>14607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9780"/>
          <a:ext cx="889000" cy="1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133248</xdr:rowOff>
    </xdr:from>
    <xdr:to>
      <xdr:col>7</xdr:col>
      <xdr:colOff>31750</xdr:colOff>
      <xdr:row>81</xdr:row>
      <xdr:rowOff>63398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4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48175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3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165477</xdr:rowOff>
    </xdr:from>
    <xdr:to>
      <xdr:col>23</xdr:col>
      <xdr:colOff>184150</xdr:colOff>
      <xdr:row>81</xdr:row>
      <xdr:rowOff>95627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86754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168466</xdr:rowOff>
    </xdr:from>
    <xdr:to>
      <xdr:col>19</xdr:col>
      <xdr:colOff>184150</xdr:colOff>
      <xdr:row>81</xdr:row>
      <xdr:rowOff>98616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108793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147634</xdr:rowOff>
    </xdr:from>
    <xdr:to>
      <xdr:col>15</xdr:col>
      <xdr:colOff>133350</xdr:colOff>
      <xdr:row>81</xdr:row>
      <xdr:rowOff>77784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87961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135257</xdr:rowOff>
    </xdr:from>
    <xdr:to>
      <xdr:col>11</xdr:col>
      <xdr:colOff>82550</xdr:colOff>
      <xdr:row>81</xdr:row>
      <xdr:rowOff>65407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75584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122980</xdr:rowOff>
    </xdr:from>
    <xdr:to>
      <xdr:col>7</xdr:col>
      <xdr:colOff>31750</xdr:colOff>
      <xdr:row>81</xdr:row>
      <xdr:rowOff>53130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63307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ポイント上回っており、全国町村平均より</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回っている。今後においても、国家公務員の給与制度を基本として運用し、適正な給与水準の維持に努める。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43435</xdr:rowOff>
    </xdr:from>
    <xdr:to>
      <xdr:col>81</xdr:col>
      <xdr:colOff>44450</xdr:colOff>
      <xdr:row>88</xdr:row>
      <xdr:rowOff>96520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31035"/>
          <a:ext cx="8382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96520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35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38608</xdr:rowOff>
    </xdr:from>
    <xdr:to>
      <xdr:col>72</xdr:col>
      <xdr:colOff>203200</xdr:colOff>
      <xdr:row>88</xdr:row>
      <xdr:rowOff>48261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26208"/>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88</xdr:row>
      <xdr:rowOff>53087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26208"/>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130302</xdr:rowOff>
    </xdr:from>
    <xdr:to>
      <xdr:col>68</xdr:col>
      <xdr:colOff>203200</xdr:colOff>
      <xdr:row>88</xdr:row>
      <xdr:rowOff>60452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70629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115824</xdr:rowOff>
    </xdr:from>
    <xdr:to>
      <xdr:col>64</xdr:col>
      <xdr:colOff>152400</xdr:colOff>
      <xdr:row>88</xdr:row>
      <xdr:rowOff>45974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56151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164085</xdr:rowOff>
    </xdr:from>
    <xdr:to>
      <xdr:col>81</xdr:col>
      <xdr:colOff>95250</xdr:colOff>
      <xdr:row>88</xdr:row>
      <xdr:rowOff>94235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136162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5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2287</xdr:rowOff>
    </xdr:from>
    <xdr:to>
      <xdr:col>64</xdr:col>
      <xdr:colOff>152400</xdr:colOff>
      <xdr:row>88</xdr:row>
      <xdr:rowOff>103887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88664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類似団体平均値を下回っている状況ではあるが、今後も日高村集中改革プランをもとに住民サービスの低下とならないよう計画的な職員採用を行いながら、適正な定員管理に努める。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151705</xdr:rowOff>
    </xdr:from>
    <xdr:to>
      <xdr:col>81</xdr:col>
      <xdr:colOff>44450</xdr:colOff>
      <xdr:row>58</xdr:row>
      <xdr:rowOff>152279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095805"/>
          <a:ext cx="8382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146534</xdr:rowOff>
    </xdr:from>
    <xdr:to>
      <xdr:col>77</xdr:col>
      <xdr:colOff>44450</xdr:colOff>
      <xdr:row>58</xdr:row>
      <xdr:rowOff>152279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09063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143661</xdr:rowOff>
    </xdr:from>
    <xdr:to>
      <xdr:col>72</xdr:col>
      <xdr:colOff>203200</xdr:colOff>
      <xdr:row>58</xdr:row>
      <xdr:rowOff>146534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08776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140559</xdr:rowOff>
    </xdr:from>
    <xdr:to>
      <xdr:col>68</xdr:col>
      <xdr:colOff>152400</xdr:colOff>
      <xdr:row>58</xdr:row>
      <xdr:rowOff>143661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08465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96768</xdr:rowOff>
    </xdr:from>
    <xdr:to>
      <xdr:col>64</xdr:col>
      <xdr:colOff>152400</xdr:colOff>
      <xdr:row>59</xdr:row>
      <xdr:rowOff>26918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11695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2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100905</xdr:rowOff>
    </xdr:from>
    <xdr:to>
      <xdr:col>81</xdr:col>
      <xdr:colOff>95250</xdr:colOff>
      <xdr:row>59</xdr:row>
      <xdr:rowOff>31055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22182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6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101479</xdr:rowOff>
    </xdr:from>
    <xdr:to>
      <xdr:col>77</xdr:col>
      <xdr:colOff>95250</xdr:colOff>
      <xdr:row>59</xdr:row>
      <xdr:rowOff>31629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41806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14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95734</xdr:rowOff>
    </xdr:from>
    <xdr:to>
      <xdr:col>73</xdr:col>
      <xdr:colOff>44450</xdr:colOff>
      <xdr:row>59</xdr:row>
      <xdr:rowOff>25884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36061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92861</xdr:rowOff>
    </xdr:from>
    <xdr:to>
      <xdr:col>68</xdr:col>
      <xdr:colOff>203200</xdr:colOff>
      <xdr:row>59</xdr:row>
      <xdr:rowOff>23011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33188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0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89759</xdr:rowOff>
    </xdr:from>
    <xdr:to>
      <xdr:col>64</xdr:col>
      <xdr:colOff>152400</xdr:colOff>
      <xdr:row>59</xdr:row>
      <xdr:rowOff>19909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30086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0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年度の単年度においては、分子となる実質的な公債費が対前年比</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百万円増（元利償還金の増他）となり、分子増により、実質公債費率が対前年比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か年平均においても比率</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ja-JP" altLang="ja-JP" sz="1100">
              <a:solidFill>
                <a:schemeClr val="dk1"/>
              </a:solidFill>
              <a:effectLst/>
              <a:latin typeface="+mn-lt"/>
              <a:ea typeface="+mn-ea"/>
              <a:cs typeface="+mn-cs"/>
            </a:rPr>
            <a:t>悪化となった。今後も進行中の「治水対策事業」・「</a:t>
          </a:r>
          <a:r>
            <a:rPr kumimoji="1" lang="ja-JP" altLang="en-US" sz="1100">
              <a:solidFill>
                <a:schemeClr val="dk1"/>
              </a:solidFill>
              <a:effectLst/>
              <a:latin typeface="+mn-lt"/>
              <a:ea typeface="+mn-ea"/>
              <a:cs typeface="+mn-cs"/>
            </a:rPr>
            <a:t>学校改修事業</a:t>
          </a:r>
          <a:r>
            <a:rPr kumimoji="1" lang="ja-JP" altLang="ja-JP" sz="1100">
              <a:solidFill>
                <a:schemeClr val="dk1"/>
              </a:solidFill>
              <a:effectLst/>
              <a:latin typeface="+mn-lt"/>
              <a:ea typeface="+mn-ea"/>
              <a:cs typeface="+mn-cs"/>
            </a:rPr>
            <a:t>」等の大型事業による借入れにより、本比率は上昇していくことが予想されている。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17356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73660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941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142681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村営改良住宅建替事業に係る債務保証（約</a:t>
          </a:r>
          <a:r>
            <a:rPr kumimoji="1" lang="en-US" altLang="ja-JP" sz="1100">
              <a:solidFill>
                <a:schemeClr val="dk1"/>
              </a:solidFill>
              <a:effectLst/>
              <a:latin typeface="+mn-lt"/>
              <a:ea typeface="+mn-ea"/>
              <a:cs typeface="+mn-cs"/>
            </a:rPr>
            <a:t>15,6</a:t>
          </a:r>
          <a:r>
            <a:rPr kumimoji="1" lang="ja-JP" altLang="en-US" sz="1100">
              <a:solidFill>
                <a:schemeClr val="dk1"/>
              </a:solidFill>
              <a:effectLst/>
              <a:latin typeface="+mn-lt"/>
              <a:ea typeface="+mn-ea"/>
              <a:cs typeface="+mn-cs"/>
            </a:rPr>
            <a:t>億円）の追加により、債務負担行為に基づく支出予定額が増加したことを</a:t>
          </a:r>
          <a:r>
            <a:rPr kumimoji="1" lang="ja-JP" altLang="ja-JP" sz="1100">
              <a:solidFill>
                <a:schemeClr val="dk1"/>
              </a:solidFill>
              <a:effectLst/>
              <a:latin typeface="+mn-lt"/>
              <a:ea typeface="+mn-ea"/>
              <a:cs typeface="+mn-cs"/>
            </a:rPr>
            <a:t>主要因とし、</a:t>
          </a:r>
          <a:r>
            <a:rPr kumimoji="1" lang="en-US" altLang="ja-JP" sz="1100">
              <a:solidFill>
                <a:schemeClr val="dk1"/>
              </a:solidFill>
              <a:effectLst/>
              <a:latin typeface="+mn-lt"/>
              <a:ea typeface="+mn-ea"/>
              <a:cs typeface="+mn-cs"/>
            </a:rPr>
            <a:t>29.4%</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り、大幅な悪化と</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進行中の「治水対策事業」等の大型事業による借入れ</a:t>
          </a:r>
          <a:r>
            <a:rPr kumimoji="1" lang="ja-JP" altLang="en-US" sz="1100">
              <a:solidFill>
                <a:schemeClr val="dk1"/>
              </a:solidFill>
              <a:effectLst/>
              <a:latin typeface="+mn-lt"/>
              <a:ea typeface="+mn-ea"/>
              <a:cs typeface="+mn-cs"/>
            </a:rPr>
            <a:t>も予定があるため</a:t>
          </a:r>
          <a:r>
            <a:rPr kumimoji="1" lang="ja-JP" altLang="ja-JP" sz="1100">
              <a:solidFill>
                <a:schemeClr val="dk1"/>
              </a:solidFill>
              <a:effectLst/>
              <a:latin typeface="+mn-lt"/>
              <a:ea typeface="+mn-ea"/>
              <a:cs typeface="+mn-cs"/>
            </a:rPr>
            <a:t>、本比率は</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上昇していくことが</a:t>
          </a:r>
          <a:r>
            <a:rPr kumimoji="1" lang="ja-JP" altLang="en-US" sz="1100">
              <a:solidFill>
                <a:schemeClr val="dk1"/>
              </a:solidFill>
              <a:effectLst/>
              <a:latin typeface="+mn-lt"/>
              <a:ea typeface="+mn-ea"/>
              <a:cs typeface="+mn-cs"/>
            </a:rPr>
            <a:t>予測される。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110792</xdr:rowOff>
    </xdr:from>
    <xdr:to>
      <xdr:col>81</xdr:col>
      <xdr:colOff>44450</xdr:colOff>
      <xdr:row>15</xdr:row>
      <xdr:rowOff>79284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339642"/>
          <a:ext cx="838200" cy="3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110792</xdr:rowOff>
    </xdr:from>
    <xdr:to>
      <xdr:col>77</xdr:col>
      <xdr:colOff>44450</xdr:colOff>
      <xdr:row>14</xdr:row>
      <xdr:rowOff>14031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39642"/>
          <a:ext cx="889000" cy="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68036</xdr:rowOff>
    </xdr:from>
    <xdr:to>
      <xdr:col>64</xdr:col>
      <xdr:colOff>152400</xdr:colOff>
      <xdr:row>13</xdr:row>
      <xdr:rowOff>169636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28484</xdr:rowOff>
    </xdr:from>
    <xdr:to>
      <xdr:col>81</xdr:col>
      <xdr:colOff>95250</xdr:colOff>
      <xdr:row>15</xdr:row>
      <xdr:rowOff>130084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561</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57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59992</xdr:rowOff>
    </xdr:from>
    <xdr:to>
      <xdr:col>77</xdr:col>
      <xdr:colOff>95250</xdr:colOff>
      <xdr:row>13</xdr:row>
      <xdr:rowOff>161592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146369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37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134681</xdr:rowOff>
    </xdr:from>
    <xdr:to>
      <xdr:col>73</xdr:col>
      <xdr:colOff>44450</xdr:colOff>
      <xdr:row>14</xdr:row>
      <xdr:rowOff>64831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49608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44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人件費としては</a:t>
          </a:r>
          <a:r>
            <a:rPr kumimoji="1" lang="ja-JP" altLang="en-US" sz="1100">
              <a:solidFill>
                <a:schemeClr val="dk1"/>
              </a:solidFill>
              <a:effectLst/>
              <a:latin typeface="+mn-lt"/>
              <a:ea typeface="+mn-ea"/>
              <a:cs typeface="+mn-cs"/>
            </a:rPr>
            <a:t>会計年度任用職員の増を主要因として</a:t>
          </a:r>
          <a:r>
            <a:rPr kumimoji="1" lang="ja-JP" altLang="ja-JP" sz="1100">
              <a:solidFill>
                <a:schemeClr val="dk1"/>
              </a:solidFill>
              <a:effectLst/>
              <a:latin typeface="+mn-lt"/>
              <a:ea typeface="+mn-ea"/>
              <a:cs typeface="+mn-cs"/>
            </a:rPr>
            <a:t>対前年度</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、割り戻している歳入経常財源が対前年度</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となっているため、ポイントとして</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増はとなっている。今後においても適正な水準を維持していく必要がある。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2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81280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20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39370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1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83820</xdr:rowOff>
    </xdr:from>
    <xdr:to>
      <xdr:col>24</xdr:col>
      <xdr:colOff>76200</xdr:colOff>
      <xdr:row>36</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30480</xdr:rowOff>
    </xdr:from>
    <xdr:to>
      <xdr:col>15</xdr:col>
      <xdr:colOff>149225</xdr:colOff>
      <xdr:row>35</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49530</xdr:rowOff>
    </xdr:from>
    <xdr:to>
      <xdr:col>11</xdr:col>
      <xdr:colOff>60325</xdr:colOff>
      <xdr:row>36</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となった。主要因としては、</a:t>
          </a:r>
          <a:r>
            <a:rPr kumimoji="1" lang="ja-JP" altLang="en-US" sz="1100">
              <a:solidFill>
                <a:schemeClr val="dk1"/>
              </a:solidFill>
              <a:effectLst/>
              <a:latin typeface="+mn-lt"/>
              <a:ea typeface="+mn-ea"/>
              <a:cs typeface="+mn-cs"/>
            </a:rPr>
            <a:t>ふるさと納税事業による減が大きい。しかしながら</a:t>
          </a:r>
          <a:r>
            <a:rPr kumimoji="1" lang="ja-JP" altLang="ja-JP" sz="1100">
              <a:solidFill>
                <a:schemeClr val="dk1"/>
              </a:solidFill>
              <a:effectLst/>
              <a:latin typeface="+mn-lt"/>
              <a:ea typeface="+mn-ea"/>
              <a:cs typeface="+mn-cs"/>
            </a:rPr>
            <a:t>物価高による全体的な高騰</a:t>
          </a:r>
          <a:r>
            <a:rPr kumimoji="1" lang="ja-JP" altLang="en-US" sz="1100">
              <a:solidFill>
                <a:schemeClr val="dk1"/>
              </a:solidFill>
              <a:effectLst/>
              <a:latin typeface="+mn-lt"/>
              <a:ea typeface="+mn-ea"/>
              <a:cs typeface="+mn-cs"/>
            </a:rPr>
            <a:t>は続いており、</a:t>
          </a:r>
          <a:r>
            <a:rPr kumimoji="1" lang="ja-JP" altLang="ja-JP" sz="1100">
              <a:solidFill>
                <a:schemeClr val="dk1"/>
              </a:solidFill>
              <a:effectLst/>
              <a:latin typeface="+mn-lt"/>
              <a:ea typeface="+mn-ea"/>
              <a:cs typeface="+mn-cs"/>
            </a:rPr>
            <a:t>デジタル化等に伴う</a:t>
          </a:r>
          <a:r>
            <a:rPr kumimoji="1" lang="ja-JP" altLang="en-US" sz="1100">
              <a:solidFill>
                <a:schemeClr val="dk1"/>
              </a:solidFill>
              <a:effectLst/>
              <a:latin typeface="+mn-lt"/>
              <a:ea typeface="+mn-ea"/>
              <a:cs typeface="+mn-cs"/>
            </a:rPr>
            <a:t>ランニングコストなども</a:t>
          </a:r>
          <a:r>
            <a:rPr kumimoji="1" lang="ja-JP" altLang="ja-JP" sz="1100">
              <a:solidFill>
                <a:schemeClr val="dk1"/>
              </a:solidFill>
              <a:effectLst/>
              <a:latin typeface="+mn-lt"/>
              <a:ea typeface="+mn-ea"/>
              <a:cs typeface="+mn-cs"/>
            </a:rPr>
            <a:t>増加傾向にあるため、</a:t>
          </a:r>
          <a:r>
            <a:rPr kumimoji="1" lang="ja-JP" altLang="en-US" sz="1100">
              <a:solidFill>
                <a:schemeClr val="dk1"/>
              </a:solidFill>
              <a:effectLst/>
              <a:latin typeface="+mn-lt"/>
              <a:ea typeface="+mn-ea"/>
              <a:cs typeface="+mn-cs"/>
            </a:rPr>
            <a:t>単年度特殊要因を除くと増となっている。</a:t>
          </a:r>
          <a:r>
            <a:rPr kumimoji="1" lang="ja-JP" altLang="ja-JP" sz="1100">
              <a:solidFill>
                <a:schemeClr val="dk1"/>
              </a:solidFill>
              <a:effectLst/>
              <a:latin typeface="+mn-lt"/>
              <a:ea typeface="+mn-ea"/>
              <a:cs typeface="+mn-cs"/>
            </a:rPr>
            <a:t>引き続きコスト意識を持ち、経常的物件費の抑制に努める。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94996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741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8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67056</xdr:rowOff>
    </xdr:from>
    <xdr:to>
      <xdr:col>65</xdr:col>
      <xdr:colOff>53975</xdr:colOff>
      <xdr:row>16</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ポイント減とほぼ横ばいとなっている。昨年度に続き、年々増加傾向にあるふるさと納税を保育所運営費等の事業へ充当したことにより、一般財源が抑制された結果である。</a:t>
          </a:r>
          <a:endParaRPr lang="ja-JP" altLang="ja-JP" sz="1400">
            <a:effectLst/>
          </a:endParaRPr>
        </a:p>
        <a:p>
          <a:r>
            <a:rPr kumimoji="1" lang="ja-JP" altLang="ja-JP" sz="1100">
              <a:solidFill>
                <a:schemeClr val="dk1"/>
              </a:solidFill>
              <a:effectLst/>
              <a:latin typeface="+mn-lt"/>
              <a:ea typeface="+mn-ea"/>
              <a:cs typeface="+mn-cs"/>
            </a:rPr>
            <a:t>　今後も社会情勢により増加が予想される社会保障経費と共に本村の当比率にも注視してく必要がある。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2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となった。その他の主要因としては公営企業会計である簡易水道事業会計への繰出金を補助金として支出したこと</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142240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834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142240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ポイント悪化となった。主要因としては、</a:t>
          </a:r>
          <a:r>
            <a:rPr kumimoji="1" lang="ja-JP" altLang="en-US" sz="1100">
              <a:solidFill>
                <a:schemeClr val="dk1"/>
              </a:solidFill>
              <a:effectLst/>
              <a:latin typeface="+mn-lt"/>
              <a:ea typeface="+mn-ea"/>
              <a:cs typeface="+mn-cs"/>
            </a:rPr>
            <a:t>公営企業会計である簡易水道事業会計への繰出金を補助金として支出したこと、</a:t>
          </a:r>
          <a:r>
            <a:rPr kumimoji="1" lang="ja-JP" altLang="ja-JP" sz="1100">
              <a:solidFill>
                <a:schemeClr val="dk1"/>
              </a:solidFill>
              <a:effectLst/>
              <a:latin typeface="+mn-lt"/>
              <a:ea typeface="+mn-ea"/>
              <a:cs typeface="+mn-cs"/>
            </a:rPr>
            <a:t>一組への支出増によるもの</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今後においても、補助基準・要綱に基づいた適切な執行はもとより、必要性の低い補助金の見直しや廃止に努める。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39</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3295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91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826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826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経常収支比率全体の悪化の主となったのが公債費で</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ポイント増となっている。</a:t>
          </a:r>
          <a:r>
            <a:rPr kumimoji="1" lang="ja-JP" altLang="en-US" sz="1100">
              <a:solidFill>
                <a:schemeClr val="dk1"/>
              </a:solidFill>
              <a:effectLst/>
              <a:latin typeface="+mn-lt"/>
              <a:ea typeface="+mn-ea"/>
              <a:cs typeface="+mn-cs"/>
            </a:rPr>
            <a:t>増要因としては</a:t>
          </a:r>
          <a:r>
            <a:rPr kumimoji="1" lang="ja-JP" altLang="ja-JP" sz="1100">
              <a:solidFill>
                <a:schemeClr val="dk1"/>
              </a:solidFill>
              <a:effectLst/>
              <a:latin typeface="+mn-lt"/>
              <a:ea typeface="+mn-ea"/>
              <a:cs typeface="+mn-cs"/>
            </a:rPr>
            <a:t>、大型事業の借り入れた償還が始まってきており、対前年比</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百万円の増となっている。現在では交付税算入のある起債を積極的に借入れ事業を展開しているが、今後の「治水対策事業」・「</a:t>
          </a:r>
          <a:r>
            <a:rPr kumimoji="1" lang="ja-JP" altLang="en-US" sz="1100">
              <a:solidFill>
                <a:schemeClr val="dk1"/>
              </a:solidFill>
              <a:effectLst/>
              <a:latin typeface="+mn-lt"/>
              <a:ea typeface="+mn-ea"/>
              <a:cs typeface="+mn-cs"/>
            </a:rPr>
            <a:t>学校改修事業</a:t>
          </a:r>
          <a:r>
            <a:rPr kumimoji="1" lang="ja-JP" altLang="ja-JP" sz="1100">
              <a:solidFill>
                <a:schemeClr val="dk1"/>
              </a:solidFill>
              <a:effectLst/>
              <a:latin typeface="+mn-lt"/>
              <a:ea typeface="+mn-ea"/>
              <a:cs typeface="+mn-cs"/>
            </a:rPr>
            <a:t>」等の大型事業による借入を鑑みると、本比率は上昇していくことが予想される。今後においても中長期的な財政計画に基づく行財政運営に努めていく。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77</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495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119380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810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68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149877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がほとんど変動がない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今回の悪化の主要因は公債費であったことが伺える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40458</xdr:rowOff>
    </xdr:from>
    <xdr:to>
      <xdr:col>82</xdr:col>
      <xdr:colOff>107950</xdr:colOff>
      <xdr:row>77</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421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68218</xdr:rowOff>
    </xdr:from>
    <xdr:to>
      <xdr:col>78</xdr:col>
      <xdr:colOff>69850</xdr:colOff>
      <xdr:row>77</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98418"/>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68218</xdr:rowOff>
    </xdr:from>
    <xdr:to>
      <xdr:col>73</xdr:col>
      <xdr:colOff>180975</xdr:colOff>
      <xdr:row>78</xdr:row>
      <xdr:rowOff>9434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98418"/>
          <a:ext cx="8890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9434</xdr:rowOff>
    </xdr:from>
    <xdr:to>
      <xdr:col>69</xdr:col>
      <xdr:colOff>92075</xdr:colOff>
      <xdr:row>78</xdr:row>
      <xdr:rowOff>87812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825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161108</xdr:rowOff>
    </xdr:from>
    <xdr:to>
      <xdr:col>82</xdr:col>
      <xdr:colOff>158750</xdr:colOff>
      <xdr:row>77</xdr:row>
      <xdr:rowOff>91258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17418</xdr:rowOff>
    </xdr:from>
    <xdr:to>
      <xdr:col>74</xdr:col>
      <xdr:colOff>31750</xdr:colOff>
      <xdr:row>76</xdr:row>
      <xdr:rowOff>119018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129194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130084</xdr:rowOff>
    </xdr:from>
    <xdr:to>
      <xdr:col>69</xdr:col>
      <xdr:colOff>142875</xdr:colOff>
      <xdr:row>78</xdr:row>
      <xdr:rowOff>60234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45011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148789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91910</xdr:rowOff>
    </xdr:from>
    <xdr:to>
      <xdr:col>29</xdr:col>
      <xdr:colOff>127000</xdr:colOff>
      <xdr:row>19</xdr:row>
      <xdr:rowOff>100317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97085"/>
          <a:ext cx="647700" cy="8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100317</xdr:rowOff>
    </xdr:from>
    <xdr:to>
      <xdr:col>26</xdr:col>
      <xdr:colOff>50800</xdr:colOff>
      <xdr:row>19</xdr:row>
      <xdr:rowOff>113633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405492"/>
          <a:ext cx="698500" cy="13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113633</xdr:rowOff>
    </xdr:from>
    <xdr:to>
      <xdr:col>22</xdr:col>
      <xdr:colOff>114300</xdr:colOff>
      <xdr:row>19</xdr:row>
      <xdr:rowOff>128058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418808"/>
          <a:ext cx="698500" cy="1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128058</xdr:rowOff>
    </xdr:from>
    <xdr:to>
      <xdr:col>18</xdr:col>
      <xdr:colOff>177800</xdr:colOff>
      <xdr:row>19</xdr:row>
      <xdr:rowOff>138972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33233"/>
          <a:ext cx="698500" cy="10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80534</xdr:rowOff>
    </xdr:from>
    <xdr:to>
      <xdr:col>15</xdr:col>
      <xdr:colOff>101600</xdr:colOff>
      <xdr:row>20</xdr:row>
      <xdr:rowOff>10684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385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20861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15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41110</xdr:rowOff>
    </xdr:from>
    <xdr:to>
      <xdr:col>29</xdr:col>
      <xdr:colOff>177800</xdr:colOff>
      <xdr:row>19</xdr:row>
      <xdr:rowOff>142710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34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121137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49517</xdr:rowOff>
    </xdr:from>
    <xdr:to>
      <xdr:col>26</xdr:col>
      <xdr:colOff>101600</xdr:colOff>
      <xdr:row>19</xdr:row>
      <xdr:rowOff>151117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54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135894</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44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62833</xdr:rowOff>
    </xdr:from>
    <xdr:to>
      <xdr:col>22</xdr:col>
      <xdr:colOff>165100</xdr:colOff>
      <xdr:row>19</xdr:row>
      <xdr:rowOff>164433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68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149210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5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77258</xdr:rowOff>
    </xdr:from>
    <xdr:to>
      <xdr:col>19</xdr:col>
      <xdr:colOff>38100</xdr:colOff>
      <xdr:row>20</xdr:row>
      <xdr:rowOff>7408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82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163635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6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88172</xdr:rowOff>
    </xdr:from>
    <xdr:to>
      <xdr:col>15</xdr:col>
      <xdr:colOff>101600</xdr:colOff>
      <xdr:row>20</xdr:row>
      <xdr:rowOff>18322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93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3099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7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79813</xdr:rowOff>
    </xdr:from>
    <xdr:to>
      <xdr:col>29</xdr:col>
      <xdr:colOff>127000</xdr:colOff>
      <xdr:row>36</xdr:row>
      <xdr:rowOff>89163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33063"/>
          <a:ext cx="647700" cy="9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89163</xdr:rowOff>
    </xdr:from>
    <xdr:to>
      <xdr:col>26</xdr:col>
      <xdr:colOff>50800</xdr:colOff>
      <xdr:row>36</xdr:row>
      <xdr:rowOff>116298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42413"/>
          <a:ext cx="698500" cy="27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108426</xdr:rowOff>
    </xdr:from>
    <xdr:to>
      <xdr:col>22</xdr:col>
      <xdr:colOff>114300</xdr:colOff>
      <xdr:row>36</xdr:row>
      <xdr:rowOff>116298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1676"/>
          <a:ext cx="698500" cy="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108426</xdr:rowOff>
    </xdr:from>
    <xdr:to>
      <xdr:col>18</xdr:col>
      <xdr:colOff>177800</xdr:colOff>
      <xdr:row>36</xdr:row>
      <xdr:rowOff>111113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1676"/>
          <a:ext cx="698500" cy="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52010</xdr:rowOff>
    </xdr:from>
    <xdr:to>
      <xdr:col>15</xdr:col>
      <xdr:colOff>101600</xdr:colOff>
      <xdr:row>36</xdr:row>
      <xdr:rowOff>153610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05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163787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7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29013</xdr:rowOff>
    </xdr:from>
    <xdr:to>
      <xdr:col>29</xdr:col>
      <xdr:colOff>177800</xdr:colOff>
      <xdr:row>36</xdr:row>
      <xdr:rowOff>130613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82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5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38363</xdr:rowOff>
    </xdr:from>
    <xdr:to>
      <xdr:col>26</xdr:col>
      <xdr:colOff>101600</xdr:colOff>
      <xdr:row>36</xdr:row>
      <xdr:rowOff>139963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124740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77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65498</xdr:rowOff>
    </xdr:from>
    <xdr:to>
      <xdr:col>22</xdr:col>
      <xdr:colOff>165100</xdr:colOff>
      <xdr:row>36</xdr:row>
      <xdr:rowOff>167098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151875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57626</xdr:rowOff>
    </xdr:from>
    <xdr:to>
      <xdr:col>19</xdr:col>
      <xdr:colOff>38100</xdr:colOff>
      <xdr:row>36</xdr:row>
      <xdr:rowOff>159226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144003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60313</xdr:rowOff>
    </xdr:from>
    <xdr:to>
      <xdr:col>15</xdr:col>
      <xdr:colOff>101600</xdr:colOff>
      <xdr:row>36</xdr:row>
      <xdr:rowOff>161913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3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146690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30645</xdr:rowOff>
    </xdr:from>
    <xdr:to>
      <xdr:col>24</xdr:col>
      <xdr:colOff>63500</xdr:colOff>
      <xdr:row>38</xdr:row>
      <xdr:rowOff>49313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45745"/>
          <a:ext cx="8382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49313</xdr:rowOff>
    </xdr:from>
    <xdr:to>
      <xdr:col>19</xdr:col>
      <xdr:colOff>177800</xdr:colOff>
      <xdr:row>38</xdr:row>
      <xdr:rowOff>61206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64413"/>
          <a:ext cx="889000" cy="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61206</xdr:rowOff>
    </xdr:from>
    <xdr:to>
      <xdr:col>15</xdr:col>
      <xdr:colOff>50800</xdr:colOff>
      <xdr:row>38</xdr:row>
      <xdr:rowOff>62195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76306"/>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62195</xdr:rowOff>
    </xdr:from>
    <xdr:to>
      <xdr:col>10</xdr:col>
      <xdr:colOff>114300</xdr:colOff>
      <xdr:row>38</xdr:row>
      <xdr:rowOff>90918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77295"/>
          <a:ext cx="889000" cy="2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22998</xdr:rowOff>
    </xdr:from>
    <xdr:to>
      <xdr:col>6</xdr:col>
      <xdr:colOff>38100</xdr:colOff>
      <xdr:row>38</xdr:row>
      <xdr:rowOff>124598</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53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141125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3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151295</xdr:rowOff>
    </xdr:from>
    <xdr:to>
      <xdr:col>24</xdr:col>
      <xdr:colOff>114300</xdr:colOff>
      <xdr:row>38</xdr:row>
      <xdr:rowOff>81445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66222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0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169963</xdr:rowOff>
    </xdr:from>
    <xdr:to>
      <xdr:col>20</xdr:col>
      <xdr:colOff>38100</xdr:colOff>
      <xdr:row>38</xdr:row>
      <xdr:rowOff>100113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91240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60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10406</xdr:rowOff>
    </xdr:from>
    <xdr:to>
      <xdr:col>15</xdr:col>
      <xdr:colOff>101600</xdr:colOff>
      <xdr:row>38</xdr:row>
      <xdr:rowOff>112006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103133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11395</xdr:rowOff>
    </xdr:from>
    <xdr:to>
      <xdr:col>10</xdr:col>
      <xdr:colOff>165100</xdr:colOff>
      <xdr:row>38</xdr:row>
      <xdr:rowOff>112995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104122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40118</xdr:rowOff>
    </xdr:from>
    <xdr:to>
      <xdr:col>6</xdr:col>
      <xdr:colOff>38100</xdr:colOff>
      <xdr:row>38</xdr:row>
      <xdr:rowOff>141718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132845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4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87699</xdr:rowOff>
    </xdr:from>
    <xdr:to>
      <xdr:col>24</xdr:col>
      <xdr:colOff>63500</xdr:colOff>
      <xdr:row>57</xdr:row>
      <xdr:rowOff>95545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60349"/>
          <a:ext cx="838200" cy="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87699</xdr:rowOff>
    </xdr:from>
    <xdr:to>
      <xdr:col>19</xdr:col>
      <xdr:colOff>177800</xdr:colOff>
      <xdr:row>57</xdr:row>
      <xdr:rowOff>111177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60349"/>
          <a:ext cx="889000" cy="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111177</xdr:rowOff>
    </xdr:from>
    <xdr:to>
      <xdr:col>15</xdr:col>
      <xdr:colOff>50800</xdr:colOff>
      <xdr:row>57</xdr:row>
      <xdr:rowOff>124865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3827"/>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124865</xdr:rowOff>
    </xdr:from>
    <xdr:to>
      <xdr:col>10</xdr:col>
      <xdr:colOff>114300</xdr:colOff>
      <xdr:row>57</xdr:row>
      <xdr:rowOff>132297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97515"/>
          <a:ext cx="889000" cy="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73485</xdr:rowOff>
    </xdr:from>
    <xdr:to>
      <xdr:col>6</xdr:col>
      <xdr:colOff>38100</xdr:colOff>
      <xdr:row>58</xdr:row>
      <xdr:rowOff>3635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20162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2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44745</xdr:rowOff>
    </xdr:from>
    <xdr:to>
      <xdr:col>24</xdr:col>
      <xdr:colOff>114300</xdr:colOff>
      <xdr:row>57</xdr:row>
      <xdr:rowOff>146345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131122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36899</xdr:rowOff>
    </xdr:from>
    <xdr:to>
      <xdr:col>20</xdr:col>
      <xdr:colOff>38100</xdr:colOff>
      <xdr:row>57</xdr:row>
      <xdr:rowOff>138499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129626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60377</xdr:rowOff>
    </xdr:from>
    <xdr:to>
      <xdr:col>15</xdr:col>
      <xdr:colOff>101600</xdr:colOff>
      <xdr:row>57</xdr:row>
      <xdr:rowOff>161977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153104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74065</xdr:rowOff>
    </xdr:from>
    <xdr:to>
      <xdr:col>10</xdr:col>
      <xdr:colOff>165100</xdr:colOff>
      <xdr:row>58</xdr:row>
      <xdr:rowOff>4215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166792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81497</xdr:rowOff>
    </xdr:from>
    <xdr:to>
      <xdr:col>6</xdr:col>
      <xdr:colOff>38100</xdr:colOff>
      <xdr:row>58</xdr:row>
      <xdr:rowOff>11647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2774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4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107339</xdr:rowOff>
    </xdr:from>
    <xdr:to>
      <xdr:col>24</xdr:col>
      <xdr:colOff>63500</xdr:colOff>
      <xdr:row>78</xdr:row>
      <xdr:rowOff>110137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0439"/>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107339</xdr:rowOff>
    </xdr:from>
    <xdr:to>
      <xdr:col>19</xdr:col>
      <xdr:colOff>177800</xdr:colOff>
      <xdr:row>78</xdr:row>
      <xdr:rowOff>122368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0439"/>
          <a:ext cx="889000" cy="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120772</xdr:rowOff>
    </xdr:from>
    <xdr:to>
      <xdr:col>15</xdr:col>
      <xdr:colOff>50800</xdr:colOff>
      <xdr:row>78</xdr:row>
      <xdr:rowOff>122368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93872"/>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115830</xdr:rowOff>
    </xdr:from>
    <xdr:to>
      <xdr:col>10</xdr:col>
      <xdr:colOff>114300</xdr:colOff>
      <xdr:row>78</xdr:row>
      <xdr:rowOff>120772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8930"/>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48406</xdr:rowOff>
    </xdr:from>
    <xdr:to>
      <xdr:col>6</xdr:col>
      <xdr:colOff>38100</xdr:colOff>
      <xdr:row>78</xdr:row>
      <xdr:rowOff>150006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42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166533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9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59337</xdr:rowOff>
    </xdr:from>
    <xdr:to>
      <xdr:col>24</xdr:col>
      <xdr:colOff>114300</xdr:colOff>
      <xdr:row>78</xdr:row>
      <xdr:rowOff>160937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145714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56539</xdr:rowOff>
    </xdr:from>
    <xdr:to>
      <xdr:col>20</xdr:col>
      <xdr:colOff>38100</xdr:colOff>
      <xdr:row>78</xdr:row>
      <xdr:rowOff>158139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149266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71568</xdr:rowOff>
    </xdr:from>
    <xdr:to>
      <xdr:col>15</xdr:col>
      <xdr:colOff>101600</xdr:colOff>
      <xdr:row>79</xdr:row>
      <xdr:rowOff>1718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164295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69972</xdr:rowOff>
    </xdr:from>
    <xdr:to>
      <xdr:col>10</xdr:col>
      <xdr:colOff>165100</xdr:colOff>
      <xdr:row>79</xdr:row>
      <xdr:rowOff>122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162699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65030</xdr:rowOff>
    </xdr:from>
    <xdr:to>
      <xdr:col>6</xdr:col>
      <xdr:colOff>38100</xdr:colOff>
      <xdr:row>78</xdr:row>
      <xdr:rowOff>166630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157757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13658</xdr:rowOff>
    </xdr:from>
    <xdr:to>
      <xdr:col>24</xdr:col>
      <xdr:colOff>63500</xdr:colOff>
      <xdr:row>94</xdr:row>
      <xdr:rowOff>113266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129958"/>
          <a:ext cx="838200" cy="9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75150</xdr:rowOff>
    </xdr:from>
    <xdr:to>
      <xdr:col>19</xdr:col>
      <xdr:colOff>177800</xdr:colOff>
      <xdr:row>94</xdr:row>
      <xdr:rowOff>113266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191450"/>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75150</xdr:rowOff>
    </xdr:from>
    <xdr:to>
      <xdr:col>15</xdr:col>
      <xdr:colOff>50800</xdr:colOff>
      <xdr:row>95</xdr:row>
      <xdr:rowOff>131325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91450"/>
          <a:ext cx="889000" cy="2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131325</xdr:rowOff>
    </xdr:from>
    <xdr:to>
      <xdr:col>10</xdr:col>
      <xdr:colOff>114300</xdr:colOff>
      <xdr:row>95</xdr:row>
      <xdr:rowOff>135021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41907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143993</xdr:rowOff>
    </xdr:from>
    <xdr:to>
      <xdr:col>6</xdr:col>
      <xdr:colOff>38100</xdr:colOff>
      <xdr:row>96</xdr:row>
      <xdr:rowOff>74143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134308</xdr:rowOff>
    </xdr:from>
    <xdr:to>
      <xdr:col>24</xdr:col>
      <xdr:colOff>114300</xdr:colOff>
      <xdr:row>94</xdr:row>
      <xdr:rowOff>64458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0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157185</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93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62466</xdr:rowOff>
    </xdr:from>
    <xdr:to>
      <xdr:col>20</xdr:col>
      <xdr:colOff>38100</xdr:colOff>
      <xdr:row>94</xdr:row>
      <xdr:rowOff>164066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1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9143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95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24350</xdr:rowOff>
    </xdr:from>
    <xdr:to>
      <xdr:col>15</xdr:col>
      <xdr:colOff>101600</xdr:colOff>
      <xdr:row>94</xdr:row>
      <xdr:rowOff>125950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1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142477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91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80525</xdr:rowOff>
    </xdr:from>
    <xdr:to>
      <xdr:col>10</xdr:col>
      <xdr:colOff>165100</xdr:colOff>
      <xdr:row>96</xdr:row>
      <xdr:rowOff>10675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3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27202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84221</xdr:rowOff>
    </xdr:from>
    <xdr:to>
      <xdr:col>6</xdr:col>
      <xdr:colOff>38100</xdr:colOff>
      <xdr:row>96</xdr:row>
      <xdr:rowOff>14371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30898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164963</xdr:rowOff>
    </xdr:from>
    <xdr:to>
      <xdr:col>55</xdr:col>
      <xdr:colOff>0</xdr:colOff>
      <xdr:row>38</xdr:row>
      <xdr:rowOff>21492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08613"/>
          <a:ext cx="83820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15505</xdr:rowOff>
    </xdr:from>
    <xdr:to>
      <xdr:col>50</xdr:col>
      <xdr:colOff>114300</xdr:colOff>
      <xdr:row>38</xdr:row>
      <xdr:rowOff>21492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530605"/>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106473</xdr:rowOff>
    </xdr:from>
    <xdr:to>
      <xdr:col>45</xdr:col>
      <xdr:colOff>177800</xdr:colOff>
      <xdr:row>38</xdr:row>
      <xdr:rowOff>15505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50123"/>
          <a:ext cx="889000" cy="8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106473</xdr:rowOff>
    </xdr:from>
    <xdr:to>
      <xdr:col>41</xdr:col>
      <xdr:colOff>50800</xdr:colOff>
      <xdr:row>38</xdr:row>
      <xdr:rowOff>34638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50123"/>
          <a:ext cx="889000" cy="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155773</xdr:rowOff>
    </xdr:from>
    <xdr:to>
      <xdr:col>36</xdr:col>
      <xdr:colOff>165100</xdr:colOff>
      <xdr:row>38</xdr:row>
      <xdr:rowOff>85923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9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77050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9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114163</xdr:rowOff>
    </xdr:from>
    <xdr:to>
      <xdr:col>55</xdr:col>
      <xdr:colOff>50800</xdr:colOff>
      <xdr:row>38</xdr:row>
      <xdr:rowOff>44314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57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29090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7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142143</xdr:rowOff>
    </xdr:from>
    <xdr:to>
      <xdr:col>50</xdr:col>
      <xdr:colOff>165100</xdr:colOff>
      <xdr:row>38</xdr:row>
      <xdr:rowOff>72293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63419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136155</xdr:rowOff>
    </xdr:from>
    <xdr:to>
      <xdr:col>46</xdr:col>
      <xdr:colOff>38100</xdr:colOff>
      <xdr:row>38</xdr:row>
      <xdr:rowOff>66305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57432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7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55673</xdr:rowOff>
    </xdr:from>
    <xdr:to>
      <xdr:col>41</xdr:col>
      <xdr:colOff>101600</xdr:colOff>
      <xdr:row>37</xdr:row>
      <xdr:rowOff>157273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9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148400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9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155288</xdr:rowOff>
    </xdr:from>
    <xdr:to>
      <xdr:col>36</xdr:col>
      <xdr:colOff>165100</xdr:colOff>
      <xdr:row>38</xdr:row>
      <xdr:rowOff>85438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101965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27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88056</xdr:rowOff>
    </xdr:from>
    <xdr:to>
      <xdr:col>55</xdr:col>
      <xdr:colOff>0</xdr:colOff>
      <xdr:row>58</xdr:row>
      <xdr:rowOff>98973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32156"/>
          <a:ext cx="8382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35274</xdr:rowOff>
    </xdr:from>
    <xdr:to>
      <xdr:col>50</xdr:col>
      <xdr:colOff>114300</xdr:colOff>
      <xdr:row>58</xdr:row>
      <xdr:rowOff>98973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9374"/>
          <a:ext cx="889000" cy="6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35274</xdr:rowOff>
    </xdr:from>
    <xdr:to>
      <xdr:col>45</xdr:col>
      <xdr:colOff>177800</xdr:colOff>
      <xdr:row>58</xdr:row>
      <xdr:rowOff>96454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79374"/>
          <a:ext cx="889000" cy="6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62274</xdr:rowOff>
    </xdr:from>
    <xdr:to>
      <xdr:col>41</xdr:col>
      <xdr:colOff>50800</xdr:colOff>
      <xdr:row>58</xdr:row>
      <xdr:rowOff>96454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06374"/>
          <a:ext cx="889000" cy="3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55721</xdr:rowOff>
    </xdr:from>
    <xdr:to>
      <xdr:col>36</xdr:col>
      <xdr:colOff>165100</xdr:colOff>
      <xdr:row>58</xdr:row>
      <xdr:rowOff>157321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148448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37256</xdr:rowOff>
    </xdr:from>
    <xdr:to>
      <xdr:col>55</xdr:col>
      <xdr:colOff>50800</xdr:colOff>
      <xdr:row>58</xdr:row>
      <xdr:rowOff>138856</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48173</xdr:rowOff>
    </xdr:from>
    <xdr:to>
      <xdr:col>50</xdr:col>
      <xdr:colOff>165100</xdr:colOff>
      <xdr:row>58</xdr:row>
      <xdr:rowOff>149773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140900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155924</xdr:rowOff>
    </xdr:from>
    <xdr:to>
      <xdr:col>46</xdr:col>
      <xdr:colOff>38100</xdr:colOff>
      <xdr:row>58</xdr:row>
      <xdr:rowOff>86074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102601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45654</xdr:rowOff>
    </xdr:from>
    <xdr:to>
      <xdr:col>41</xdr:col>
      <xdr:colOff>101600</xdr:colOff>
      <xdr:row>58</xdr:row>
      <xdr:rowOff>147254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138381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8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11474</xdr:rowOff>
    </xdr:from>
    <xdr:to>
      <xdr:col>36</xdr:col>
      <xdr:colOff>165100</xdr:colOff>
      <xdr:row>58</xdr:row>
      <xdr:rowOff>113074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129601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3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62232</xdr:rowOff>
    </xdr:from>
    <xdr:to>
      <xdr:col>55</xdr:col>
      <xdr:colOff>0</xdr:colOff>
      <xdr:row>78</xdr:row>
      <xdr:rowOff>128712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35332"/>
          <a:ext cx="838200" cy="6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128712</xdr:rowOff>
    </xdr:from>
    <xdr:to>
      <xdr:col>50</xdr:col>
      <xdr:colOff>114300</xdr:colOff>
      <xdr:row>78</xdr:row>
      <xdr:rowOff>139040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501812"/>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139040</xdr:rowOff>
    </xdr:from>
    <xdr:to>
      <xdr:col>45</xdr:col>
      <xdr:colOff>177800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512140"/>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138512</xdr:rowOff>
    </xdr:from>
    <xdr:to>
      <xdr:col>41</xdr:col>
      <xdr:colOff>50800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51161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42453</xdr:rowOff>
    </xdr:from>
    <xdr:to>
      <xdr:col>36</xdr:col>
      <xdr:colOff>165100</xdr:colOff>
      <xdr:row>78</xdr:row>
      <xdr:rowOff>144053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4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160580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11432</xdr:rowOff>
    </xdr:from>
    <xdr:to>
      <xdr:col>55</xdr:col>
      <xdr:colOff>50800</xdr:colOff>
      <xdr:row>78</xdr:row>
      <xdr:rowOff>113032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77912</xdr:rowOff>
    </xdr:from>
    <xdr:to>
      <xdr:col>50</xdr:col>
      <xdr:colOff>165100</xdr:colOff>
      <xdr:row>79</xdr:row>
      <xdr:rowOff>8062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170639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4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88240</xdr:rowOff>
    </xdr:from>
    <xdr:to>
      <xdr:col>46</xdr:col>
      <xdr:colOff>38100</xdr:colOff>
      <xdr:row>79</xdr:row>
      <xdr:rowOff>18390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9517</xdr:rowOff>
    </xdr:from>
    <xdr:ext cx="378565"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61017" y="13554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87712</xdr:rowOff>
    </xdr:from>
    <xdr:to>
      <xdr:col>36</xdr:col>
      <xdr:colOff>165100</xdr:colOff>
      <xdr:row>79</xdr:row>
      <xdr:rowOff>17862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8989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104874</xdr:rowOff>
    </xdr:from>
    <xdr:to>
      <xdr:col>55</xdr:col>
      <xdr:colOff>0</xdr:colOff>
      <xdr:row>98</xdr:row>
      <xdr:rowOff>111215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06974"/>
          <a:ext cx="8382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39439</xdr:rowOff>
    </xdr:from>
    <xdr:to>
      <xdr:col>50</xdr:col>
      <xdr:colOff>114300</xdr:colOff>
      <xdr:row>98</xdr:row>
      <xdr:rowOff>104874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41539"/>
          <a:ext cx="889000" cy="6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39439</xdr:rowOff>
    </xdr:from>
    <xdr:to>
      <xdr:col>45</xdr:col>
      <xdr:colOff>177800</xdr:colOff>
      <xdr:row>98</xdr:row>
      <xdr:rowOff>99595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41539"/>
          <a:ext cx="889000" cy="6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69093</xdr:rowOff>
    </xdr:from>
    <xdr:to>
      <xdr:col>41</xdr:col>
      <xdr:colOff>50800</xdr:colOff>
      <xdr:row>98</xdr:row>
      <xdr:rowOff>99595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71193"/>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71016</xdr:rowOff>
    </xdr:from>
    <xdr:to>
      <xdr:col>36</xdr:col>
      <xdr:colOff>165100</xdr:colOff>
      <xdr:row>99</xdr:row>
      <xdr:rowOff>1166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7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163743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05111" y="169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60415</xdr:rowOff>
    </xdr:from>
    <xdr:to>
      <xdr:col>55</xdr:col>
      <xdr:colOff>50800</xdr:colOff>
      <xdr:row>98</xdr:row>
      <xdr:rowOff>162015</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54074</xdr:rowOff>
    </xdr:from>
    <xdr:to>
      <xdr:col>50</xdr:col>
      <xdr:colOff>165100</xdr:colOff>
      <xdr:row>98</xdr:row>
      <xdr:rowOff>155674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146801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160089</xdr:rowOff>
    </xdr:from>
    <xdr:to>
      <xdr:col>46</xdr:col>
      <xdr:colOff>38100</xdr:colOff>
      <xdr:row>98</xdr:row>
      <xdr:rowOff>90239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106766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6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48795</xdr:rowOff>
    </xdr:from>
    <xdr:to>
      <xdr:col>41</xdr:col>
      <xdr:colOff>101600</xdr:colOff>
      <xdr:row>98</xdr:row>
      <xdr:rowOff>150395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141522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4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18293</xdr:rowOff>
    </xdr:from>
    <xdr:to>
      <xdr:col>36</xdr:col>
      <xdr:colOff>165100</xdr:colOff>
      <xdr:row>98</xdr:row>
      <xdr:rowOff>119893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136420</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9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18191</xdr:rowOff>
    </xdr:from>
    <xdr:to>
      <xdr:col>85</xdr:col>
      <xdr:colOff>127000</xdr:colOff>
      <xdr:row>39</xdr:row>
      <xdr:rowOff>35237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04741"/>
          <a:ext cx="8382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17365</xdr:rowOff>
    </xdr:from>
    <xdr:to>
      <xdr:col>81</xdr:col>
      <xdr:colOff>50800</xdr:colOff>
      <xdr:row>39</xdr:row>
      <xdr:rowOff>35237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03915"/>
          <a:ext cx="8890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1382</xdr:rowOff>
    </xdr:from>
    <xdr:to>
      <xdr:col>76</xdr:col>
      <xdr:colOff>114300</xdr:colOff>
      <xdr:row>39</xdr:row>
      <xdr:rowOff>17365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87932"/>
          <a:ext cx="8890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1382</xdr:rowOff>
    </xdr:from>
    <xdr:to>
      <xdr:col>71</xdr:col>
      <xdr:colOff>177800</xdr:colOff>
      <xdr:row>39</xdr:row>
      <xdr:rowOff>24840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87932"/>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116862</xdr:rowOff>
    </xdr:from>
    <xdr:to>
      <xdr:col>67</xdr:col>
      <xdr:colOff>101600</xdr:colOff>
      <xdr:row>39</xdr:row>
      <xdr:rowOff>47012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3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63538</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138841</xdr:rowOff>
    </xdr:from>
    <xdr:to>
      <xdr:col>85</xdr:col>
      <xdr:colOff>177800</xdr:colOff>
      <xdr:row>39</xdr:row>
      <xdr:rowOff>68991</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155887</xdr:rowOff>
    </xdr:from>
    <xdr:to>
      <xdr:col>81</xdr:col>
      <xdr:colOff>101600</xdr:colOff>
      <xdr:row>39</xdr:row>
      <xdr:rowOff>86037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77164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138015</xdr:rowOff>
    </xdr:from>
    <xdr:to>
      <xdr:col>76</xdr:col>
      <xdr:colOff>165100</xdr:colOff>
      <xdr:row>39</xdr:row>
      <xdr:rowOff>68165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59292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4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122032</xdr:rowOff>
    </xdr:from>
    <xdr:to>
      <xdr:col>72</xdr:col>
      <xdr:colOff>38100</xdr:colOff>
      <xdr:row>39</xdr:row>
      <xdr:rowOff>52182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43309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145490</xdr:rowOff>
    </xdr:from>
    <xdr:to>
      <xdr:col>67</xdr:col>
      <xdr:colOff>101600</xdr:colOff>
      <xdr:row>39</xdr:row>
      <xdr:rowOff>75640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66767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158293</xdr:rowOff>
    </xdr:from>
    <xdr:to>
      <xdr:col>85</xdr:col>
      <xdr:colOff>127000</xdr:colOff>
      <xdr:row>78</xdr:row>
      <xdr:rowOff>2634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359943"/>
          <a:ext cx="8382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143737</xdr:rowOff>
    </xdr:from>
    <xdr:to>
      <xdr:col>81</xdr:col>
      <xdr:colOff>50800</xdr:colOff>
      <xdr:row>77</xdr:row>
      <xdr:rowOff>158293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345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143737</xdr:rowOff>
    </xdr:from>
    <xdr:to>
      <xdr:col>76</xdr:col>
      <xdr:colOff>114300</xdr:colOff>
      <xdr:row>78</xdr:row>
      <xdr:rowOff>38839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45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38839</xdr:rowOff>
    </xdr:from>
    <xdr:to>
      <xdr:col>71</xdr:col>
      <xdr:colOff>177800</xdr:colOff>
      <xdr:row>78</xdr:row>
      <xdr:rowOff>79902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11939"/>
          <a:ext cx="889000" cy="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28673</xdr:rowOff>
    </xdr:from>
    <xdr:to>
      <xdr:col>67</xdr:col>
      <xdr:colOff>101600</xdr:colOff>
      <xdr:row>78</xdr:row>
      <xdr:rowOff>130273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146800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123284</xdr:rowOff>
    </xdr:from>
    <xdr:to>
      <xdr:col>85</xdr:col>
      <xdr:colOff>177800</xdr:colOff>
      <xdr:row>78</xdr:row>
      <xdr:rowOff>53434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101711</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0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107493</xdr:rowOff>
    </xdr:from>
    <xdr:to>
      <xdr:col>81</xdr:col>
      <xdr:colOff>101600</xdr:colOff>
      <xdr:row>78</xdr:row>
      <xdr:rowOff>37643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28770</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0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92937</xdr:rowOff>
    </xdr:from>
    <xdr:to>
      <xdr:col>76</xdr:col>
      <xdr:colOff>165100</xdr:colOff>
      <xdr:row>78</xdr:row>
      <xdr:rowOff>23087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14214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8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159489</xdr:rowOff>
    </xdr:from>
    <xdr:to>
      <xdr:col>72</xdr:col>
      <xdr:colOff>38100</xdr:colOff>
      <xdr:row>78</xdr:row>
      <xdr:rowOff>89639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80766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5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29102</xdr:rowOff>
    </xdr:from>
    <xdr:to>
      <xdr:col>67</xdr:col>
      <xdr:colOff>101600</xdr:colOff>
      <xdr:row>78</xdr:row>
      <xdr:rowOff>130702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121829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78474</xdr:rowOff>
    </xdr:from>
    <xdr:to>
      <xdr:col>85</xdr:col>
      <xdr:colOff>127000</xdr:colOff>
      <xdr:row>98</xdr:row>
      <xdr:rowOff>137624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80574"/>
          <a:ext cx="838200" cy="5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132249</xdr:rowOff>
    </xdr:from>
    <xdr:to>
      <xdr:col>81</xdr:col>
      <xdr:colOff>50800</xdr:colOff>
      <xdr:row>98</xdr:row>
      <xdr:rowOff>137624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34349"/>
          <a:ext cx="8890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132249</xdr:rowOff>
    </xdr:from>
    <xdr:to>
      <xdr:col>76</xdr:col>
      <xdr:colOff>114300</xdr:colOff>
      <xdr:row>98</xdr:row>
      <xdr:rowOff>143833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34349"/>
          <a:ext cx="889000" cy="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143833</xdr:rowOff>
    </xdr:from>
    <xdr:to>
      <xdr:col>71</xdr:col>
      <xdr:colOff>177800</xdr:colOff>
      <xdr:row>99</xdr:row>
      <xdr:rowOff>3666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45933"/>
          <a:ext cx="889000" cy="3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102681</xdr:rowOff>
    </xdr:from>
    <xdr:to>
      <xdr:col>67</xdr:col>
      <xdr:colOff>101600</xdr:colOff>
      <xdr:row>99</xdr:row>
      <xdr:rowOff>32831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90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49358</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8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27674</xdr:rowOff>
    </xdr:from>
    <xdr:to>
      <xdr:col>85</xdr:col>
      <xdr:colOff>177800</xdr:colOff>
      <xdr:row>98</xdr:row>
      <xdr:rowOff>129274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6101</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86824</xdr:rowOff>
    </xdr:from>
    <xdr:to>
      <xdr:col>81</xdr:col>
      <xdr:colOff>101600</xdr:colOff>
      <xdr:row>99</xdr:row>
      <xdr:rowOff>16974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8101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8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81449</xdr:rowOff>
    </xdr:from>
    <xdr:to>
      <xdr:col>76</xdr:col>
      <xdr:colOff>165100</xdr:colOff>
      <xdr:row>99</xdr:row>
      <xdr:rowOff>11599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93033</xdr:rowOff>
    </xdr:from>
    <xdr:to>
      <xdr:col>72</xdr:col>
      <xdr:colOff>38100</xdr:colOff>
      <xdr:row>99</xdr:row>
      <xdr:rowOff>23183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14310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124316</xdr:rowOff>
    </xdr:from>
    <xdr:to>
      <xdr:col>67</xdr:col>
      <xdr:colOff>101600</xdr:colOff>
      <xdr:row>99</xdr:row>
      <xdr:rowOff>54466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45593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94948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1498"/>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94948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781498"/>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32218</xdr:rowOff>
    </xdr:from>
    <xdr:to>
      <xdr:col>98</xdr:col>
      <xdr:colOff>38100</xdr:colOff>
      <xdr:row>39</xdr:row>
      <xdr:rowOff>133818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150345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44148</xdr:rowOff>
    </xdr:from>
    <xdr:to>
      <xdr:col>102</xdr:col>
      <xdr:colOff>165100</xdr:colOff>
      <xdr:row>39</xdr:row>
      <xdr:rowOff>145748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136875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82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138557</xdr:rowOff>
    </xdr:from>
    <xdr:to>
      <xdr:col>116</xdr:col>
      <xdr:colOff>63500</xdr:colOff>
      <xdr:row>58</xdr:row>
      <xdr:rowOff>139133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82657"/>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139133</xdr:rowOff>
    </xdr:from>
    <xdr:to>
      <xdr:col>111</xdr:col>
      <xdr:colOff>177800</xdr:colOff>
      <xdr:row>58</xdr:row>
      <xdr:rowOff>139138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83233"/>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137606</xdr:rowOff>
    </xdr:from>
    <xdr:to>
      <xdr:col>107</xdr:col>
      <xdr:colOff>50800</xdr:colOff>
      <xdr:row>58</xdr:row>
      <xdr:rowOff>139138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170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137606</xdr:rowOff>
    </xdr:from>
    <xdr:to>
      <xdr:col>102</xdr:col>
      <xdr:colOff>114300</xdr:colOff>
      <xdr:row>58</xdr:row>
      <xdr:rowOff>138657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170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87757</xdr:rowOff>
    </xdr:from>
    <xdr:to>
      <xdr:col>116</xdr:col>
      <xdr:colOff>114300</xdr:colOff>
      <xdr:row>59</xdr:row>
      <xdr:rowOff>17907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88333</xdr:rowOff>
    </xdr:from>
    <xdr:to>
      <xdr:col>112</xdr:col>
      <xdr:colOff>38100</xdr:colOff>
      <xdr:row>59</xdr:row>
      <xdr:rowOff>18483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9610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88338</xdr:rowOff>
    </xdr:from>
    <xdr:to>
      <xdr:col>107</xdr:col>
      <xdr:colOff>101600</xdr:colOff>
      <xdr:row>59</xdr:row>
      <xdr:rowOff>18488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9615</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2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86806</xdr:rowOff>
    </xdr:from>
    <xdr:to>
      <xdr:col>102</xdr:col>
      <xdr:colOff>165100</xdr:colOff>
      <xdr:row>59</xdr:row>
      <xdr:rowOff>16956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8083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87857</xdr:rowOff>
    </xdr:from>
    <xdr:to>
      <xdr:col>98</xdr:col>
      <xdr:colOff>38100</xdr:colOff>
      <xdr:row>59</xdr:row>
      <xdr:rowOff>18007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9134</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4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106488</xdr:rowOff>
    </xdr:from>
    <xdr:to>
      <xdr:col>116</xdr:col>
      <xdr:colOff>63500</xdr:colOff>
      <xdr:row>78</xdr:row>
      <xdr:rowOff>127081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479588"/>
          <a:ext cx="838200" cy="2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105316</xdr:rowOff>
    </xdr:from>
    <xdr:to>
      <xdr:col>111</xdr:col>
      <xdr:colOff>177800</xdr:colOff>
      <xdr:row>78</xdr:row>
      <xdr:rowOff>106488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478416"/>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105316</xdr:rowOff>
    </xdr:from>
    <xdr:to>
      <xdr:col>107</xdr:col>
      <xdr:colOff>50800</xdr:colOff>
      <xdr:row>78</xdr:row>
      <xdr:rowOff>107114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478416"/>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107114</xdr:rowOff>
    </xdr:from>
    <xdr:to>
      <xdr:col>102</xdr:col>
      <xdr:colOff>114300</xdr:colOff>
      <xdr:row>78</xdr:row>
      <xdr:rowOff>111971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480214"/>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140348</xdr:rowOff>
    </xdr:from>
    <xdr:to>
      <xdr:col>98</xdr:col>
      <xdr:colOff>38100</xdr:colOff>
      <xdr:row>78</xdr:row>
      <xdr:rowOff>70498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3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87025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1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76281</xdr:rowOff>
    </xdr:from>
    <xdr:to>
      <xdr:col>116</xdr:col>
      <xdr:colOff>114300</xdr:colOff>
      <xdr:row>79</xdr:row>
      <xdr:rowOff>6431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4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162658</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3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55688</xdr:rowOff>
    </xdr:from>
    <xdr:to>
      <xdr:col>112</xdr:col>
      <xdr:colOff>38100</xdr:colOff>
      <xdr:row>78</xdr:row>
      <xdr:rowOff>157288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148415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5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54516</xdr:rowOff>
    </xdr:from>
    <xdr:to>
      <xdr:col>107</xdr:col>
      <xdr:colOff>101600</xdr:colOff>
      <xdr:row>78</xdr:row>
      <xdr:rowOff>156116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4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147243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5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56314</xdr:rowOff>
    </xdr:from>
    <xdr:to>
      <xdr:col>102</xdr:col>
      <xdr:colOff>165100</xdr:colOff>
      <xdr:row>78</xdr:row>
      <xdr:rowOff>157914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4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149041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61171</xdr:rowOff>
    </xdr:from>
    <xdr:to>
      <xdr:col>98</xdr:col>
      <xdr:colOff>38100</xdr:colOff>
      <xdr:row>78</xdr:row>
      <xdr:rowOff>162771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153898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5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歳出決算総額は、住民一人当たりおよそ</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千円と昨年度</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千円に比べ</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主要因として、普通建設事業の増と積立金の増によるところが大きい。前者については光ケーブル網運営事業</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百万円増、能津地区地域優良賃貸住宅整備事業</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百万円増、後者については、</a:t>
          </a:r>
          <a:r>
            <a:rPr kumimoji="1" lang="ja-JP" altLang="ja-JP" sz="1100">
              <a:solidFill>
                <a:schemeClr val="dk1"/>
              </a:solidFill>
              <a:effectLst/>
              <a:latin typeface="+mn-lt"/>
              <a:ea typeface="+mn-ea"/>
              <a:cs typeface="+mn-cs"/>
            </a:rPr>
            <a:t>庁舎建設事業</a:t>
          </a:r>
          <a:r>
            <a:rPr kumimoji="1" lang="ja-JP" altLang="en-US" sz="1100">
              <a:solidFill>
                <a:schemeClr val="dk1"/>
              </a:solidFill>
              <a:effectLst/>
              <a:latin typeface="+mn-lt"/>
              <a:ea typeface="+mn-ea"/>
              <a:cs typeface="+mn-cs"/>
            </a:rPr>
            <a:t>終了に伴い、不用となった庁舎建設等基金の繰入分を積み戻したことによる。</a:t>
          </a:r>
          <a:endParaRPr lang="ja-JP" altLang="ja-JP" sz="1400">
            <a:effectLst/>
          </a:endParaRPr>
        </a:p>
        <a:p>
          <a:r>
            <a:rPr kumimoji="1" lang="ja-JP" altLang="ja-JP" sz="1100">
              <a:solidFill>
                <a:schemeClr val="dk1"/>
              </a:solidFill>
              <a:effectLst/>
              <a:latin typeface="+mn-lt"/>
              <a:ea typeface="+mn-ea"/>
              <a:cs typeface="+mn-cs"/>
            </a:rPr>
            <a:t>　しかしながら今後も大型事業が予定されるため、引き続き高い値となってくる恐れがある。今後においても、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71704</xdr:rowOff>
    </xdr:from>
    <xdr:to>
      <xdr:col>24</xdr:col>
      <xdr:colOff>63500</xdr:colOff>
      <xdr:row>38</xdr:row>
      <xdr:rowOff>72454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86804"/>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71704</xdr:rowOff>
    </xdr:from>
    <xdr:to>
      <xdr:col>19</xdr:col>
      <xdr:colOff>177800</xdr:colOff>
      <xdr:row>38</xdr:row>
      <xdr:rowOff>81521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86804"/>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74943</xdr:rowOff>
    </xdr:from>
    <xdr:to>
      <xdr:col>15</xdr:col>
      <xdr:colOff>50800</xdr:colOff>
      <xdr:row>38</xdr:row>
      <xdr:rowOff>81521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90043"/>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68809</xdr:rowOff>
    </xdr:from>
    <xdr:to>
      <xdr:col>10</xdr:col>
      <xdr:colOff>114300</xdr:colOff>
      <xdr:row>38</xdr:row>
      <xdr:rowOff>74943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83909"/>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42773</xdr:rowOff>
    </xdr:from>
    <xdr:to>
      <xdr:col>6</xdr:col>
      <xdr:colOff>38100</xdr:colOff>
      <xdr:row>38</xdr:row>
      <xdr:rowOff>144373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135500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6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21654</xdr:rowOff>
    </xdr:from>
    <xdr:to>
      <xdr:col>24</xdr:col>
      <xdr:colOff>114300</xdr:colOff>
      <xdr:row>38</xdr:row>
      <xdr:rowOff>123254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108030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20904</xdr:rowOff>
    </xdr:from>
    <xdr:to>
      <xdr:col>20</xdr:col>
      <xdr:colOff>38100</xdr:colOff>
      <xdr:row>38</xdr:row>
      <xdr:rowOff>122504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113631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6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30721</xdr:rowOff>
    </xdr:from>
    <xdr:to>
      <xdr:col>15</xdr:col>
      <xdr:colOff>101600</xdr:colOff>
      <xdr:row>38</xdr:row>
      <xdr:rowOff>132321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123448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6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24143</xdr:rowOff>
    </xdr:from>
    <xdr:to>
      <xdr:col>10</xdr:col>
      <xdr:colOff>165100</xdr:colOff>
      <xdr:row>38</xdr:row>
      <xdr:rowOff>125743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116870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18009</xdr:rowOff>
    </xdr:from>
    <xdr:to>
      <xdr:col>6</xdr:col>
      <xdr:colOff>38100</xdr:colOff>
      <xdr:row>38</xdr:row>
      <xdr:rowOff>119609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136136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3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59691</xdr:rowOff>
    </xdr:from>
    <xdr:to>
      <xdr:col>24</xdr:col>
      <xdr:colOff>63500</xdr:colOff>
      <xdr:row>58</xdr:row>
      <xdr:rowOff>69079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3791"/>
          <a:ext cx="8382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38092</xdr:rowOff>
    </xdr:from>
    <xdr:to>
      <xdr:col>19</xdr:col>
      <xdr:colOff>177800</xdr:colOff>
      <xdr:row>58</xdr:row>
      <xdr:rowOff>69079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82192"/>
          <a:ext cx="889000" cy="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38092</xdr:rowOff>
    </xdr:from>
    <xdr:to>
      <xdr:col>15</xdr:col>
      <xdr:colOff>50800</xdr:colOff>
      <xdr:row>58</xdr:row>
      <xdr:rowOff>67621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82192"/>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67621</xdr:rowOff>
    </xdr:from>
    <xdr:to>
      <xdr:col>10</xdr:col>
      <xdr:colOff>114300</xdr:colOff>
      <xdr:row>58</xdr:row>
      <xdr:rowOff>74242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1721"/>
          <a:ext cx="8890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50612</xdr:rowOff>
    </xdr:from>
    <xdr:to>
      <xdr:col>6</xdr:col>
      <xdr:colOff>38100</xdr:colOff>
      <xdr:row>58</xdr:row>
      <xdr:rowOff>152212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9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143339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8891</xdr:rowOff>
    </xdr:from>
    <xdr:to>
      <xdr:col>24</xdr:col>
      <xdr:colOff>114300</xdr:colOff>
      <xdr:row>58</xdr:row>
      <xdr:rowOff>110491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18279</xdr:rowOff>
    </xdr:from>
    <xdr:to>
      <xdr:col>20</xdr:col>
      <xdr:colOff>38100</xdr:colOff>
      <xdr:row>58</xdr:row>
      <xdr:rowOff>119879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111006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158742</xdr:rowOff>
    </xdr:from>
    <xdr:to>
      <xdr:col>15</xdr:col>
      <xdr:colOff>101600</xdr:colOff>
      <xdr:row>58</xdr:row>
      <xdr:rowOff>88892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80019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16821</xdr:rowOff>
    </xdr:from>
    <xdr:to>
      <xdr:col>10</xdr:col>
      <xdr:colOff>165100</xdr:colOff>
      <xdr:row>58</xdr:row>
      <xdr:rowOff>118421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109548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23442</xdr:rowOff>
    </xdr:from>
    <xdr:to>
      <xdr:col>6</xdr:col>
      <xdr:colOff>38100</xdr:colOff>
      <xdr:row>58</xdr:row>
      <xdr:rowOff>125042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141569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4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49752</xdr:rowOff>
    </xdr:from>
    <xdr:to>
      <xdr:col>24</xdr:col>
      <xdr:colOff>63500</xdr:colOff>
      <xdr:row>77</xdr:row>
      <xdr:rowOff>123952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51402"/>
          <a:ext cx="8382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90377</xdr:rowOff>
    </xdr:from>
    <xdr:to>
      <xdr:col>19</xdr:col>
      <xdr:colOff>177800</xdr:colOff>
      <xdr:row>77</xdr:row>
      <xdr:rowOff>123952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92027"/>
          <a:ext cx="889000" cy="3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90377</xdr:rowOff>
    </xdr:from>
    <xdr:to>
      <xdr:col>15</xdr:col>
      <xdr:colOff>50800</xdr:colOff>
      <xdr:row>78</xdr:row>
      <xdr:rowOff>23930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92027"/>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106090</xdr:rowOff>
    </xdr:from>
    <xdr:to>
      <xdr:col>10</xdr:col>
      <xdr:colOff>114300</xdr:colOff>
      <xdr:row>78</xdr:row>
      <xdr:rowOff>23930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07740"/>
          <a:ext cx="889000" cy="8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161311</xdr:rowOff>
    </xdr:from>
    <xdr:to>
      <xdr:col>6</xdr:col>
      <xdr:colOff>38100</xdr:colOff>
      <xdr:row>78</xdr:row>
      <xdr:rowOff>91461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6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82588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170402</xdr:rowOff>
    </xdr:from>
    <xdr:to>
      <xdr:col>24</xdr:col>
      <xdr:colOff>114300</xdr:colOff>
      <xdr:row>77</xdr:row>
      <xdr:rowOff>100552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148829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73152</xdr:rowOff>
    </xdr:from>
    <xdr:to>
      <xdr:col>20</xdr:col>
      <xdr:colOff>38100</xdr:colOff>
      <xdr:row>78</xdr:row>
      <xdr:rowOff>3302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165879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6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39577</xdr:rowOff>
    </xdr:from>
    <xdr:to>
      <xdr:col>15</xdr:col>
      <xdr:colOff>101600</xdr:colOff>
      <xdr:row>77</xdr:row>
      <xdr:rowOff>141177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132304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144580</xdr:rowOff>
    </xdr:from>
    <xdr:to>
      <xdr:col>10</xdr:col>
      <xdr:colOff>165100</xdr:colOff>
      <xdr:row>78</xdr:row>
      <xdr:rowOff>74730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65857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3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55290</xdr:rowOff>
    </xdr:from>
    <xdr:to>
      <xdr:col>6</xdr:col>
      <xdr:colOff>38100</xdr:colOff>
      <xdr:row>77</xdr:row>
      <xdr:rowOff>156890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3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160107</xdr:rowOff>
    </xdr:from>
    <xdr:to>
      <xdr:col>24</xdr:col>
      <xdr:colOff>63500</xdr:colOff>
      <xdr:row>98</xdr:row>
      <xdr:rowOff>5420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90757"/>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169729</xdr:rowOff>
    </xdr:from>
    <xdr:to>
      <xdr:col>19</xdr:col>
      <xdr:colOff>177800</xdr:colOff>
      <xdr:row>98</xdr:row>
      <xdr:rowOff>5420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00379"/>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169729</xdr:rowOff>
    </xdr:from>
    <xdr:to>
      <xdr:col>15</xdr:col>
      <xdr:colOff>50800</xdr:colOff>
      <xdr:row>98</xdr:row>
      <xdr:rowOff>25429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00379"/>
          <a:ext cx="889000" cy="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25429</xdr:rowOff>
    </xdr:from>
    <xdr:to>
      <xdr:col>10</xdr:col>
      <xdr:colOff>114300</xdr:colOff>
      <xdr:row>98</xdr:row>
      <xdr:rowOff>28132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27529"/>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95328</xdr:rowOff>
    </xdr:from>
    <xdr:to>
      <xdr:col>6</xdr:col>
      <xdr:colOff>38100</xdr:colOff>
      <xdr:row>98</xdr:row>
      <xdr:rowOff>25478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2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42005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5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109307</xdr:rowOff>
    </xdr:from>
    <xdr:to>
      <xdr:col>24</xdr:col>
      <xdr:colOff>114300</xdr:colOff>
      <xdr:row>98</xdr:row>
      <xdr:rowOff>39457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24234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126070</xdr:rowOff>
    </xdr:from>
    <xdr:to>
      <xdr:col>20</xdr:col>
      <xdr:colOff>38100</xdr:colOff>
      <xdr:row>98</xdr:row>
      <xdr:rowOff>56220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47347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4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118929</xdr:rowOff>
    </xdr:from>
    <xdr:to>
      <xdr:col>15</xdr:col>
      <xdr:colOff>101600</xdr:colOff>
      <xdr:row>98</xdr:row>
      <xdr:rowOff>49079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40206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146079</xdr:rowOff>
    </xdr:from>
    <xdr:to>
      <xdr:col>10</xdr:col>
      <xdr:colOff>165100</xdr:colOff>
      <xdr:row>98</xdr:row>
      <xdr:rowOff>76229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67356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6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148782</xdr:rowOff>
    </xdr:from>
    <xdr:to>
      <xdr:col>6</xdr:col>
      <xdr:colOff>38100</xdr:colOff>
      <xdr:row>98</xdr:row>
      <xdr:rowOff>78932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70059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7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142316</xdr:rowOff>
    </xdr:from>
    <xdr:to>
      <xdr:col>36</xdr:col>
      <xdr:colOff>165100</xdr:colOff>
      <xdr:row>39</xdr:row>
      <xdr:rowOff>72466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88993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59913</xdr:rowOff>
    </xdr:from>
    <xdr:to>
      <xdr:col>55</xdr:col>
      <xdr:colOff>0</xdr:colOff>
      <xdr:row>59</xdr:row>
      <xdr:rowOff>65726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75463"/>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54371</xdr:rowOff>
    </xdr:from>
    <xdr:to>
      <xdr:col>50</xdr:col>
      <xdr:colOff>114300</xdr:colOff>
      <xdr:row>59</xdr:row>
      <xdr:rowOff>65726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69921"/>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54371</xdr:rowOff>
    </xdr:from>
    <xdr:to>
      <xdr:col>45</xdr:col>
      <xdr:colOff>177800</xdr:colOff>
      <xdr:row>59</xdr:row>
      <xdr:rowOff>65387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69921"/>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65387</xdr:rowOff>
    </xdr:from>
    <xdr:to>
      <xdr:col>41</xdr:col>
      <xdr:colOff>50800</xdr:colOff>
      <xdr:row>59</xdr:row>
      <xdr:rowOff>72386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80937"/>
          <a:ext cx="8890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168261</xdr:rowOff>
    </xdr:from>
    <xdr:to>
      <xdr:col>36</xdr:col>
      <xdr:colOff>165100</xdr:colOff>
      <xdr:row>59</xdr:row>
      <xdr:rowOff>98411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1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9113</xdr:rowOff>
    </xdr:from>
    <xdr:to>
      <xdr:col>55</xdr:col>
      <xdr:colOff>50800</xdr:colOff>
      <xdr:row>59</xdr:row>
      <xdr:rowOff>110713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95490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14926</xdr:rowOff>
    </xdr:from>
    <xdr:to>
      <xdr:col>50</xdr:col>
      <xdr:colOff>165100</xdr:colOff>
      <xdr:row>59</xdr:row>
      <xdr:rowOff>116526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3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107653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2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3571</xdr:rowOff>
    </xdr:from>
    <xdr:to>
      <xdr:col>46</xdr:col>
      <xdr:colOff>38100</xdr:colOff>
      <xdr:row>59</xdr:row>
      <xdr:rowOff>105171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96298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14587</xdr:rowOff>
    </xdr:from>
    <xdr:to>
      <xdr:col>41</xdr:col>
      <xdr:colOff>101600</xdr:colOff>
      <xdr:row>59</xdr:row>
      <xdr:rowOff>116187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107314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21586</xdr:rowOff>
    </xdr:from>
    <xdr:to>
      <xdr:col>36</xdr:col>
      <xdr:colOff>165100</xdr:colOff>
      <xdr:row>59</xdr:row>
      <xdr:rowOff>123186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114313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119188</xdr:rowOff>
    </xdr:from>
    <xdr:to>
      <xdr:col>55</xdr:col>
      <xdr:colOff>0</xdr:colOff>
      <xdr:row>78</xdr:row>
      <xdr:rowOff>133116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92288"/>
          <a:ext cx="8382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132826</xdr:rowOff>
    </xdr:from>
    <xdr:to>
      <xdr:col>50</xdr:col>
      <xdr:colOff>114300</xdr:colOff>
      <xdr:row>78</xdr:row>
      <xdr:rowOff>133116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505926"/>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132826</xdr:rowOff>
    </xdr:from>
    <xdr:to>
      <xdr:col>45</xdr:col>
      <xdr:colOff>177800</xdr:colOff>
      <xdr:row>78</xdr:row>
      <xdr:rowOff>132846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0592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132846</xdr:rowOff>
    </xdr:from>
    <xdr:to>
      <xdr:col>41</xdr:col>
      <xdr:colOff>50800</xdr:colOff>
      <xdr:row>78</xdr:row>
      <xdr:rowOff>133621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05946"/>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55818</xdr:rowOff>
    </xdr:from>
    <xdr:to>
      <xdr:col>36</xdr:col>
      <xdr:colOff>165100</xdr:colOff>
      <xdr:row>78</xdr:row>
      <xdr:rowOff>157418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2495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68388</xdr:rowOff>
    </xdr:from>
    <xdr:to>
      <xdr:col>55</xdr:col>
      <xdr:colOff>50800</xdr:colOff>
      <xdr:row>78</xdr:row>
      <xdr:rowOff>169988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82316</xdr:rowOff>
    </xdr:from>
    <xdr:to>
      <xdr:col>50</xdr:col>
      <xdr:colOff>165100</xdr:colOff>
      <xdr:row>79</xdr:row>
      <xdr:rowOff>12466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3593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82026</xdr:rowOff>
    </xdr:from>
    <xdr:to>
      <xdr:col>46</xdr:col>
      <xdr:colOff>38100</xdr:colOff>
      <xdr:row>79</xdr:row>
      <xdr:rowOff>12176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5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4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82046</xdr:rowOff>
    </xdr:from>
    <xdr:to>
      <xdr:col>41</xdr:col>
      <xdr:colOff>101600</xdr:colOff>
      <xdr:row>79</xdr:row>
      <xdr:rowOff>12196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4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82821</xdr:rowOff>
    </xdr:from>
    <xdr:to>
      <xdr:col>36</xdr:col>
      <xdr:colOff>165100</xdr:colOff>
      <xdr:row>79</xdr:row>
      <xdr:rowOff>12971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98510</xdr:rowOff>
    </xdr:from>
    <xdr:to>
      <xdr:col>55</xdr:col>
      <xdr:colOff>0</xdr:colOff>
      <xdr:row>98</xdr:row>
      <xdr:rowOff>119168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00610"/>
          <a:ext cx="8382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73468</xdr:rowOff>
    </xdr:from>
    <xdr:to>
      <xdr:col>50</xdr:col>
      <xdr:colOff>114300</xdr:colOff>
      <xdr:row>98</xdr:row>
      <xdr:rowOff>119168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75568"/>
          <a:ext cx="889000" cy="4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73468</xdr:rowOff>
    </xdr:from>
    <xdr:to>
      <xdr:col>45</xdr:col>
      <xdr:colOff>177800</xdr:colOff>
      <xdr:row>98</xdr:row>
      <xdr:rowOff>96627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75568"/>
          <a:ext cx="889000" cy="2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96627</xdr:rowOff>
    </xdr:from>
    <xdr:to>
      <xdr:col>41</xdr:col>
      <xdr:colOff>50800</xdr:colOff>
      <xdr:row>98</xdr:row>
      <xdr:rowOff>102761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9872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95421</xdr:rowOff>
    </xdr:from>
    <xdr:to>
      <xdr:col>36</xdr:col>
      <xdr:colOff>165100</xdr:colOff>
      <xdr:row>99</xdr:row>
      <xdr:rowOff>25571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9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16698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99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47710</xdr:rowOff>
    </xdr:from>
    <xdr:to>
      <xdr:col>55</xdr:col>
      <xdr:colOff>50800</xdr:colOff>
      <xdr:row>98</xdr:row>
      <xdr:rowOff>149310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68368</xdr:rowOff>
    </xdr:from>
    <xdr:to>
      <xdr:col>50</xdr:col>
      <xdr:colOff>165100</xdr:colOff>
      <xdr:row>98</xdr:row>
      <xdr:rowOff>169968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7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161095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6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22668</xdr:rowOff>
    </xdr:from>
    <xdr:to>
      <xdr:col>46</xdr:col>
      <xdr:colOff>38100</xdr:colOff>
      <xdr:row>98</xdr:row>
      <xdr:rowOff>124268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115395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45827</xdr:rowOff>
    </xdr:from>
    <xdr:to>
      <xdr:col>41</xdr:col>
      <xdr:colOff>101600</xdr:colOff>
      <xdr:row>98</xdr:row>
      <xdr:rowOff>147427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138554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51961</xdr:rowOff>
    </xdr:from>
    <xdr:to>
      <xdr:col>36</xdr:col>
      <xdr:colOff>165100</xdr:colOff>
      <xdr:row>98</xdr:row>
      <xdr:rowOff>153561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170088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61729</xdr:rowOff>
    </xdr:from>
    <xdr:to>
      <xdr:col>85</xdr:col>
      <xdr:colOff>127000</xdr:colOff>
      <xdr:row>37</xdr:row>
      <xdr:rowOff>107243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05379"/>
          <a:ext cx="8382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995</xdr:rowOff>
    </xdr:from>
    <xdr:to>
      <xdr:col>81</xdr:col>
      <xdr:colOff>50800</xdr:colOff>
      <xdr:row>37</xdr:row>
      <xdr:rowOff>107243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44645"/>
          <a:ext cx="889000" cy="1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995</xdr:rowOff>
    </xdr:from>
    <xdr:to>
      <xdr:col>76</xdr:col>
      <xdr:colOff>114300</xdr:colOff>
      <xdr:row>37</xdr:row>
      <xdr:rowOff>153233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44645"/>
          <a:ext cx="889000" cy="15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153233</xdr:rowOff>
    </xdr:from>
    <xdr:to>
      <xdr:col>71</xdr:col>
      <xdr:colOff>177800</xdr:colOff>
      <xdr:row>38</xdr:row>
      <xdr:rowOff>6257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96883"/>
          <a:ext cx="889000" cy="2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92946</xdr:rowOff>
    </xdr:from>
    <xdr:to>
      <xdr:col>67</xdr:col>
      <xdr:colOff>101600</xdr:colOff>
      <xdr:row>38</xdr:row>
      <xdr:rowOff>23096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39623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10929</xdr:rowOff>
    </xdr:from>
    <xdr:to>
      <xdr:col>85</xdr:col>
      <xdr:colOff>177800</xdr:colOff>
      <xdr:row>37</xdr:row>
      <xdr:rowOff>112529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160806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56443</xdr:rowOff>
    </xdr:from>
    <xdr:to>
      <xdr:col>81</xdr:col>
      <xdr:colOff>101600</xdr:colOff>
      <xdr:row>37</xdr:row>
      <xdr:rowOff>158043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149170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121645</xdr:rowOff>
    </xdr:from>
    <xdr:to>
      <xdr:col>76</xdr:col>
      <xdr:colOff>165100</xdr:colOff>
      <xdr:row>37</xdr:row>
      <xdr:rowOff>51795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68322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102433</xdr:rowOff>
    </xdr:from>
    <xdr:to>
      <xdr:col>72</xdr:col>
      <xdr:colOff>38100</xdr:colOff>
      <xdr:row>38</xdr:row>
      <xdr:rowOff>32583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23710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126907</xdr:rowOff>
    </xdr:from>
    <xdr:to>
      <xdr:col>67</xdr:col>
      <xdr:colOff>101600</xdr:colOff>
      <xdr:row>38</xdr:row>
      <xdr:rowOff>57057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48184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161857</xdr:rowOff>
    </xdr:from>
    <xdr:to>
      <xdr:col>85</xdr:col>
      <xdr:colOff>127000</xdr:colOff>
      <xdr:row>58</xdr:row>
      <xdr:rowOff>162022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105957"/>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161261</xdr:rowOff>
    </xdr:from>
    <xdr:to>
      <xdr:col>81</xdr:col>
      <xdr:colOff>50800</xdr:colOff>
      <xdr:row>58</xdr:row>
      <xdr:rowOff>162022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1053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158328</xdr:rowOff>
    </xdr:from>
    <xdr:to>
      <xdr:col>76</xdr:col>
      <xdr:colOff>114300</xdr:colOff>
      <xdr:row>58</xdr:row>
      <xdr:rowOff>161261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2428"/>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153097</xdr:rowOff>
    </xdr:from>
    <xdr:to>
      <xdr:col>71</xdr:col>
      <xdr:colOff>177800</xdr:colOff>
      <xdr:row>58</xdr:row>
      <xdr:rowOff>158328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97197"/>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101009</xdr:rowOff>
    </xdr:from>
    <xdr:to>
      <xdr:col>67</xdr:col>
      <xdr:colOff>101600</xdr:colOff>
      <xdr:row>59</xdr:row>
      <xdr:rowOff>31159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4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47686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111057</xdr:rowOff>
    </xdr:from>
    <xdr:to>
      <xdr:col>85</xdr:col>
      <xdr:colOff>177800</xdr:colOff>
      <xdr:row>59</xdr:row>
      <xdr:rowOff>41207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25984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7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111222</xdr:rowOff>
    </xdr:from>
    <xdr:to>
      <xdr:col>81</xdr:col>
      <xdr:colOff>101600</xdr:colOff>
      <xdr:row>59</xdr:row>
      <xdr:rowOff>41372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32499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110461</xdr:rowOff>
    </xdr:from>
    <xdr:to>
      <xdr:col>76</xdr:col>
      <xdr:colOff>165100</xdr:colOff>
      <xdr:row>59</xdr:row>
      <xdr:rowOff>40611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31738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107528</xdr:rowOff>
    </xdr:from>
    <xdr:to>
      <xdr:col>72</xdr:col>
      <xdr:colOff>38100</xdr:colOff>
      <xdr:row>59</xdr:row>
      <xdr:rowOff>37678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28805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102297</xdr:rowOff>
    </xdr:from>
    <xdr:to>
      <xdr:col>67</xdr:col>
      <xdr:colOff>101600</xdr:colOff>
      <xdr:row>59</xdr:row>
      <xdr:rowOff>32447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4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23574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3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18191</xdr:rowOff>
    </xdr:from>
    <xdr:to>
      <xdr:col>85</xdr:col>
      <xdr:colOff>127000</xdr:colOff>
      <xdr:row>79</xdr:row>
      <xdr:rowOff>35238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2741"/>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17365</xdr:rowOff>
    </xdr:from>
    <xdr:to>
      <xdr:col>81</xdr:col>
      <xdr:colOff>50800</xdr:colOff>
      <xdr:row>79</xdr:row>
      <xdr:rowOff>35238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61915"/>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1381</xdr:rowOff>
    </xdr:from>
    <xdr:to>
      <xdr:col>76</xdr:col>
      <xdr:colOff>114300</xdr:colOff>
      <xdr:row>79</xdr:row>
      <xdr:rowOff>17365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45931"/>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1381</xdr:rowOff>
    </xdr:from>
    <xdr:to>
      <xdr:col>71</xdr:col>
      <xdr:colOff>177800</xdr:colOff>
      <xdr:row>79</xdr:row>
      <xdr:rowOff>24840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45931"/>
          <a:ext cx="889000" cy="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116861</xdr:rowOff>
    </xdr:from>
    <xdr:to>
      <xdr:col>67</xdr:col>
      <xdr:colOff>101600</xdr:colOff>
      <xdr:row>79</xdr:row>
      <xdr:rowOff>47011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6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138841</xdr:rowOff>
    </xdr:from>
    <xdr:to>
      <xdr:col>85</xdr:col>
      <xdr:colOff>177800</xdr:colOff>
      <xdr:row>79</xdr:row>
      <xdr:rowOff>68991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155888</xdr:rowOff>
    </xdr:from>
    <xdr:to>
      <xdr:col>81</xdr:col>
      <xdr:colOff>101600</xdr:colOff>
      <xdr:row>79</xdr:row>
      <xdr:rowOff>86038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77165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2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138015</xdr:rowOff>
    </xdr:from>
    <xdr:to>
      <xdr:col>76</xdr:col>
      <xdr:colOff>165100</xdr:colOff>
      <xdr:row>79</xdr:row>
      <xdr:rowOff>68165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59292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122031</xdr:rowOff>
    </xdr:from>
    <xdr:to>
      <xdr:col>72</xdr:col>
      <xdr:colOff>38100</xdr:colOff>
      <xdr:row>79</xdr:row>
      <xdr:rowOff>52181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43308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8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145490</xdr:rowOff>
    </xdr:from>
    <xdr:to>
      <xdr:col>67</xdr:col>
      <xdr:colOff>101600</xdr:colOff>
      <xdr:row>79</xdr:row>
      <xdr:rowOff>75640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66767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158293</xdr:rowOff>
    </xdr:from>
    <xdr:to>
      <xdr:col>85</xdr:col>
      <xdr:colOff>127000</xdr:colOff>
      <xdr:row>98</xdr:row>
      <xdr:rowOff>2634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88943"/>
          <a:ext cx="8382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143737</xdr:rowOff>
    </xdr:from>
    <xdr:to>
      <xdr:col>81</xdr:col>
      <xdr:colOff>50800</xdr:colOff>
      <xdr:row>97</xdr:row>
      <xdr:rowOff>158293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74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143737</xdr:rowOff>
    </xdr:from>
    <xdr:to>
      <xdr:col>76</xdr:col>
      <xdr:colOff>114300</xdr:colOff>
      <xdr:row>98</xdr:row>
      <xdr:rowOff>38839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74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38839</xdr:rowOff>
    </xdr:from>
    <xdr:to>
      <xdr:col>71</xdr:col>
      <xdr:colOff>177800</xdr:colOff>
      <xdr:row>98</xdr:row>
      <xdr:rowOff>79902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40939"/>
          <a:ext cx="889000" cy="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28673</xdr:rowOff>
    </xdr:from>
    <xdr:to>
      <xdr:col>67</xdr:col>
      <xdr:colOff>101600</xdr:colOff>
      <xdr:row>98</xdr:row>
      <xdr:rowOff>130273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146800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123284</xdr:rowOff>
    </xdr:from>
    <xdr:to>
      <xdr:col>85</xdr:col>
      <xdr:colOff>177800</xdr:colOff>
      <xdr:row>98</xdr:row>
      <xdr:rowOff>53434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101711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3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107493</xdr:rowOff>
    </xdr:from>
    <xdr:to>
      <xdr:col>81</xdr:col>
      <xdr:colOff>101600</xdr:colOff>
      <xdr:row>98</xdr:row>
      <xdr:rowOff>37643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28770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3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92937</xdr:rowOff>
    </xdr:from>
    <xdr:to>
      <xdr:col>76</xdr:col>
      <xdr:colOff>165100</xdr:colOff>
      <xdr:row>98</xdr:row>
      <xdr:rowOff>23087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14214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1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159489</xdr:rowOff>
    </xdr:from>
    <xdr:to>
      <xdr:col>72</xdr:col>
      <xdr:colOff>38100</xdr:colOff>
      <xdr:row>98</xdr:row>
      <xdr:rowOff>89639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29102</xdr:rowOff>
    </xdr:from>
    <xdr:to>
      <xdr:col>67</xdr:col>
      <xdr:colOff>101600</xdr:colOff>
      <xdr:row>98</xdr:row>
      <xdr:rowOff>130702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121829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87332</xdr:rowOff>
    </xdr:from>
    <xdr:to>
      <xdr:col>98</xdr:col>
      <xdr:colOff>38100</xdr:colOff>
      <xdr:row>39</xdr:row>
      <xdr:rowOff>17482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34009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は類似団体より下回る結果となったが、県平均や全国平均と比べるとすべてにおいて住民一人あたりのコストが大きいことがわかる。人口に対してインフラ整備等の箇所が多いため、住民一人あたりの負担が割高となってきている。</a:t>
          </a:r>
          <a:endParaRPr lang="ja-JP" altLang="ja-JP" sz="1400">
            <a:effectLst/>
          </a:endParaRPr>
        </a:p>
        <a:p>
          <a:r>
            <a:rPr kumimoji="1" lang="ja-JP" altLang="ja-JP" sz="1100">
              <a:solidFill>
                <a:schemeClr val="dk1"/>
              </a:solidFill>
              <a:effectLst/>
              <a:latin typeface="+mn-lt"/>
              <a:ea typeface="+mn-ea"/>
              <a:cs typeface="+mn-cs"/>
            </a:rPr>
            <a:t>今後も公共施設等総合管理計画に基づき施設の長寿命化や統廃合等を推進していき、費用を抑制し住民一人あたりのコストを抑えていく必要性がある。</a:t>
          </a:r>
          <a:endParaRPr lang="ja-JP" altLang="ja-JP" sz="1400">
            <a:effectLst/>
          </a:endParaRPr>
        </a:p>
        <a:p>
          <a:r>
            <a:rPr kumimoji="1" lang="ja-JP" altLang="ja-JP" sz="1100">
              <a:solidFill>
                <a:schemeClr val="dk1"/>
              </a:solidFill>
              <a:effectLst/>
              <a:latin typeface="+mn-lt"/>
              <a:ea typeface="+mn-ea"/>
              <a:cs typeface="+mn-cs"/>
            </a:rPr>
            <a:t>また目的別毎での特徴では以下が挙げられる。</a:t>
          </a:r>
          <a:endParaRPr lang="ja-JP" altLang="ja-JP" sz="1400">
            <a:effectLst/>
          </a:endParaRPr>
        </a:p>
        <a:p>
          <a:r>
            <a:rPr kumimoji="1" lang="ja-JP" altLang="ja-JP" sz="1100">
              <a:solidFill>
                <a:schemeClr val="dk1"/>
              </a:solidFill>
              <a:effectLst/>
              <a:latin typeface="+mn-lt"/>
              <a:ea typeface="+mn-ea"/>
              <a:cs typeface="+mn-cs"/>
            </a:rPr>
            <a:t>・消防費では、</a:t>
          </a:r>
          <a:r>
            <a:rPr kumimoji="1" lang="ja-JP" altLang="en-US" sz="1100">
              <a:solidFill>
                <a:schemeClr val="dk1"/>
              </a:solidFill>
              <a:effectLst/>
              <a:latin typeface="+mn-lt"/>
              <a:ea typeface="+mn-ea"/>
              <a:cs typeface="+mn-cs"/>
            </a:rPr>
            <a:t>防災対策として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にて消防屯所の建設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施設更新等にかかった経費</a:t>
          </a:r>
          <a:r>
            <a:rPr kumimoji="1" lang="ja-JP" altLang="en-US" sz="1100">
              <a:solidFill>
                <a:schemeClr val="dk1"/>
              </a:solidFill>
              <a:effectLst/>
              <a:latin typeface="+mn-lt"/>
              <a:ea typeface="+mn-ea"/>
              <a:cs typeface="+mn-cs"/>
            </a:rPr>
            <a:t>など、建設に係る費用に伴い増減の変動がある。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民生費・衛生費については類似団体と比較し</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から差が出てきている。国からの交付金事業等や繰出金の影響とみられる。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元年度は、基金を取り崩して実施される事業費の減により、</a:t>
          </a:r>
          <a:r>
            <a:rPr kumimoji="1" lang="en-US" altLang="ja-JP" sz="1100">
              <a:solidFill>
                <a:schemeClr val="dk1"/>
              </a:solidFill>
              <a:effectLst/>
              <a:latin typeface="+mn-lt"/>
              <a:ea typeface="+mn-ea"/>
              <a:cs typeface="+mn-cs"/>
            </a:rPr>
            <a:t>14.97%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年度は、一般財源歳入増により取崩しが不要となり</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元から横ばい、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年度は、同様に取崩しが不要となり、また剰余金の積み立てが行えたことから</a:t>
          </a:r>
          <a:r>
            <a:rPr kumimoji="1" lang="en-US" altLang="ja-JP" sz="1100">
              <a:solidFill>
                <a:schemeClr val="dk1"/>
              </a:solidFill>
              <a:effectLst/>
              <a:latin typeface="+mn-lt"/>
              <a:ea typeface="+mn-ea"/>
              <a:cs typeface="+mn-cs"/>
            </a:rPr>
            <a:t>16.67%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R3,4</a:t>
          </a:r>
          <a:r>
            <a:rPr kumimoji="1" lang="ja-JP" altLang="ja-JP" sz="1100">
              <a:solidFill>
                <a:schemeClr val="dk1"/>
              </a:solidFill>
              <a:effectLst/>
              <a:latin typeface="+mn-lt"/>
              <a:ea typeface="+mn-ea"/>
              <a:cs typeface="+mn-cs"/>
            </a:rPr>
            <a:t>と同様で</a:t>
          </a:r>
          <a:r>
            <a:rPr kumimoji="1" lang="en-US" altLang="ja-JP" sz="1100">
              <a:solidFill>
                <a:schemeClr val="dk1"/>
              </a:solidFill>
              <a:effectLst/>
              <a:latin typeface="+mn-lt"/>
              <a:ea typeface="+mn-ea"/>
              <a:cs typeface="+mn-cs"/>
            </a:rPr>
            <a:t>23.47</a:t>
          </a:r>
          <a:r>
            <a:rPr kumimoji="1" lang="ja-JP" altLang="ja-JP" sz="1100">
              <a:solidFill>
                <a:schemeClr val="dk1"/>
              </a:solidFill>
              <a:effectLst/>
              <a:latin typeface="+mn-lt"/>
              <a:ea typeface="+mn-ea"/>
              <a:cs typeface="+mn-cs"/>
            </a:rPr>
            <a:t>％と増加となっている。</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実質収支</a:t>
          </a:r>
          <a:r>
            <a:rPr kumimoji="1" lang="en-US" altLang="ja-JP" sz="1100">
              <a:solidFill>
                <a:schemeClr val="dk1"/>
              </a:solidFill>
              <a:effectLst/>
              <a:latin typeface="+mn-lt"/>
              <a:ea typeface="+mn-ea"/>
              <a:cs typeface="+mn-cs"/>
            </a:rPr>
            <a:t>6.14</a:t>
          </a:r>
          <a:r>
            <a:rPr kumimoji="1" lang="ja-JP" altLang="ja-JP" sz="1100">
              <a:solidFill>
                <a:schemeClr val="dk1"/>
              </a:solidFill>
              <a:effectLst/>
              <a:latin typeface="+mn-lt"/>
              <a:ea typeface="+mn-ea"/>
              <a:cs typeface="+mn-cs"/>
            </a:rPr>
            <a:t>％については、逓次繰越が終了となり、翌年度に繰り越すべき財源が大幅減となったことが主要因である。今後予定されている大型事業の影響により実質収支の上昇・下落が予想されるが、計画的な財政運営により収支の均衡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年度における特徴的な会計としては簡易水道特会計</a:t>
          </a:r>
          <a:r>
            <a:rPr kumimoji="1" lang="ja-JP" altLang="en-US" sz="1100">
              <a:solidFill>
                <a:schemeClr val="dk1"/>
              </a:solidFill>
              <a:effectLst/>
              <a:latin typeface="+mn-lt"/>
              <a:ea typeface="+mn-ea"/>
              <a:cs typeface="+mn-cs"/>
            </a:rPr>
            <a:t>が公営企業会計に伴い数値が変動している。その他の近年の変化としては</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年度にて庁舎建設にかかる逓次繰越会計が終了となった為剰余金増により黒字額が大きく増えている。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・簡易水道特別会計・・・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年度にて特別会計が終了となり、基金の取り崩し等により大幅な黒字額となっている。</a:t>
          </a:r>
          <a:endParaRPr lang="ja-JP" altLang="ja-JP" sz="1400">
            <a:effectLst/>
          </a:endParaRPr>
        </a:p>
        <a:p>
          <a:r>
            <a:rPr kumimoji="1" lang="ja-JP" altLang="ja-JP" sz="1100">
              <a:solidFill>
                <a:schemeClr val="dk1"/>
              </a:solidFill>
              <a:effectLst/>
              <a:latin typeface="+mn-lt"/>
              <a:ea typeface="+mn-ea"/>
              <a:cs typeface="+mn-cs"/>
            </a:rPr>
            <a:t>　以上、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5402662</v>
      </c>
      <c r="BO4" s="485"/>
      <c r="BP4" s="485"/>
      <c r="BQ4" s="485"/>
      <c r="BR4" s="485"/>
      <c r="BS4" s="485"/>
      <c r="BT4" s="485"/>
      <c r="BU4" s="486"/>
      <c r="BV4" s="484">
        <v>5027281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1.3</v>
      </c>
      <c r="CU4" s="625"/>
      <c r="CV4" s="625"/>
      <c r="CW4" s="625"/>
      <c r="CX4" s="625"/>
      <c r="CY4" s="625"/>
      <c r="CZ4" s="625"/>
      <c r="DA4" s="626"/>
      <c r="DB4" s="624">
        <v>6.1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5306978</v>
      </c>
      <c r="BO5" s="456"/>
      <c r="BP5" s="456"/>
      <c r="BQ5" s="456"/>
      <c r="BR5" s="456"/>
      <c r="BS5" s="456"/>
      <c r="BT5" s="456"/>
      <c r="BU5" s="457"/>
      <c r="BV5" s="455">
        <v>4755541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82.6</v>
      </c>
      <c r="CU5" s="453"/>
      <c r="CV5" s="453"/>
      <c r="CW5" s="453"/>
      <c r="CX5" s="453"/>
      <c r="CY5" s="453"/>
      <c r="CZ5" s="453"/>
      <c r="DA5" s="454"/>
      <c r="DB5" s="452">
        <v>81.099999999999994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95684</v>
      </c>
      <c r="BO6" s="456"/>
      <c r="BP6" s="456"/>
      <c r="BQ6" s="456"/>
      <c r="BR6" s="456"/>
      <c r="BS6" s="456"/>
      <c r="BT6" s="456"/>
      <c r="BU6" s="457"/>
      <c r="BV6" s="455">
        <v>271740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v>
      </c>
      <c r="CU6" s="599"/>
      <c r="CV6" s="599"/>
      <c r="CW6" s="599"/>
      <c r="CX6" s="599"/>
      <c r="CY6" s="599"/>
      <c r="CZ6" s="599"/>
      <c r="DA6" s="600"/>
      <c r="DB6" s="598">
        <v>81.900000000000006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65142</v>
      </c>
      <c r="BO7" s="456"/>
      <c r="BP7" s="456"/>
      <c r="BQ7" s="456"/>
      <c r="BR7" s="456"/>
      <c r="BS7" s="456"/>
      <c r="BT7" s="456"/>
      <c r="BU7" s="457"/>
      <c r="BV7" s="455">
        <v>132477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2348238</v>
      </c>
      <c r="CU7" s="456"/>
      <c r="CV7" s="456"/>
      <c r="CW7" s="456"/>
      <c r="CX7" s="456"/>
      <c r="CY7" s="456"/>
      <c r="CZ7" s="456"/>
      <c r="DA7" s="457"/>
      <c r="DB7" s="455">
        <v>2267664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30542</v>
      </c>
      <c r="BO8" s="456"/>
      <c r="BP8" s="456"/>
      <c r="BQ8" s="456"/>
      <c r="BR8" s="456"/>
      <c r="BS8" s="456"/>
      <c r="BT8" s="456"/>
      <c r="BU8" s="457"/>
      <c r="BV8" s="455">
        <v>139263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0.28000000000000003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4812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-108721</v>
      </c>
      <c r="BO9" s="456"/>
      <c r="BP9" s="456"/>
      <c r="BQ9" s="456"/>
      <c r="BR9" s="456"/>
      <c r="BS9" s="456"/>
      <c r="BT9" s="456"/>
      <c r="BU9" s="457"/>
      <c r="BV9" s="455">
        <v>106117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16.899999999999999</v>
      </c>
      <c r="CU9" s="453"/>
      <c r="CV9" s="453"/>
      <c r="CW9" s="453"/>
      <c r="CX9" s="453"/>
      <c r="CY9" s="453"/>
      <c r="CZ9" s="453"/>
      <c r="DA9" s="454"/>
      <c r="DB9" s="452">
        <v>18.600000000000001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5030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72087</v>
      </c>
      <c r="BO10" s="456"/>
      <c r="BP10" s="456"/>
      <c r="BQ10" s="456"/>
      <c r="BR10" s="456"/>
      <c r="BS10" s="456"/>
      <c r="BT10" s="456"/>
      <c r="BU10" s="457"/>
      <c r="BV10" s="455">
        <v>92565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100000</v>
      </c>
      <c r="BO11" s="456"/>
      <c r="BP11" s="456"/>
      <c r="BQ11" s="456"/>
      <c r="BR11" s="456"/>
      <c r="BS11" s="456"/>
      <c r="BT11" s="456"/>
      <c r="BU11" s="457"/>
      <c r="BV11" s="455">
        <v>200000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4807</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4780</v>
      </c>
      <c r="S13" s="543"/>
      <c r="T13" s="543"/>
      <c r="U13" s="543"/>
      <c r="V13" s="544"/>
      <c r="W13" s="545" t="s">
        <v>130</v>
      </c>
      <c r="X13" s="441"/>
      <c r="Y13" s="441"/>
      <c r="Z13" s="441"/>
      <c r="AA13" s="441"/>
      <c r="AB13" s="442"/>
      <c r="AC13" s="408">
        <v>230</v>
      </c>
      <c r="AD13" s="409"/>
      <c r="AE13" s="409"/>
      <c r="AF13" s="409"/>
      <c r="AG13" s="410"/>
      <c r="AH13" s="408">
        <v>255</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63366</v>
      </c>
      <c r="BO13" s="456"/>
      <c r="BP13" s="456"/>
      <c r="BQ13" s="456"/>
      <c r="BR13" s="456"/>
      <c r="BS13" s="456"/>
      <c r="BT13" s="456"/>
      <c r="BU13" s="457"/>
      <c r="BV13" s="455">
        <v>398682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7.9</v>
      </c>
      <c r="CU13" s="453"/>
      <c r="CV13" s="453"/>
      <c r="CW13" s="453"/>
      <c r="CX13" s="453"/>
      <c r="CY13" s="453"/>
      <c r="CZ13" s="453"/>
      <c r="DA13" s="454"/>
      <c r="DB13" s="452">
        <v>7.7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4858</v>
      </c>
      <c r="S14" s="543"/>
      <c r="T14" s="543"/>
      <c r="U14" s="543"/>
      <c r="V14" s="544"/>
      <c r="W14" s="546"/>
      <c r="X14" s="444"/>
      <c r="Y14" s="444"/>
      <c r="Z14" s="444"/>
      <c r="AA14" s="444"/>
      <c r="AB14" s="445"/>
      <c r="AC14" s="535">
        <v>10.5</v>
      </c>
      <c r="AD14" s="536"/>
      <c r="AE14" s="536"/>
      <c r="AF14" s="536"/>
      <c r="AG14" s="537"/>
      <c r="AH14" s="535">
        <v>11.7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29.4</v>
      </c>
      <c r="CU14" s="553"/>
      <c r="CV14" s="553"/>
      <c r="CW14" s="553"/>
      <c r="CX14" s="553"/>
      <c r="CY14" s="553"/>
      <c r="CZ14" s="553"/>
      <c r="DA14" s="554"/>
      <c r="DB14" s="552">
        <v>2.2999999999999998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4830</v>
      </c>
      <c r="S15" s="543"/>
      <c r="T15" s="543"/>
      <c r="U15" s="543"/>
      <c r="V15" s="544"/>
      <c r="W15" s="545" t="s">
        <v>137</v>
      </c>
      <c r="X15" s="441"/>
      <c r="Y15" s="441"/>
      <c r="Z15" s="441"/>
      <c r="AA15" s="441"/>
      <c r="AB15" s="442"/>
      <c r="AC15" s="408">
        <v>533</v>
      </c>
      <c r="AD15" s="409"/>
      <c r="AE15" s="409"/>
      <c r="AF15" s="409"/>
      <c r="AG15" s="410"/>
      <c r="AH15" s="408">
        <v>511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583083</v>
      </c>
      <c r="BO15" s="485"/>
      <c r="BP15" s="485"/>
      <c r="BQ15" s="485"/>
      <c r="BR15" s="485"/>
      <c r="BS15" s="485"/>
      <c r="BT15" s="485"/>
      <c r="BU15" s="486"/>
      <c r="BV15" s="484">
        <v>580525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24.4</v>
      </c>
      <c r="AD16" s="536"/>
      <c r="AE16" s="536"/>
      <c r="AF16" s="536"/>
      <c r="AG16" s="537"/>
      <c r="AH16" s="535">
        <v>23.5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2192714</v>
      </c>
      <c r="BO16" s="456"/>
      <c r="BP16" s="456"/>
      <c r="BQ16" s="456"/>
      <c r="BR16" s="456"/>
      <c r="BS16" s="456"/>
      <c r="BT16" s="456"/>
      <c r="BU16" s="457"/>
      <c r="BV16" s="455">
        <v>2097551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1418</v>
      </c>
      <c r="AD17" s="409"/>
      <c r="AE17" s="409"/>
      <c r="AF17" s="409"/>
      <c r="AG17" s="410"/>
      <c r="AH17" s="408">
        <v>1411</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726469</v>
      </c>
      <c r="BO17" s="456"/>
      <c r="BP17" s="456"/>
      <c r="BQ17" s="456"/>
      <c r="BR17" s="456"/>
      <c r="BS17" s="456"/>
      <c r="BT17" s="456"/>
      <c r="BU17" s="457"/>
      <c r="BV17" s="455">
        <v>726904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44.85</v>
      </c>
      <c r="M18" s="508"/>
      <c r="N18" s="508"/>
      <c r="O18" s="508"/>
      <c r="P18" s="508"/>
      <c r="Q18" s="508"/>
      <c r="R18" s="509"/>
      <c r="S18" s="509"/>
      <c r="T18" s="509"/>
      <c r="U18" s="509"/>
      <c r="V18" s="510"/>
      <c r="W18" s="526"/>
      <c r="X18" s="527"/>
      <c r="Y18" s="527"/>
      <c r="Z18" s="527"/>
      <c r="AA18" s="527"/>
      <c r="AB18" s="551"/>
      <c r="AC18" s="425">
        <v>65</v>
      </c>
      <c r="AD18" s="426"/>
      <c r="AE18" s="426"/>
      <c r="AF18" s="426"/>
      <c r="AG18" s="511"/>
      <c r="AH18" s="425">
        <v>64.8</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1951997</v>
      </c>
      <c r="BO18" s="456"/>
      <c r="BP18" s="456"/>
      <c r="BQ18" s="456"/>
      <c r="BR18" s="456"/>
      <c r="BS18" s="456"/>
      <c r="BT18" s="456"/>
      <c r="BU18" s="457"/>
      <c r="BV18" s="455">
        <v>1842208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107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3182573</v>
      </c>
      <c r="BO19" s="456"/>
      <c r="BP19" s="456"/>
      <c r="BQ19" s="456"/>
      <c r="BR19" s="456"/>
      <c r="BS19" s="456"/>
      <c r="BT19" s="456"/>
      <c r="BU19" s="457"/>
      <c r="BV19" s="455">
        <v>3125111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1984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4668618</v>
      </c>
      <c r="BO22" s="485"/>
      <c r="BP22" s="485"/>
      <c r="BQ22" s="485"/>
      <c r="BR22" s="485"/>
      <c r="BS22" s="485"/>
      <c r="BT22" s="485"/>
      <c r="BU22" s="486"/>
      <c r="BV22" s="484">
        <v>4640703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3742411</v>
      </c>
      <c r="BO23" s="456"/>
      <c r="BP23" s="456"/>
      <c r="BQ23" s="456"/>
      <c r="BR23" s="456"/>
      <c r="BS23" s="456"/>
      <c r="BT23" s="456"/>
      <c r="BU23" s="457"/>
      <c r="BV23" s="455">
        <v>3714733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6830</v>
      </c>
      <c r="R24" s="409"/>
      <c r="S24" s="409"/>
      <c r="T24" s="409"/>
      <c r="U24" s="409"/>
      <c r="V24" s="410"/>
      <c r="W24" s="498"/>
      <c r="X24" s="435"/>
      <c r="Y24" s="436"/>
      <c r="Z24" s="411" t="s">
        <v>161</v>
      </c>
      <c r="AA24" s="412"/>
      <c r="AB24" s="412"/>
      <c r="AC24" s="412"/>
      <c r="AD24" s="412"/>
      <c r="AE24" s="412"/>
      <c r="AF24" s="412"/>
      <c r="AG24" s="413"/>
      <c r="AH24" s="408">
        <v>68</v>
      </c>
      <c r="AI24" s="409"/>
      <c r="AJ24" s="409"/>
      <c r="AK24" s="409"/>
      <c r="AL24" s="410"/>
      <c r="AM24" s="408">
        <v>198696</v>
      </c>
      <c r="AN24" s="409"/>
      <c r="AO24" s="409"/>
      <c r="AP24" s="409"/>
      <c r="AQ24" s="409"/>
      <c r="AR24" s="410"/>
      <c r="AS24" s="408">
        <v>2922</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3858425</v>
      </c>
      <c r="BO24" s="456"/>
      <c r="BP24" s="456"/>
      <c r="BQ24" s="456"/>
      <c r="BR24" s="456"/>
      <c r="BS24" s="456"/>
      <c r="BT24" s="456"/>
      <c r="BU24" s="457"/>
      <c r="BV24" s="455">
        <v>3702218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5800</v>
      </c>
      <c r="R25" s="409"/>
      <c r="S25" s="409"/>
      <c r="T25" s="409"/>
      <c r="U25" s="409"/>
      <c r="V25" s="410"/>
      <c r="W25" s="498"/>
      <c r="X25" s="435"/>
      <c r="Y25" s="436"/>
      <c r="Z25" s="411" t="s">
        <v>164</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1844693</v>
      </c>
      <c r="BO25" s="485"/>
      <c r="BP25" s="485"/>
      <c r="BQ25" s="485"/>
      <c r="BR25" s="485"/>
      <c r="BS25" s="485"/>
      <c r="BT25" s="485"/>
      <c r="BU25" s="486"/>
      <c r="BV25" s="484">
        <v>377400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5460</v>
      </c>
      <c r="R26" s="409"/>
      <c r="S26" s="409"/>
      <c r="T26" s="409"/>
      <c r="U26" s="409"/>
      <c r="V26" s="410"/>
      <c r="W26" s="498"/>
      <c r="X26" s="435"/>
      <c r="Y26" s="436"/>
      <c r="Z26" s="411" t="s">
        <v>167</v>
      </c>
      <c r="AA26" s="466"/>
      <c r="AB26" s="466"/>
      <c r="AC26" s="466"/>
      <c r="AD26" s="466"/>
      <c r="AE26" s="466"/>
      <c r="AF26" s="466"/>
      <c r="AG26" s="467"/>
      <c r="AH26" s="408" t="s">
        <v>121</v>
      </c>
      <c r="AI26" s="409"/>
      <c r="AJ26" s="409"/>
      <c r="AK26" s="409"/>
      <c r="AL26" s="410"/>
      <c r="AM26" s="408" t="s">
        <v>121</v>
      </c>
      <c r="AN26" s="409"/>
      <c r="AO26" s="409"/>
      <c r="AP26" s="409"/>
      <c r="AQ26" s="409"/>
      <c r="AR26" s="410"/>
      <c r="AS26" s="408" t="s">
        <v>121</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2490</v>
      </c>
      <c r="R27" s="409"/>
      <c r="S27" s="409"/>
      <c r="T27" s="409"/>
      <c r="U27" s="409"/>
      <c r="V27" s="410"/>
      <c r="W27" s="498"/>
      <c r="X27" s="435"/>
      <c r="Y27" s="436"/>
      <c r="Z27" s="411" t="s">
        <v>170</v>
      </c>
      <c r="AA27" s="412"/>
      <c r="AB27" s="412"/>
      <c r="AC27" s="412"/>
      <c r="AD27" s="412"/>
      <c r="AE27" s="412"/>
      <c r="AF27" s="412"/>
      <c r="AG27" s="413"/>
      <c r="AH27" s="408" t="s">
        <v>121</v>
      </c>
      <c r="AI27" s="409"/>
      <c r="AJ27" s="409"/>
      <c r="AK27" s="409"/>
      <c r="AL27" s="410"/>
      <c r="AM27" s="408" t="s">
        <v>121</v>
      </c>
      <c r="AN27" s="409"/>
      <c r="AO27" s="409"/>
      <c r="AP27" s="409"/>
      <c r="AQ27" s="409"/>
      <c r="AR27" s="410"/>
      <c r="AS27" s="408" t="s">
        <v>121</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10781</v>
      </c>
      <c r="BO27" s="490"/>
      <c r="BP27" s="490"/>
      <c r="BQ27" s="490"/>
      <c r="BR27" s="490"/>
      <c r="BS27" s="490"/>
      <c r="BT27" s="490"/>
      <c r="BU27" s="491"/>
      <c r="BV27" s="489">
        <v>10781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1990</v>
      </c>
      <c r="R28" s="409"/>
      <c r="S28" s="409"/>
      <c r="T28" s="409"/>
      <c r="U28" s="409"/>
      <c r="V28" s="410"/>
      <c r="W28" s="498"/>
      <c r="X28" s="435"/>
      <c r="Y28" s="436"/>
      <c r="Z28" s="411" t="s">
        <v>173</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551218</v>
      </c>
      <c r="BO28" s="485"/>
      <c r="BP28" s="485"/>
      <c r="BQ28" s="485"/>
      <c r="BR28" s="485"/>
      <c r="BS28" s="485"/>
      <c r="BT28" s="485"/>
      <c r="BU28" s="486"/>
      <c r="BV28" s="484">
        <v>479131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8</v>
      </c>
      <c r="M29" s="409"/>
      <c r="N29" s="409"/>
      <c r="O29" s="409"/>
      <c r="P29" s="410"/>
      <c r="Q29" s="408">
        <v>1800</v>
      </c>
      <c r="R29" s="409"/>
      <c r="S29" s="409"/>
      <c r="T29" s="409"/>
      <c r="U29" s="409"/>
      <c r="V29" s="410"/>
      <c r="W29" s="499"/>
      <c r="X29" s="500"/>
      <c r="Y29" s="501"/>
      <c r="Z29" s="411" t="s">
        <v>176</v>
      </c>
      <c r="AA29" s="412"/>
      <c r="AB29" s="412"/>
      <c r="AC29" s="412"/>
      <c r="AD29" s="412"/>
      <c r="AE29" s="412"/>
      <c r="AF29" s="412"/>
      <c r="AG29" s="413"/>
      <c r="AH29" s="408">
        <v>68</v>
      </c>
      <c r="AI29" s="409"/>
      <c r="AJ29" s="409"/>
      <c r="AK29" s="409"/>
      <c r="AL29" s="410"/>
      <c r="AM29" s="408">
        <v>198696</v>
      </c>
      <c r="AN29" s="409"/>
      <c r="AO29" s="409"/>
      <c r="AP29" s="409"/>
      <c r="AQ29" s="409"/>
      <c r="AR29" s="410"/>
      <c r="AS29" s="408">
        <v>2922</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516054</v>
      </c>
      <c r="BO29" s="456"/>
      <c r="BP29" s="456"/>
      <c r="BQ29" s="456"/>
      <c r="BR29" s="456"/>
      <c r="BS29" s="456"/>
      <c r="BT29" s="456"/>
      <c r="BU29" s="457"/>
      <c r="BV29" s="455">
        <v>403818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95.9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1221982</v>
      </c>
      <c r="BO30" s="490"/>
      <c r="BP30" s="490"/>
      <c r="BQ30" s="490"/>
      <c r="BR30" s="490"/>
      <c r="BS30" s="490"/>
      <c r="BT30" s="490"/>
      <c r="BU30" s="491"/>
      <c r="BV30" s="489">
        <v>1166835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簡易水道事業会計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仁淀川下流衛生事務組合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日高村佐川町学校組合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仁淀消防組合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仁淀川広域市町村圏事務組合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高知県中央西部焼却処理事務組合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こうち人づくり広域連合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高知県市町村総合事務組合(一般)</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高知県市町村総合事務組合(災害)</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高知県後期高齢者医療広域連合(一般)</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15</v>
      </c>
      <c r="BX43" s="403"/>
      <c r="BY43" s="404" t="str">
        <f>IF('各会計、関係団体の財政状況及び健全化判断比率'!B77="","",'各会計、関係団体の財政状況及び健全化判断比率'!B77)</f>
        <v>高知県後期高齢者医療広域連合(特別)</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29u5bKE15kSVYHN8tTWe6Rj1G4IOxwkpDLdBY0lfp73pu1PvGFCjQVdVdq4jBB7rOoo/YCpHModSvYAVp8pw0Q==" saltValue="WKNVnT5dJSo5+4MT8gWM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7" t="s">
        <v>527</v>
      </c>
      <c r="D34" s="1187"/>
      <c r="E34" s="1188"/>
      <c r="F34" s="32" t="s">
        <v>483</v>
      </c>
      <c r="G34" s="33" t="s">
        <v>483</v>
      </c>
      <c r="H34" s="33" t="s">
        <v>483</v>
      </c>
      <c r="I34" s="33" t="s">
        <v>483</v>
      </c>
      <c r="J34" s="34">
        <v>4.83</v>
      </c>
      <c r="K34" s="22"/>
      <c r="L34" s="22"/>
      <c r="M34" s="22"/>
      <c r="N34" s="22"/>
      <c r="O34" s="22"/>
      <c r="P34" s="22"/>
    </row>
    <row r="35" spans="1:16" ht="39" customHeight="1" x14ac:dyDescent="0.15">
      <c r="A35" s="22"/>
      <c r="B35" s="35"/>
      <c r="C35" s="1181" t="s">
        <v>528</v>
      </c>
      <c r="D35" s="1182"/>
      <c r="E35" s="1183"/>
      <c r="F35" s="36">
        <v>1.36</v>
      </c>
      <c r="G35" s="37">
        <v>1.28</v>
      </c>
      <c r="H35" s="37">
        <v>1.33</v>
      </c>
      <c r="I35" s="37">
        <v>6.08</v>
      </c>
      <c r="J35" s="38">
        <v>1.3</v>
      </c>
      <c r="K35" s="22"/>
      <c r="L35" s="22"/>
      <c r="M35" s="22"/>
      <c r="N35" s="22"/>
      <c r="O35" s="22"/>
      <c r="P35" s="22"/>
    </row>
    <row r="36" spans="1:16" ht="39" customHeight="1" x14ac:dyDescent="0.15">
      <c r="A36" s="22"/>
      <c r="B36" s="35"/>
      <c r="C36" s="1181" t="s">
        <v>529</v>
      </c>
      <c r="D36" s="1182"/>
      <c r="E36" s="1183"/>
      <c r="F36" s="36">
        <v>1.04</v>
      </c>
      <c r="G36" s="37">
        <v>0.14000000000000001</v>
      </c>
      <c r="H36" s="37">
        <v>0.74</v>
      </c>
      <c r="I36" s="37">
        <v>0.5</v>
      </c>
      <c r="J36" s="38">
        <v>0.66</v>
      </c>
      <c r="K36" s="22"/>
      <c r="L36" s="22"/>
      <c r="M36" s="22"/>
      <c r="N36" s="22"/>
      <c r="O36" s="22"/>
      <c r="P36" s="22"/>
    </row>
    <row r="37" spans="1:16" ht="39" customHeight="1" x14ac:dyDescent="0.15">
      <c r="A37" s="22"/>
      <c r="B37" s="35"/>
      <c r="C37" s="1181" t="s">
        <v>530</v>
      </c>
      <c r="D37" s="1182"/>
      <c r="E37" s="1183"/>
      <c r="F37" s="36">
        <v>0.15</v>
      </c>
      <c r="G37" s="37">
        <v>0.32</v>
      </c>
      <c r="H37" s="37">
        <v>0.1</v>
      </c>
      <c r="I37" s="37">
        <v>0.18</v>
      </c>
      <c r="J37" s="38">
        <v>0.13</v>
      </c>
      <c r="K37" s="22"/>
      <c r="L37" s="22"/>
      <c r="M37" s="22"/>
      <c r="N37" s="22"/>
      <c r="O37" s="22"/>
      <c r="P37" s="22"/>
    </row>
    <row r="38" spans="1:16" ht="39" customHeight="1" x14ac:dyDescent="0.15">
      <c r="A38" s="22"/>
      <c r="B38" s="35"/>
      <c r="C38" s="1181" t="s">
        <v>531</v>
      </c>
      <c r="D38" s="1182"/>
      <c r="E38" s="1183"/>
      <c r="F38" s="36">
        <v>0.11</v>
      </c>
      <c r="G38" s="37">
        <v>0.09</v>
      </c>
      <c r="H38" s="37">
        <v>0.1</v>
      </c>
      <c r="I38" s="37">
        <v>0.12</v>
      </c>
      <c r="J38" s="38">
        <v>0.11</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532</v>
      </c>
      <c r="D42" s="1182"/>
      <c r="E42" s="1183"/>
      <c r="F42" s="36" t="s">
        <v>483</v>
      </c>
      <c r="G42" s="37" t="s">
        <v>483</v>
      </c>
      <c r="H42" s="37" t="s">
        <v>483</v>
      </c>
      <c r="I42" s="37" t="s">
        <v>483</v>
      </c>
      <c r="J42" s="38" t="s">
        <v>483</v>
      </c>
      <c r="K42" s="22"/>
      <c r="L42" s="22"/>
      <c r="M42" s="22"/>
      <c r="N42" s="22"/>
      <c r="O42" s="22"/>
      <c r="P42" s="22"/>
    </row>
    <row r="43" spans="1:16" ht="39" customHeight="1" thickBot="1" x14ac:dyDescent="0.2">
      <c r="A43" s="22"/>
      <c r="B43" s="40"/>
      <c r="C43" s="1184" t="s">
        <v>533</v>
      </c>
      <c r="D43" s="1185"/>
      <c r="E43" s="1186"/>
      <c r="F43" s="41">
        <v>0.64</v>
      </c>
      <c r="G43" s="42">
        <v>0.56000000000000005</v>
      </c>
      <c r="H43" s="42">
        <v>0.51</v>
      </c>
      <c r="I43" s="42">
        <v>4.6100000000000003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0PuTNnDThvq6XrVMrff6pNtKU61N/DONa4rtNL/ItG+EpJolE64kt7QZnMGfiWWPYncLjxIpGloBUp15Mf8/w==" saltValue="ISlRK/o6NGd7bXyFjtMq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358</v>
      </c>
      <c r="L45" s="60">
        <v>374</v>
      </c>
      <c r="M45" s="60">
        <v>358</v>
      </c>
      <c r="N45" s="60">
        <v>384</v>
      </c>
      <c r="O45" s="61">
        <v>438</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483</v>
      </c>
      <c r="L46" s="64" t="s">
        <v>483</v>
      </c>
      <c r="M46" s="64" t="s">
        <v>483</v>
      </c>
      <c r="N46" s="64" t="s">
        <v>483</v>
      </c>
      <c r="O46" s="65" t="s">
        <v>483</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483</v>
      </c>
      <c r="L47" s="64" t="s">
        <v>483</v>
      </c>
      <c r="M47" s="64" t="s">
        <v>483</v>
      </c>
      <c r="N47" s="64" t="s">
        <v>483</v>
      </c>
      <c r="O47" s="65" t="s">
        <v>483</v>
      </c>
      <c r="P47" s="48"/>
      <c r="Q47" s="48"/>
      <c r="R47" s="48"/>
      <c r="S47" s="48"/>
      <c r="T47" s="48"/>
      <c r="U47" s="48"/>
    </row>
    <row r="48" spans="1:21" ht="30.75" customHeight="1" x14ac:dyDescent="0.15">
      <c r="A48" s="48"/>
      <c r="B48" s="1214"/>
      <c r="C48" s="1215"/>
      <c r="D48" s="62"/>
      <c r="E48" s="1191" t="s">
        <v>13</v>
      </c>
      <c r="F48" s="1191"/>
      <c r="G48" s="1191"/>
      <c r="H48" s="1191"/>
      <c r="I48" s="1191"/>
      <c r="J48" s="1192"/>
      <c r="K48" s="63">
        <v>36</v>
      </c>
      <c r="L48" s="64">
        <v>36</v>
      </c>
      <c r="M48" s="64">
        <v>37</v>
      </c>
      <c r="N48" s="64">
        <v>37</v>
      </c>
      <c r="O48" s="65">
        <v>41</v>
      </c>
      <c r="P48" s="48"/>
      <c r="Q48" s="48"/>
      <c r="R48" s="48"/>
      <c r="S48" s="48"/>
      <c r="T48" s="48"/>
      <c r="U48" s="48"/>
    </row>
    <row r="49" spans="1:21" ht="30.75" customHeight="1" x14ac:dyDescent="0.15">
      <c r="A49" s="48"/>
      <c r="B49" s="1214"/>
      <c r="C49" s="1215"/>
      <c r="D49" s="62"/>
      <c r="E49" s="1191" t="s">
        <v>14</v>
      </c>
      <c r="F49" s="1191"/>
      <c r="G49" s="1191"/>
      <c r="H49" s="1191"/>
      <c r="I49" s="1191"/>
      <c r="J49" s="1192"/>
      <c r="K49" s="63">
        <v>28</v>
      </c>
      <c r="L49" s="64">
        <v>14</v>
      </c>
      <c r="M49" s="64">
        <v>13</v>
      </c>
      <c r="N49" s="64">
        <v>17</v>
      </c>
      <c r="O49" s="65">
        <v>8</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483</v>
      </c>
      <c r="L50" s="64" t="s">
        <v>483</v>
      </c>
      <c r="M50" s="64" t="s">
        <v>483</v>
      </c>
      <c r="N50" s="64" t="s">
        <v>483</v>
      </c>
      <c r="O50" s="65" t="s">
        <v>483</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483</v>
      </c>
      <c r="L51" s="64" t="s">
        <v>483</v>
      </c>
      <c r="M51" s="64" t="s">
        <v>483</v>
      </c>
      <c r="N51" s="64" t="s">
        <v>483</v>
      </c>
      <c r="O51" s="65" t="s">
        <v>483</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276</v>
      </c>
      <c r="L52" s="64">
        <v>274</v>
      </c>
      <c r="M52" s="64">
        <v>272</v>
      </c>
      <c r="N52" s="64">
        <v>268</v>
      </c>
      <c r="O52" s="65">
        <v>308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146</v>
      </c>
      <c r="L53" s="69">
        <v>150</v>
      </c>
      <c r="M53" s="69">
        <v>136</v>
      </c>
      <c r="N53" s="69">
        <v>170</v>
      </c>
      <c r="O53" s="70">
        <v>179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534</v>
      </c>
      <c r="L57" s="81" t="s">
        <v>535</v>
      </c>
      <c r="M57" s="81" t="s">
        <v>536</v>
      </c>
      <c r="N57" s="81" t="s">
        <v>537</v>
      </c>
      <c r="O57" s="82" t="s">
        <v>538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qIcNS/RvaQJNgPRXdVnpOTq30tfw2u7YIwuYhsFJaDTVbTlSCz23pDbcxgOG3o+XT527tZtBRlYixUzA0uP8w==" saltValue="9p6hFsUnIhrCoLnvT72w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232" t="s">
        <v>30</v>
      </c>
      <c r="C41" s="1233"/>
      <c r="D41" s="105"/>
      <c r="E41" s="1234" t="s">
        <v>31</v>
      </c>
      <c r="F41" s="1234"/>
      <c r="G41" s="1234"/>
      <c r="H41" s="1235"/>
      <c r="I41" s="355">
        <v>3832</v>
      </c>
      <c r="J41" s="356">
        <v>3929</v>
      </c>
      <c r="K41" s="356">
        <v>4790</v>
      </c>
      <c r="L41" s="356">
        <v>4641</v>
      </c>
      <c r="M41" s="357">
        <v>4669</v>
      </c>
    </row>
    <row r="42" spans="2:13" ht="27.75" customHeight="1" x14ac:dyDescent="0.15">
      <c r="B42" s="1222"/>
      <c r="C42" s="1223"/>
      <c r="D42" s="106"/>
      <c r="E42" s="1226" t="s">
        <v>32</v>
      </c>
      <c r="F42" s="1226"/>
      <c r="G42" s="1226"/>
      <c r="H42" s="1227"/>
      <c r="I42" s="358">
        <v>58</v>
      </c>
      <c r="J42" s="359">
        <v>78</v>
      </c>
      <c r="K42" s="359">
        <v>415</v>
      </c>
      <c r="L42" s="359">
        <v>377</v>
      </c>
      <c r="M42" s="360">
        <v>1843</v>
      </c>
    </row>
    <row r="43" spans="2:13" ht="27.75" customHeight="1" x14ac:dyDescent="0.15">
      <c r="B43" s="1222"/>
      <c r="C43" s="1223"/>
      <c r="D43" s="106"/>
      <c r="E43" s="1226" t="s">
        <v>33</v>
      </c>
      <c r="F43" s="1226"/>
      <c r="G43" s="1226"/>
      <c r="H43" s="1227"/>
      <c r="I43" s="358">
        <v>510</v>
      </c>
      <c r="J43" s="359">
        <v>501</v>
      </c>
      <c r="K43" s="359">
        <v>486</v>
      </c>
      <c r="L43" s="359">
        <v>483</v>
      </c>
      <c r="M43" s="360">
        <v>457</v>
      </c>
    </row>
    <row r="44" spans="2:13" ht="27.75" customHeight="1" x14ac:dyDescent="0.15">
      <c r="B44" s="1222"/>
      <c r="C44" s="1223"/>
      <c r="D44" s="106"/>
      <c r="E44" s="1226" t="s">
        <v>34</v>
      </c>
      <c r="F44" s="1226"/>
      <c r="G44" s="1226"/>
      <c r="H44" s="1227"/>
      <c r="I44" s="358">
        <v>105</v>
      </c>
      <c r="J44" s="359">
        <v>95</v>
      </c>
      <c r="K44" s="359">
        <v>90</v>
      </c>
      <c r="L44" s="359">
        <v>72</v>
      </c>
      <c r="M44" s="360">
        <v>86</v>
      </c>
    </row>
    <row r="45" spans="2:13" ht="27.75" customHeight="1" x14ac:dyDescent="0.15">
      <c r="B45" s="1222"/>
      <c r="C45" s="1223"/>
      <c r="D45" s="106"/>
      <c r="E45" s="1226" t="s">
        <v>35</v>
      </c>
      <c r="F45" s="1226"/>
      <c r="G45" s="1226"/>
      <c r="H45" s="1227"/>
      <c r="I45" s="358">
        <v>241</v>
      </c>
      <c r="J45" s="359">
        <v>232</v>
      </c>
      <c r="K45" s="359">
        <v>236</v>
      </c>
      <c r="L45" s="359">
        <v>236</v>
      </c>
      <c r="M45" s="360">
        <v>233</v>
      </c>
    </row>
    <row r="46" spans="2:13" ht="27.75" customHeight="1" x14ac:dyDescent="0.15">
      <c r="B46" s="1222"/>
      <c r="C46" s="1223"/>
      <c r="D46" s="107"/>
      <c r="E46" s="1226" t="s">
        <v>36</v>
      </c>
      <c r="F46" s="1226"/>
      <c r="G46" s="1226"/>
      <c r="H46" s="1227"/>
      <c r="I46" s="358" t="s">
        <v>483</v>
      </c>
      <c r="J46" s="359" t="s">
        <v>483</v>
      </c>
      <c r="K46" s="359" t="s">
        <v>483</v>
      </c>
      <c r="L46" s="359" t="s">
        <v>483</v>
      </c>
      <c r="M46" s="360" t="s">
        <v>483</v>
      </c>
    </row>
    <row r="47" spans="2:13" ht="27.75" customHeight="1" x14ac:dyDescent="0.15">
      <c r="B47" s="1222"/>
      <c r="C47" s="1223"/>
      <c r="D47" s="108"/>
      <c r="E47" s="1236" t="s">
        <v>37</v>
      </c>
      <c r="F47" s="1237"/>
      <c r="G47" s="1237"/>
      <c r="H47" s="1238"/>
      <c r="I47" s="358" t="s">
        <v>483</v>
      </c>
      <c r="J47" s="359" t="s">
        <v>483</v>
      </c>
      <c r="K47" s="359" t="s">
        <v>483</v>
      </c>
      <c r="L47" s="359" t="s">
        <v>483</v>
      </c>
      <c r="M47" s="360" t="s">
        <v>483</v>
      </c>
    </row>
    <row r="48" spans="2:13" ht="27.75" customHeight="1" x14ac:dyDescent="0.15">
      <c r="B48" s="1222"/>
      <c r="C48" s="1223"/>
      <c r="D48" s="106"/>
      <c r="E48" s="1226" t="s">
        <v>38</v>
      </c>
      <c r="F48" s="1226"/>
      <c r="G48" s="1226"/>
      <c r="H48" s="1227"/>
      <c r="I48" s="358" t="s">
        <v>483</v>
      </c>
      <c r="J48" s="359" t="s">
        <v>483</v>
      </c>
      <c r="K48" s="359" t="s">
        <v>483</v>
      </c>
      <c r="L48" s="359" t="s">
        <v>483</v>
      </c>
      <c r="M48" s="360" t="s">
        <v>483</v>
      </c>
    </row>
    <row r="49" spans="2:13" ht="27.75" customHeight="1" x14ac:dyDescent="0.15">
      <c r="B49" s="1224"/>
      <c r="C49" s="1225"/>
      <c r="D49" s="106"/>
      <c r="E49" s="1226" t="s">
        <v>39</v>
      </c>
      <c r="F49" s="1226"/>
      <c r="G49" s="1226"/>
      <c r="H49" s="1227"/>
      <c r="I49" s="358" t="s">
        <v>483</v>
      </c>
      <c r="J49" s="359" t="s">
        <v>483</v>
      </c>
      <c r="K49" s="359" t="s">
        <v>483</v>
      </c>
      <c r="L49" s="359" t="s">
        <v>483</v>
      </c>
      <c r="M49" s="360" t="s">
        <v>483</v>
      </c>
    </row>
    <row r="50" spans="2:13" ht="27.75" customHeight="1" x14ac:dyDescent="0.15">
      <c r="B50" s="1220" t="s">
        <v>40</v>
      </c>
      <c r="C50" s="1221"/>
      <c r="D50" s="109"/>
      <c r="E50" s="1226" t="s">
        <v>41</v>
      </c>
      <c r="F50" s="1226"/>
      <c r="G50" s="1226"/>
      <c r="H50" s="1227"/>
      <c r="I50" s="358">
        <v>1850</v>
      </c>
      <c r="J50" s="359">
        <v>1820</v>
      </c>
      <c r="K50" s="359">
        <v>2067</v>
      </c>
      <c r="L50" s="359">
        <v>2150</v>
      </c>
      <c r="M50" s="360">
        <v>2397</v>
      </c>
    </row>
    <row r="51" spans="2:13" ht="27.75" customHeight="1" x14ac:dyDescent="0.15">
      <c r="B51" s="1222"/>
      <c r="C51" s="1223"/>
      <c r="D51" s="106"/>
      <c r="E51" s="1226" t="s">
        <v>42</v>
      </c>
      <c r="F51" s="1226"/>
      <c r="G51" s="1226"/>
      <c r="H51" s="1227"/>
      <c r="I51" s="358">
        <v>5</v>
      </c>
      <c r="J51" s="359">
        <v>4</v>
      </c>
      <c r="K51" s="359">
        <v>2</v>
      </c>
      <c r="L51" s="359">
        <v>2</v>
      </c>
      <c r="M51" s="360">
        <v>602</v>
      </c>
    </row>
    <row r="52" spans="2:13" ht="27.75" customHeight="1" x14ac:dyDescent="0.15">
      <c r="B52" s="1224"/>
      <c r="C52" s="1225"/>
      <c r="D52" s="106"/>
      <c r="E52" s="1226" t="s">
        <v>43</v>
      </c>
      <c r="F52" s="1226"/>
      <c r="G52" s="1226"/>
      <c r="H52" s="1227"/>
      <c r="I52" s="358">
        <v>3234</v>
      </c>
      <c r="J52" s="359">
        <v>3593</v>
      </c>
      <c r="K52" s="359">
        <v>3766</v>
      </c>
      <c r="L52" s="359">
        <v>3609</v>
      </c>
      <c r="M52" s="360">
        <v>3685</v>
      </c>
    </row>
    <row r="53" spans="2:13" ht="27.75" customHeight="1" thickBot="1" x14ac:dyDescent="0.2">
      <c r="B53" s="1228" t="s">
        <v>19</v>
      </c>
      <c r="C53" s="1229"/>
      <c r="D53" s="110"/>
      <c r="E53" s="1230" t="s">
        <v>44</v>
      </c>
      <c r="F53" s="1230"/>
      <c r="G53" s="1230"/>
      <c r="H53" s="1231"/>
      <c r="I53" s="361">
        <v>-343</v>
      </c>
      <c r="J53" s="362">
        <v>-581</v>
      </c>
      <c r="K53" s="362">
        <v>181</v>
      </c>
      <c r="L53" s="362">
        <v>47</v>
      </c>
      <c r="M53" s="363">
        <v>601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ij8ql0I190tdeX6QHFzhOU/veSQY5DoTVMlFDGwcuFLk8r8KjUvBn8cRxFOxZ/tWI1AHGQAYlV0CwnEvoF/vg==" saltValue="Dn1G2RgKSSAUV+/bapCd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47" t="s">
        <v>46</v>
      </c>
      <c r="D55" s="1247"/>
      <c r="E55" s="1248"/>
      <c r="F55" s="122">
        <v>387</v>
      </c>
      <c r="G55" s="122">
        <v>479</v>
      </c>
      <c r="H55" s="123">
        <v>551</v>
      </c>
    </row>
    <row r="56" spans="2:8" ht="52.5" customHeight="1" x14ac:dyDescent="0.15">
      <c r="B56" s="124"/>
      <c r="C56" s="1249" t="s">
        <v>47</v>
      </c>
      <c r="D56" s="1249"/>
      <c r="E56" s="1250"/>
      <c r="F56" s="125">
        <v>454</v>
      </c>
      <c r="G56" s="125">
        <v>404</v>
      </c>
      <c r="H56" s="126">
        <v>516</v>
      </c>
    </row>
    <row r="57" spans="2:8" ht="53.25" customHeight="1" x14ac:dyDescent="0.15">
      <c r="B57" s="124"/>
      <c r="C57" s="1251" t="s">
        <v>48</v>
      </c>
      <c r="D57" s="1251"/>
      <c r="E57" s="1252"/>
      <c r="F57" s="127">
        <v>1026</v>
      </c>
      <c r="G57" s="127">
        <v>1167</v>
      </c>
      <c r="H57" s="128">
        <v>1222</v>
      </c>
    </row>
    <row r="58" spans="2:8" ht="45.75" customHeight="1" x14ac:dyDescent="0.15">
      <c r="B58" s="129"/>
      <c r="C58" s="1239" t="s">
        <v>549</v>
      </c>
      <c r="D58" s="1240"/>
      <c r="E58" s="1241"/>
      <c r="F58" s="130">
        <v>458</v>
      </c>
      <c r="G58" s="130">
        <v>483</v>
      </c>
      <c r="H58" s="131">
        <v>477</v>
      </c>
    </row>
    <row r="59" spans="2:8" ht="45.75" customHeight="1" x14ac:dyDescent="0.15">
      <c r="B59" s="129"/>
      <c r="C59" s="1239" t="s">
        <v>550</v>
      </c>
      <c r="D59" s="1240"/>
      <c r="E59" s="1241"/>
      <c r="F59" s="130">
        <v>359</v>
      </c>
      <c r="G59" s="130">
        <v>338</v>
      </c>
      <c r="H59" s="131">
        <v>402</v>
      </c>
    </row>
    <row r="60" spans="2:8" ht="45.75" customHeight="1" x14ac:dyDescent="0.15">
      <c r="B60" s="129"/>
      <c r="C60" s="1239" t="s">
        <v>551</v>
      </c>
      <c r="D60" s="1240"/>
      <c r="E60" s="1241"/>
      <c r="F60" s="130" t="s">
        <v>483</v>
      </c>
      <c r="G60" s="130">
        <v>129</v>
      </c>
      <c r="H60" s="131">
        <v>161</v>
      </c>
    </row>
    <row r="61" spans="2:8" ht="45.75" customHeight="1" x14ac:dyDescent="0.15">
      <c r="B61" s="129"/>
      <c r="C61" s="1239" t="s">
        <v>552</v>
      </c>
      <c r="D61" s="1240"/>
      <c r="E61" s="1241"/>
      <c r="F61" s="130">
        <v>97</v>
      </c>
      <c r="G61" s="130">
        <v>97</v>
      </c>
      <c r="H61" s="131">
        <v>72</v>
      </c>
    </row>
    <row r="62" spans="2:8" ht="45.75" customHeight="1" thickBot="1" x14ac:dyDescent="0.2">
      <c r="B62" s="132"/>
      <c r="C62" s="1242" t="s">
        <v>553</v>
      </c>
      <c r="D62" s="1243"/>
      <c r="E62" s="1244"/>
      <c r="F62" s="133">
        <v>56</v>
      </c>
      <c r="G62" s="133">
        <v>56</v>
      </c>
      <c r="H62" s="134">
        <v>45</v>
      </c>
    </row>
    <row r="63" spans="2:8" ht="52.5" customHeight="1" thickBot="1" x14ac:dyDescent="0.2">
      <c r="B63" s="135"/>
      <c r="C63" s="1245" t="s">
        <v>49</v>
      </c>
      <c r="D63" s="1245"/>
      <c r="E63" s="1246"/>
      <c r="F63" s="136">
        <v>1866</v>
      </c>
      <c r="G63" s="136">
        <v>2050</v>
      </c>
      <c r="H63" s="137">
        <v>2289</v>
      </c>
    </row>
    <row r="64" spans="2:8" x14ac:dyDescent="0.15"/>
  </sheetData>
  <sheetProtection algorithmName="SHA-512" hashValue="7MOz/vVwVVRo4YZwahl3iMEkea8UdOQbFGbJYfrOOfb3kyblJymbYmQijH7EfB7fAEShJySwuGeVjWYRRq8yMQ==" saltValue="4t385UevagEHHNV2nwrF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AA1C3-2F09-4039-9ABA-7F0FC72BFDD7}">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556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522</v>
      </c>
      <c r="BQ50" s="1258"/>
      <c r="BR50" s="1258"/>
      <c r="BS50" s="1258"/>
      <c r="BT50" s="1258"/>
      <c r="BU50" s="1258"/>
      <c r="BV50" s="1258"/>
      <c r="BW50" s="1258"/>
      <c r="BX50" s="1258" t="s">
        <v>523</v>
      </c>
      <c r="BY50" s="1258"/>
      <c r="BZ50" s="1258"/>
      <c r="CA50" s="1258"/>
      <c r="CB50" s="1258"/>
      <c r="CC50" s="1258"/>
      <c r="CD50" s="1258"/>
      <c r="CE50" s="1258"/>
      <c r="CF50" s="1258" t="s">
        <v>524</v>
      </c>
      <c r="CG50" s="1258"/>
      <c r="CH50" s="1258"/>
      <c r="CI50" s="1258"/>
      <c r="CJ50" s="1258"/>
      <c r="CK50" s="1258"/>
      <c r="CL50" s="1258"/>
      <c r="CM50" s="1258"/>
      <c r="CN50" s="1258" t="s">
        <v>525</v>
      </c>
      <c r="CO50" s="1258"/>
      <c r="CP50" s="1258"/>
      <c r="CQ50" s="1258"/>
      <c r="CR50" s="1258"/>
      <c r="CS50" s="1258"/>
      <c r="CT50" s="1258"/>
      <c r="CU50" s="1258"/>
      <c r="CV50" s="1258" t="s">
        <v>526</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558</v>
      </c>
      <c r="AO51" s="1256"/>
      <c r="AP51" s="1256"/>
      <c r="AQ51" s="1256"/>
      <c r="AR51" s="1256"/>
      <c r="AS51" s="1256"/>
      <c r="AT51" s="1256"/>
      <c r="AU51" s="1256"/>
      <c r="AV51" s="1256"/>
      <c r="AW51" s="1256"/>
      <c r="AX51" s="1256"/>
      <c r="AY51" s="1256"/>
      <c r="AZ51" s="1256"/>
      <c r="BA51" s="1256"/>
      <c r="BB51" s="1256" t="s">
        <v>559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v>8.8000000000000007</v>
      </c>
      <c r="CG51" s="1253"/>
      <c r="CH51" s="1253"/>
      <c r="CI51" s="1253"/>
      <c r="CJ51" s="1253"/>
      <c r="CK51" s="1253"/>
      <c r="CL51" s="1253"/>
      <c r="CM51" s="1253"/>
      <c r="CN51" s="1253">
        <v>2.2999999999999998</v>
      </c>
      <c r="CO51" s="1253"/>
      <c r="CP51" s="1253"/>
      <c r="CQ51" s="1253"/>
      <c r="CR51" s="1253"/>
      <c r="CS51" s="1253"/>
      <c r="CT51" s="1253"/>
      <c r="CU51" s="1253"/>
      <c r="CV51" s="1253">
        <v>29.4</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560</v>
      </c>
      <c r="BC53" s="1256"/>
      <c r="BD53" s="1256"/>
      <c r="BE53" s="1256"/>
      <c r="BF53" s="1256"/>
      <c r="BG53" s="1256"/>
      <c r="BH53" s="1256"/>
      <c r="BI53" s="1256"/>
      <c r="BJ53" s="1256"/>
      <c r="BK53" s="1256"/>
      <c r="BL53" s="1256"/>
      <c r="BM53" s="1256"/>
      <c r="BN53" s="1256"/>
      <c r="BO53" s="1256"/>
      <c r="BP53" s="1253">
        <v>52.8</v>
      </c>
      <c r="BQ53" s="1253"/>
      <c r="BR53" s="1253"/>
      <c r="BS53" s="1253"/>
      <c r="BT53" s="1253"/>
      <c r="BU53" s="1253"/>
      <c r="BV53" s="1253"/>
      <c r="BW53" s="1253"/>
      <c r="BX53" s="1253">
        <v>59.4</v>
      </c>
      <c r="BY53" s="1253"/>
      <c r="BZ53" s="1253"/>
      <c r="CA53" s="1253"/>
      <c r="CB53" s="1253"/>
      <c r="CC53" s="1253"/>
      <c r="CD53" s="1253"/>
      <c r="CE53" s="1253"/>
      <c r="CF53" s="1253">
        <v>57.7</v>
      </c>
      <c r="CG53" s="1253"/>
      <c r="CH53" s="1253"/>
      <c r="CI53" s="1253"/>
      <c r="CJ53" s="1253"/>
      <c r="CK53" s="1253"/>
      <c r="CL53" s="1253"/>
      <c r="CM53" s="1253"/>
      <c r="CN53" s="1253">
        <v>58.8</v>
      </c>
      <c r="CO53" s="1253"/>
      <c r="CP53" s="1253"/>
      <c r="CQ53" s="1253"/>
      <c r="CR53" s="1253"/>
      <c r="CS53" s="1253"/>
      <c r="CT53" s="1253"/>
      <c r="CU53" s="1253"/>
      <c r="CV53" s="1253">
        <v>59.8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561</v>
      </c>
      <c r="AO55" s="1258"/>
      <c r="AP55" s="1258"/>
      <c r="AQ55" s="1258"/>
      <c r="AR55" s="1258"/>
      <c r="AS55" s="1258"/>
      <c r="AT55" s="1258"/>
      <c r="AU55" s="1258"/>
      <c r="AV55" s="1258"/>
      <c r="AW55" s="1258"/>
      <c r="AX55" s="1258"/>
      <c r="AY55" s="1258"/>
      <c r="AZ55" s="1258"/>
      <c r="BA55" s="1258"/>
      <c r="BB55" s="1256" t="s">
        <v>559</v>
      </c>
      <c r="BC55" s="1256"/>
      <c r="BD55" s="1256"/>
      <c r="BE55" s="1256"/>
      <c r="BF55" s="1256"/>
      <c r="BG55" s="1256"/>
      <c r="BH55" s="1256"/>
      <c r="BI55" s="1256"/>
      <c r="BJ55" s="1256"/>
      <c r="BK55" s="1256"/>
      <c r="BL55" s="1256"/>
      <c r="BM55" s="1256"/>
      <c r="BN55" s="1256"/>
      <c r="BO55" s="1256"/>
      <c r="BP55" s="1253">
        <v>3</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560</v>
      </c>
      <c r="BC57" s="1256"/>
      <c r="BD57" s="1256"/>
      <c r="BE57" s="1256"/>
      <c r="BF57" s="1256"/>
      <c r="BG57" s="1256"/>
      <c r="BH57" s="1256"/>
      <c r="BI57" s="1256"/>
      <c r="BJ57" s="1256"/>
      <c r="BK57" s="1256"/>
      <c r="BL57" s="1256"/>
      <c r="BM57" s="1256"/>
      <c r="BN57" s="1256"/>
      <c r="BO57" s="1256"/>
      <c r="BP57" s="1253">
        <v>63.3</v>
      </c>
      <c r="BQ57" s="1253"/>
      <c r="BR57" s="1253"/>
      <c r="BS57" s="1253"/>
      <c r="BT57" s="1253"/>
      <c r="BU57" s="1253"/>
      <c r="BV57" s="1253"/>
      <c r="BW57" s="1253"/>
      <c r="BX57" s="1253">
        <v>61.5</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562</v>
      </c>
    </row>
    <row r="64" spans="1:109" x14ac:dyDescent="0.15">
      <c r="B64" s="372"/>
      <c r="G64" s="379"/>
      <c r="I64" s="392"/>
      <c r="J64" s="392"/>
      <c r="K64" s="392"/>
      <c r="L64" s="392"/>
      <c r="M64" s="392"/>
      <c r="N64" s="393"/>
      <c r="AM64" s="379"/>
      <c r="AN64" s="379" t="s">
        <v>555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563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522</v>
      </c>
      <c r="BQ72" s="1258"/>
      <c r="BR72" s="1258"/>
      <c r="BS72" s="1258"/>
      <c r="BT72" s="1258"/>
      <c r="BU72" s="1258"/>
      <c r="BV72" s="1258"/>
      <c r="BW72" s="1258"/>
      <c r="BX72" s="1258" t="s">
        <v>523</v>
      </c>
      <c r="BY72" s="1258"/>
      <c r="BZ72" s="1258"/>
      <c r="CA72" s="1258"/>
      <c r="CB72" s="1258"/>
      <c r="CC72" s="1258"/>
      <c r="CD72" s="1258"/>
      <c r="CE72" s="1258"/>
      <c r="CF72" s="1258" t="s">
        <v>524</v>
      </c>
      <c r="CG72" s="1258"/>
      <c r="CH72" s="1258"/>
      <c r="CI72" s="1258"/>
      <c r="CJ72" s="1258"/>
      <c r="CK72" s="1258"/>
      <c r="CL72" s="1258"/>
      <c r="CM72" s="1258"/>
      <c r="CN72" s="1258" t="s">
        <v>525</v>
      </c>
      <c r="CO72" s="1258"/>
      <c r="CP72" s="1258"/>
      <c r="CQ72" s="1258"/>
      <c r="CR72" s="1258"/>
      <c r="CS72" s="1258"/>
      <c r="CT72" s="1258"/>
      <c r="CU72" s="1258"/>
      <c r="CV72" s="1258" t="s">
        <v>526</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558</v>
      </c>
      <c r="AO73" s="1256"/>
      <c r="AP73" s="1256"/>
      <c r="AQ73" s="1256"/>
      <c r="AR73" s="1256"/>
      <c r="AS73" s="1256"/>
      <c r="AT73" s="1256"/>
      <c r="AU73" s="1256"/>
      <c r="AV73" s="1256"/>
      <c r="AW73" s="1256"/>
      <c r="AX73" s="1256"/>
      <c r="AY73" s="1256"/>
      <c r="AZ73" s="1256"/>
      <c r="BA73" s="1256"/>
      <c r="BB73" s="1256" t="s">
        <v>559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v>8.8000000000000007</v>
      </c>
      <c r="CG73" s="1253"/>
      <c r="CH73" s="1253"/>
      <c r="CI73" s="1253"/>
      <c r="CJ73" s="1253"/>
      <c r="CK73" s="1253"/>
      <c r="CL73" s="1253"/>
      <c r="CM73" s="1253"/>
      <c r="CN73" s="1253">
        <v>2.2999999999999998</v>
      </c>
      <c r="CO73" s="1253"/>
      <c r="CP73" s="1253"/>
      <c r="CQ73" s="1253"/>
      <c r="CR73" s="1253"/>
      <c r="CS73" s="1253"/>
      <c r="CT73" s="1253"/>
      <c r="CU73" s="1253"/>
      <c r="CV73" s="1253">
        <v>29.4</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564</v>
      </c>
      <c r="BC75" s="1256"/>
      <c r="BD75" s="1256"/>
      <c r="BE75" s="1256"/>
      <c r="BF75" s="1256"/>
      <c r="BG75" s="1256"/>
      <c r="BH75" s="1256"/>
      <c r="BI75" s="1256"/>
      <c r="BJ75" s="1256"/>
      <c r="BK75" s="1256"/>
      <c r="BL75" s="1256"/>
      <c r="BM75" s="1256"/>
      <c r="BN75" s="1256"/>
      <c r="BO75" s="1256"/>
      <c r="BP75" s="1253">
        <v>8.6999999999999993</v>
      </c>
      <c r="BQ75" s="1253"/>
      <c r="BR75" s="1253"/>
      <c r="BS75" s="1253"/>
      <c r="BT75" s="1253"/>
      <c r="BU75" s="1253"/>
      <c r="BV75" s="1253"/>
      <c r="BW75" s="1253"/>
      <c r="BX75" s="1253">
        <v>8.6</v>
      </c>
      <c r="BY75" s="1253"/>
      <c r="BZ75" s="1253"/>
      <c r="CA75" s="1253"/>
      <c r="CB75" s="1253"/>
      <c r="CC75" s="1253"/>
      <c r="CD75" s="1253"/>
      <c r="CE75" s="1253"/>
      <c r="CF75" s="1253">
        <v>7.6</v>
      </c>
      <c r="CG75" s="1253"/>
      <c r="CH75" s="1253"/>
      <c r="CI75" s="1253"/>
      <c r="CJ75" s="1253"/>
      <c r="CK75" s="1253"/>
      <c r="CL75" s="1253"/>
      <c r="CM75" s="1253"/>
      <c r="CN75" s="1253">
        <v>7.7</v>
      </c>
      <c r="CO75" s="1253"/>
      <c r="CP75" s="1253"/>
      <c r="CQ75" s="1253"/>
      <c r="CR75" s="1253"/>
      <c r="CS75" s="1253"/>
      <c r="CT75" s="1253"/>
      <c r="CU75" s="1253"/>
      <c r="CV75" s="1253">
        <v>7.9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561</v>
      </c>
      <c r="AO77" s="1258"/>
      <c r="AP77" s="1258"/>
      <c r="AQ77" s="1258"/>
      <c r="AR77" s="1258"/>
      <c r="AS77" s="1258"/>
      <c r="AT77" s="1258"/>
      <c r="AU77" s="1258"/>
      <c r="AV77" s="1258"/>
      <c r="AW77" s="1258"/>
      <c r="AX77" s="1258"/>
      <c r="AY77" s="1258"/>
      <c r="AZ77" s="1258"/>
      <c r="BA77" s="1258"/>
      <c r="BB77" s="1256" t="s">
        <v>559</v>
      </c>
      <c r="BC77" s="1256"/>
      <c r="BD77" s="1256"/>
      <c r="BE77" s="1256"/>
      <c r="BF77" s="1256"/>
      <c r="BG77" s="1256"/>
      <c r="BH77" s="1256"/>
      <c r="BI77" s="1256"/>
      <c r="BJ77" s="1256"/>
      <c r="BK77" s="1256"/>
      <c r="BL77" s="1256"/>
      <c r="BM77" s="1256"/>
      <c r="BN77" s="1256"/>
      <c r="BO77" s="1256"/>
      <c r="BP77" s="1253">
        <v>3</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564</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Mmq5IWuEhLijAsAyrh1CX7V8GGjoowUNvGLvQvcC9PIEYjj4Ek7RlUdPXvE2UdpKbtv1v3tldE6+hlSoS6gSg==" saltValue="xoRlcJ+eCzmRmJo9SBmD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CBCD5-29FB-4F28-AB59-1A9A50DD7EFA}">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QFa9QychW5j+93DocLqyIisMAPEOyzWQ+ehYBFS+/bSOce29dfCj/iDR9crHe+YL0qISr4eKpdzXR+vhxF5k2Q==" saltValue="k9sBqaoRXraYnBsWvi49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82AE3-3461-4941-8C42-E26F86639467}">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YSdJojJs9/bajT1G+RgVOfsyMV52bras3Mo4/CUdBEguXRPuITzAZHsWOSi+NaNGA38YKENncm2Mbh84wy5Xrg==" saltValue="RkTgkNuiz0cZC6px+NE2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521</v>
      </c>
      <c r="G2" s="151"/>
      <c r="H2" s="152"/>
    </row>
    <row r="3" spans="1:8" x14ac:dyDescent="0.15">
      <c r="A3" s="148" t="s">
        <v>514</v>
      </c>
      <c r="B3" s="153"/>
      <c r="C3" s="154"/>
      <c r="D3" s="155">
        <v>338698</v>
      </c>
      <c r="E3" s="156"/>
      <c r="F3" s="157">
        <v>145139</v>
      </c>
      <c r="G3" s="158"/>
      <c r="H3" s="159"/>
    </row>
    <row r="4" spans="1:8" x14ac:dyDescent="0.15">
      <c r="A4" s="160"/>
      <c r="B4" s="161"/>
      <c r="C4" s="162"/>
      <c r="D4" s="163">
        <v>202020</v>
      </c>
      <c r="E4" s="164"/>
      <c r="F4" s="165">
        <v>83762</v>
      </c>
      <c r="G4" s="166"/>
      <c r="H4" s="167"/>
    </row>
    <row r="5" spans="1:8" x14ac:dyDescent="0.15">
      <c r="A5" s="148" t="s">
        <v>516</v>
      </c>
      <c r="B5" s="153"/>
      <c r="C5" s="154"/>
      <c r="D5" s="155">
        <v>189180</v>
      </c>
      <c r="E5" s="156"/>
      <c r="F5" s="157">
        <v>332350</v>
      </c>
      <c r="G5" s="158"/>
      <c r="H5" s="159"/>
    </row>
    <row r="6" spans="1:8" x14ac:dyDescent="0.15">
      <c r="A6" s="160"/>
      <c r="B6" s="161"/>
      <c r="C6" s="162"/>
      <c r="D6" s="163">
        <v>72038</v>
      </c>
      <c r="E6" s="164"/>
      <c r="F6" s="165">
        <v>200453</v>
      </c>
      <c r="G6" s="166"/>
      <c r="H6" s="167"/>
    </row>
    <row r="7" spans="1:8" x14ac:dyDescent="0.15">
      <c r="A7" s="148" t="s">
        <v>517</v>
      </c>
      <c r="B7" s="153"/>
      <c r="C7" s="154"/>
      <c r="D7" s="155">
        <v>456808</v>
      </c>
      <c r="E7" s="156"/>
      <c r="F7" s="157">
        <v>362690</v>
      </c>
      <c r="G7" s="158"/>
      <c r="H7" s="159"/>
    </row>
    <row r="8" spans="1:8" x14ac:dyDescent="0.15">
      <c r="A8" s="160"/>
      <c r="B8" s="161"/>
      <c r="C8" s="162"/>
      <c r="D8" s="163">
        <v>333949</v>
      </c>
      <c r="E8" s="164"/>
      <c r="F8" s="165">
        <v>172580</v>
      </c>
      <c r="G8" s="166"/>
      <c r="H8" s="167"/>
    </row>
    <row r="9" spans="1:8" x14ac:dyDescent="0.15">
      <c r="A9" s="148" t="s">
        <v>518</v>
      </c>
      <c r="B9" s="153"/>
      <c r="C9" s="154"/>
      <c r="D9" s="155">
        <v>178158</v>
      </c>
      <c r="E9" s="156"/>
      <c r="F9" s="157">
        <v>296093</v>
      </c>
      <c r="G9" s="158"/>
      <c r="H9" s="159"/>
    </row>
    <row r="10" spans="1:8" x14ac:dyDescent="0.15">
      <c r="A10" s="160"/>
      <c r="B10" s="161"/>
      <c r="C10" s="162"/>
      <c r="D10" s="163">
        <v>98392</v>
      </c>
      <c r="E10" s="164"/>
      <c r="F10" s="165">
        <v>140545</v>
      </c>
      <c r="G10" s="166"/>
      <c r="H10" s="167"/>
    </row>
    <row r="11" spans="1:8" x14ac:dyDescent="0.15">
      <c r="A11" s="148" t="s">
        <v>519</v>
      </c>
      <c r="B11" s="153"/>
      <c r="C11" s="154"/>
      <c r="D11" s="155">
        <v>225916</v>
      </c>
      <c r="E11" s="156"/>
      <c r="F11" s="157">
        <v>308655</v>
      </c>
      <c r="G11" s="158"/>
      <c r="H11" s="159"/>
    </row>
    <row r="12" spans="1:8" x14ac:dyDescent="0.15">
      <c r="A12" s="160"/>
      <c r="B12" s="161"/>
      <c r="C12" s="168"/>
      <c r="D12" s="163">
        <v>100169</v>
      </c>
      <c r="E12" s="164"/>
      <c r="F12" s="165">
        <v>169887</v>
      </c>
      <c r="G12" s="166"/>
      <c r="H12" s="167"/>
    </row>
    <row r="13" spans="1:8" x14ac:dyDescent="0.15">
      <c r="A13" s="148"/>
      <c r="B13" s="153"/>
      <c r="C13" s="169"/>
      <c r="D13" s="170">
        <v>277752</v>
      </c>
      <c r="E13" s="171"/>
      <c r="F13" s="172">
        <v>288985</v>
      </c>
      <c r="G13" s="173"/>
      <c r="H13" s="159"/>
    </row>
    <row r="14" spans="1:8" x14ac:dyDescent="0.15">
      <c r="A14" s="160"/>
      <c r="B14" s="161"/>
      <c r="C14" s="162"/>
      <c r="D14" s="163">
        <v>161314</v>
      </c>
      <c r="E14" s="164"/>
      <c r="F14" s="165">
        <v>153445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1.81</v>
      </c>
      <c r="C19" s="174">
        <f>ROUND(VALUE(SUBSTITUTE(実質収支比率等に係る経年分析!G$48,"▲","-")),2)</f>
        <v>1.61</v>
      </c>
      <c r="D19" s="174">
        <f>ROUND(VALUE(SUBSTITUTE(実質収支比率等に係る経年分析!H$48,"▲","-")),2)</f>
        <v>1.43</v>
      </c>
      <c r="E19" s="174">
        <f>ROUND(VALUE(SUBSTITUTE(実質収支比率等に係る経年分析!I$48,"▲","-")),2)</f>
        <v>6.14</v>
      </c>
      <c r="F19" s="174">
        <f>ROUND(VALUE(SUBSTITUTE(実質収支比率等に係る経年分析!J$48,"▲","-")),2)</f>
        <v>1.3</v>
      </c>
    </row>
    <row r="20" spans="1:11" x14ac:dyDescent="0.15">
      <c r="A20" s="174" t="s">
        <v>53</v>
      </c>
      <c r="B20" s="174">
        <f>ROUND(VALUE(SUBSTITUTE(実質収支比率等に係る経年分析!F$47,"▲","-")),2)</f>
        <v>14.97</v>
      </c>
      <c r="C20" s="174">
        <f>ROUND(VALUE(SUBSTITUTE(実質収支比率等に係る経年分析!G$47,"▲","-")),2)</f>
        <v>14.94</v>
      </c>
      <c r="D20" s="174">
        <f>ROUND(VALUE(SUBSTITUTE(実質収支比率等に係る経年分析!H$47,"▲","-")),2)</f>
        <v>16.670000000000002</v>
      </c>
      <c r="E20" s="174">
        <f>ROUND(VALUE(SUBSTITUTE(実質収支比率等に係る経年分析!I$47,"▲","-")),2)</f>
        <v>21.13</v>
      </c>
      <c r="F20" s="174">
        <f>ROUND(VALUE(SUBSTITUTE(実質収支比率等に係る経年分析!J$47,"▲","-")),2)</f>
        <v>23.47</v>
      </c>
    </row>
    <row r="21" spans="1:11" x14ac:dyDescent="0.15">
      <c r="A21" s="174" t="s">
        <v>54</v>
      </c>
      <c r="B21" s="174">
        <f>IF(ISNUMBER(VALUE(SUBSTITUTE(実質収支比率等に係る経年分析!F$49,"▲","-"))),ROUND(VALUE(SUBSTITUTE(実質収支比率等に係る経年分析!F$49,"▲","-")),2),NA())</f>
        <v>0.66</v>
      </c>
      <c r="C21" s="174">
        <f>IF(ISNUMBER(VALUE(SUBSTITUTE(実質収支比率等に係る経年分析!G$49,"▲","-"))),ROUND(VALUE(SUBSTITUTE(実質収支比率等に係る経年分析!G$49,"▲","-")),2),NA())</f>
        <v>4.84</v>
      </c>
      <c r="D21" s="174">
        <f>IF(ISNUMBER(VALUE(SUBSTITUTE(実質収支比率等に係る経年分析!H$49,"▲","-"))),ROUND(VALUE(SUBSTITUTE(実質収支比率等に係る経年分析!H$49,"▲","-")),2),NA())</f>
        <v>14.53</v>
      </c>
      <c r="E21" s="174">
        <f>IF(ISNUMBER(VALUE(SUBSTITUTE(実質収支比率等に係る経年分析!I$49,"▲","-"))),ROUND(VALUE(SUBSTITUTE(実質収支比率等に係る経年分析!I$49,"▲","-")),2),NA())</f>
        <v>17.579999999999998</v>
      </c>
      <c r="F21" s="174">
        <f>IF(ISNUMBER(VALUE(SUBSTITUTE(実質収支比率等に係る経年分析!J$49,"▲","-"))),ROUND(VALUE(SUBSTITUTE(実質収支比率等に係る経年分析!J$49,"▲","-")),2),NA())</f>
        <v>2.7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0.56000000000000005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4.6100000000000003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0.14000000000000001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v>
      </c>
    </row>
    <row r="36" spans="1:16" x14ac:dyDescent="0.15">
      <c r="A36" s="175" t="str">
        <f>IF(連結実質赤字比率に係る赤字・黒字の構成分析!C$34="",NA(),連結実質赤字比率に係る赤字・黒字の構成分析!C$34)</f>
        <v>簡易水道事業会計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276</v>
      </c>
      <c r="E42" s="176"/>
      <c r="F42" s="176"/>
      <c r="G42" s="176">
        <f>'実質公債費比率（分子）の構造'!L$52</f>
        <v>274</v>
      </c>
      <c r="H42" s="176"/>
      <c r="I42" s="176"/>
      <c r="J42" s="176">
        <f>'実質公債費比率（分子）の構造'!M$52</f>
        <v>272</v>
      </c>
      <c r="K42" s="176"/>
      <c r="L42" s="176"/>
      <c r="M42" s="176">
        <f>'実質公債費比率（分子）の構造'!N$52</f>
        <v>268</v>
      </c>
      <c r="N42" s="176"/>
      <c r="O42" s="176"/>
      <c r="P42" s="176">
        <f>'実質公債費比率（分子）の構造'!O$52</f>
        <v>308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28</v>
      </c>
      <c r="C45" s="176"/>
      <c r="D45" s="176"/>
      <c r="E45" s="176">
        <f>'実質公債費比率（分子）の構造'!L$49</f>
        <v>14</v>
      </c>
      <c r="F45" s="176"/>
      <c r="G45" s="176"/>
      <c r="H45" s="176">
        <f>'実質公債費比率（分子）の構造'!M$49</f>
        <v>13</v>
      </c>
      <c r="I45" s="176"/>
      <c r="J45" s="176"/>
      <c r="K45" s="176">
        <f>'実質公債費比率（分子）の構造'!N$49</f>
        <v>17</v>
      </c>
      <c r="L45" s="176"/>
      <c r="M45" s="176"/>
      <c r="N45" s="176">
        <f>'実質公債費比率（分子）の構造'!O$49</f>
        <v>8</v>
      </c>
      <c r="O45" s="176"/>
      <c r="P45" s="176"/>
    </row>
    <row r="46" spans="1:16" x14ac:dyDescent="0.15">
      <c r="A46" s="176" t="s">
        <v>64</v>
      </c>
      <c r="B46" s="176">
        <f>'実質公債費比率（分子）の構造'!K$48</f>
        <v>36</v>
      </c>
      <c r="C46" s="176"/>
      <c r="D46" s="176"/>
      <c r="E46" s="176">
        <f>'実質公債費比率（分子）の構造'!L$48</f>
        <v>36</v>
      </c>
      <c r="F46" s="176"/>
      <c r="G46" s="176"/>
      <c r="H46" s="176">
        <f>'実質公債費比率（分子）の構造'!M$48</f>
        <v>37</v>
      </c>
      <c r="I46" s="176"/>
      <c r="J46" s="176"/>
      <c r="K46" s="176">
        <f>'実質公債費比率（分子）の構造'!N$48</f>
        <v>37</v>
      </c>
      <c r="L46" s="176"/>
      <c r="M46" s="176"/>
      <c r="N46" s="176">
        <f>'実質公債費比率（分子）の構造'!O$48</f>
        <v>41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358</v>
      </c>
      <c r="C49" s="176"/>
      <c r="D49" s="176"/>
      <c r="E49" s="176">
        <f>'実質公債費比率（分子）の構造'!L$45</f>
        <v>374</v>
      </c>
      <c r="F49" s="176"/>
      <c r="G49" s="176"/>
      <c r="H49" s="176">
        <f>'実質公債費比率（分子）の構造'!M$45</f>
        <v>358</v>
      </c>
      <c r="I49" s="176"/>
      <c r="J49" s="176"/>
      <c r="K49" s="176">
        <f>'実質公債費比率（分子）の構造'!N$45</f>
        <v>384</v>
      </c>
      <c r="L49" s="176"/>
      <c r="M49" s="176"/>
      <c r="N49" s="176">
        <f>'実質公債費比率（分子）の構造'!O$45</f>
        <v>438</v>
      </c>
      <c r="O49" s="176"/>
      <c r="P49" s="176"/>
    </row>
    <row r="50" spans="1:16" x14ac:dyDescent="0.15">
      <c r="A50" s="176" t="s">
        <v>67</v>
      </c>
      <c r="B50" s="176" t="e">
        <f>NA()</f>
        <v>#N/A</v>
      </c>
      <c r="C50" s="176">
        <f>IF(ISNUMBER('実質公債費比率（分子）の構造'!K$53),'実質公債費比率（分子）の構造'!K$53,NA())</f>
        <v>146</v>
      </c>
      <c r="D50" s="176" t="e">
        <f>NA()</f>
        <v>#N/A</v>
      </c>
      <c r="E50" s="176" t="e">
        <f>NA()</f>
        <v>#N/A</v>
      </c>
      <c r="F50" s="176">
        <f>IF(ISNUMBER('実質公債費比率（分子）の構造'!L$53),'実質公債費比率（分子）の構造'!L$53,NA())</f>
        <v>150</v>
      </c>
      <c r="G50" s="176" t="e">
        <f>NA()</f>
        <v>#N/A</v>
      </c>
      <c r="H50" s="176" t="e">
        <f>NA()</f>
        <v>#N/A</v>
      </c>
      <c r="I50" s="176">
        <f>IF(ISNUMBER('実質公債費比率（分子）の構造'!M$53),'実質公債費比率（分子）の構造'!M$53,NA())</f>
        <v>136</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179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3234</v>
      </c>
      <c r="E56" s="175"/>
      <c r="F56" s="175"/>
      <c r="G56" s="175">
        <f>'将来負担比率（分子）の構造'!J$52</f>
        <v>3593</v>
      </c>
      <c r="H56" s="175"/>
      <c r="I56" s="175"/>
      <c r="J56" s="175">
        <f>'将来負担比率（分子）の構造'!K$52</f>
        <v>3766</v>
      </c>
      <c r="K56" s="175"/>
      <c r="L56" s="175"/>
      <c r="M56" s="175">
        <f>'将来負担比率（分子）の構造'!L$52</f>
        <v>3609</v>
      </c>
      <c r="N56" s="175"/>
      <c r="O56" s="175"/>
      <c r="P56" s="175">
        <f>'将来負担比率（分子）の構造'!M$52</f>
        <v>3685</v>
      </c>
    </row>
    <row r="57" spans="1:16" x14ac:dyDescent="0.15">
      <c r="A57" s="175" t="s">
        <v>42</v>
      </c>
      <c r="B57" s="175"/>
      <c r="C57" s="175"/>
      <c r="D57" s="175">
        <f>'将来負担比率（分子）の構造'!I$51</f>
        <v>5</v>
      </c>
      <c r="E57" s="175"/>
      <c r="F57" s="175"/>
      <c r="G57" s="175">
        <f>'将来負担比率（分子）の構造'!J$51</f>
        <v>4</v>
      </c>
      <c r="H57" s="175"/>
      <c r="I57" s="175"/>
      <c r="J57" s="175">
        <f>'将来負担比率（分子）の構造'!K$51</f>
        <v>2</v>
      </c>
      <c r="K57" s="175"/>
      <c r="L57" s="175"/>
      <c r="M57" s="175">
        <f>'将来負担比率（分子）の構造'!L$51</f>
        <v>2</v>
      </c>
      <c r="N57" s="175"/>
      <c r="O57" s="175"/>
      <c r="P57" s="175">
        <f>'将来負担比率（分子）の構造'!M$51</f>
        <v>602</v>
      </c>
    </row>
    <row r="58" spans="1:16" x14ac:dyDescent="0.15">
      <c r="A58" s="175" t="s">
        <v>41</v>
      </c>
      <c r="B58" s="175"/>
      <c r="C58" s="175"/>
      <c r="D58" s="175">
        <f>'将来負担比率（分子）の構造'!I$50</f>
        <v>1850</v>
      </c>
      <c r="E58" s="175"/>
      <c r="F58" s="175"/>
      <c r="G58" s="175">
        <f>'将来負担比率（分子）の構造'!J$50</f>
        <v>1820</v>
      </c>
      <c r="H58" s="175"/>
      <c r="I58" s="175"/>
      <c r="J58" s="175">
        <f>'将来負担比率（分子）の構造'!K$50</f>
        <v>2067</v>
      </c>
      <c r="K58" s="175"/>
      <c r="L58" s="175"/>
      <c r="M58" s="175">
        <f>'将来負担比率（分子）の構造'!L$50</f>
        <v>2150</v>
      </c>
      <c r="N58" s="175"/>
      <c r="O58" s="175"/>
      <c r="P58" s="175">
        <f>'将来負担比率（分子）の構造'!M$50</f>
        <v>2397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241</v>
      </c>
      <c r="C62" s="175"/>
      <c r="D62" s="175"/>
      <c r="E62" s="175">
        <f>'将来負担比率（分子）の構造'!J$45</f>
        <v>232</v>
      </c>
      <c r="F62" s="175"/>
      <c r="G62" s="175"/>
      <c r="H62" s="175">
        <f>'将来負担比率（分子）の構造'!K$45</f>
        <v>236</v>
      </c>
      <c r="I62" s="175"/>
      <c r="J62" s="175"/>
      <c r="K62" s="175">
        <f>'将来負担比率（分子）の構造'!L$45</f>
        <v>236</v>
      </c>
      <c r="L62" s="175"/>
      <c r="M62" s="175"/>
      <c r="N62" s="175">
        <f>'将来負担比率（分子）の構造'!M$45</f>
        <v>233</v>
      </c>
      <c r="O62" s="175"/>
      <c r="P62" s="175"/>
    </row>
    <row r="63" spans="1:16" x14ac:dyDescent="0.15">
      <c r="A63" s="175" t="s">
        <v>34</v>
      </c>
      <c r="B63" s="175">
        <f>'将来負担比率（分子）の構造'!I$44</f>
        <v>105</v>
      </c>
      <c r="C63" s="175"/>
      <c r="D63" s="175"/>
      <c r="E63" s="175">
        <f>'将来負担比率（分子）の構造'!J$44</f>
        <v>95</v>
      </c>
      <c r="F63" s="175"/>
      <c r="G63" s="175"/>
      <c r="H63" s="175">
        <f>'将来負担比率（分子）の構造'!K$44</f>
        <v>90</v>
      </c>
      <c r="I63" s="175"/>
      <c r="J63" s="175"/>
      <c r="K63" s="175">
        <f>'将来負担比率（分子）の構造'!L$44</f>
        <v>72</v>
      </c>
      <c r="L63" s="175"/>
      <c r="M63" s="175"/>
      <c r="N63" s="175">
        <f>'将来負担比率（分子）の構造'!M$44</f>
        <v>86</v>
      </c>
      <c r="O63" s="175"/>
      <c r="P63" s="175"/>
    </row>
    <row r="64" spans="1:16" x14ac:dyDescent="0.15">
      <c r="A64" s="175" t="s">
        <v>33</v>
      </c>
      <c r="B64" s="175">
        <f>'将来負担比率（分子）の構造'!I$43</f>
        <v>510</v>
      </c>
      <c r="C64" s="175"/>
      <c r="D64" s="175"/>
      <c r="E64" s="175">
        <f>'将来負担比率（分子）の構造'!J$43</f>
        <v>501</v>
      </c>
      <c r="F64" s="175"/>
      <c r="G64" s="175"/>
      <c r="H64" s="175">
        <f>'将来負担比率（分子）の構造'!K$43</f>
        <v>486</v>
      </c>
      <c r="I64" s="175"/>
      <c r="J64" s="175"/>
      <c r="K64" s="175">
        <f>'将来負担比率（分子）の構造'!L$43</f>
        <v>483</v>
      </c>
      <c r="L64" s="175"/>
      <c r="M64" s="175"/>
      <c r="N64" s="175">
        <f>'将来負担比率（分子）の構造'!M$43</f>
        <v>457</v>
      </c>
      <c r="O64" s="175"/>
      <c r="P64" s="175"/>
    </row>
    <row r="65" spans="1:16" x14ac:dyDescent="0.15">
      <c r="A65" s="175" t="s">
        <v>32</v>
      </c>
      <c r="B65" s="175">
        <f>'将来負担比率（分子）の構造'!I$42</f>
        <v>58</v>
      </c>
      <c r="C65" s="175"/>
      <c r="D65" s="175"/>
      <c r="E65" s="175">
        <f>'将来負担比率（分子）の構造'!J$42</f>
        <v>78</v>
      </c>
      <c r="F65" s="175"/>
      <c r="G65" s="175"/>
      <c r="H65" s="175">
        <f>'将来負担比率（分子）の構造'!K$42</f>
        <v>415</v>
      </c>
      <c r="I65" s="175"/>
      <c r="J65" s="175"/>
      <c r="K65" s="175">
        <f>'将来負担比率（分子）の構造'!L$42</f>
        <v>377</v>
      </c>
      <c r="L65" s="175"/>
      <c r="M65" s="175"/>
      <c r="N65" s="175">
        <f>'将来負担比率（分子）の構造'!M$42</f>
        <v>1843</v>
      </c>
      <c r="O65" s="175"/>
      <c r="P65" s="175"/>
    </row>
    <row r="66" spans="1:16" x14ac:dyDescent="0.15">
      <c r="A66" s="175" t="s">
        <v>31</v>
      </c>
      <c r="B66" s="175">
        <f>'将来負担比率（分子）の構造'!I$41</f>
        <v>3832</v>
      </c>
      <c r="C66" s="175"/>
      <c r="D66" s="175"/>
      <c r="E66" s="175">
        <f>'将来負担比率（分子）の構造'!J$41</f>
        <v>3929</v>
      </c>
      <c r="F66" s="175"/>
      <c r="G66" s="175"/>
      <c r="H66" s="175">
        <f>'将来負担比率（分子）の構造'!K$41</f>
        <v>4790</v>
      </c>
      <c r="I66" s="175"/>
      <c r="J66" s="175"/>
      <c r="K66" s="175">
        <f>'将来負担比率（分子）の構造'!L$41</f>
        <v>4641</v>
      </c>
      <c r="L66" s="175"/>
      <c r="M66" s="175"/>
      <c r="N66" s="175">
        <f>'将来負担比率（分子）の構造'!M$41</f>
        <v>4669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181</v>
      </c>
      <c r="J67" s="175" t="e">
        <f>NA()</f>
        <v>#N/A</v>
      </c>
      <c r="K67" s="175" t="e">
        <f>NA()</f>
        <v>#N/A</v>
      </c>
      <c r="L67" s="175">
        <f>IF(ISNUMBER('将来負担比率（分子）の構造'!L$53), IF('将来負担比率（分子）の構造'!L$53 &lt; 0, 0, '将来負担比率（分子）の構造'!L$53), NA())</f>
        <v>47</v>
      </c>
      <c r="M67" s="175" t="e">
        <f>NA()</f>
        <v>#N/A</v>
      </c>
      <c r="N67" s="175" t="e">
        <f>NA()</f>
        <v>#N/A</v>
      </c>
      <c r="O67" s="175">
        <f>IF(ISNUMBER('将来負担比率（分子）の構造'!M$53), IF('将来負担比率（分子）の構造'!M$53 &lt; 0, 0, '将来負担比率（分子）の構造'!M$53), NA())</f>
        <v>601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387</v>
      </c>
      <c r="C72" s="179">
        <f>基金残高に係る経年分析!G55</f>
        <v>479</v>
      </c>
      <c r="D72" s="179">
        <f>基金残高に係る経年分析!H55</f>
        <v>551</v>
      </c>
    </row>
    <row r="73" spans="1:16" x14ac:dyDescent="0.15">
      <c r="A73" s="178" t="s">
        <v>74</v>
      </c>
      <c r="B73" s="179">
        <f>基金残高に係る経年分析!F56</f>
        <v>454</v>
      </c>
      <c r="C73" s="179">
        <f>基金残高に係る経年分析!G56</f>
        <v>404</v>
      </c>
      <c r="D73" s="179">
        <f>基金残高に係る経年分析!H56</f>
        <v>516</v>
      </c>
    </row>
    <row r="74" spans="1:16" x14ac:dyDescent="0.15">
      <c r="A74" s="178" t="s">
        <v>75</v>
      </c>
      <c r="B74" s="179">
        <f>基金残高に係る経年分析!F57</f>
        <v>1026</v>
      </c>
      <c r="C74" s="179">
        <f>基金残高に係る経年分析!G57</f>
        <v>1167</v>
      </c>
      <c r="D74" s="179">
        <f>基金残高に係る経年分析!H57</f>
        <v>1222</v>
      </c>
    </row>
  </sheetData>
  <sheetProtection algorithmName="SHA-512" hashValue="ILFdV5lPUdlHtHe/7vUbixEQ2CXNiqs9tTuTmWDYKmexylUt71QZpno1QBJm0OUukdRecInbvaLHCe+txe5Ldg==" saltValue="+WTbm/mL/5jHVo62Rbpn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535524</v>
      </c>
      <c r="S5" s="713"/>
      <c r="T5" s="713"/>
      <c r="U5" s="713"/>
      <c r="V5" s="713"/>
      <c r="W5" s="713"/>
      <c r="X5" s="713"/>
      <c r="Y5" s="738"/>
      <c r="Z5" s="751">
        <v>9.9</v>
      </c>
      <c r="AA5" s="751"/>
      <c r="AB5" s="751"/>
      <c r="AC5" s="751"/>
      <c r="AD5" s="752">
        <v>535524</v>
      </c>
      <c r="AE5" s="752"/>
      <c r="AF5" s="752"/>
      <c r="AG5" s="752"/>
      <c r="AH5" s="752"/>
      <c r="AI5" s="752"/>
      <c r="AJ5" s="752"/>
      <c r="AK5" s="752"/>
      <c r="AL5" s="739">
        <v>22.8</v>
      </c>
      <c r="AM5" s="721"/>
      <c r="AN5" s="721"/>
      <c r="AO5" s="740"/>
      <c r="AP5" s="715" t="s">
        <v>215</v>
      </c>
      <c r="AQ5" s="716"/>
      <c r="AR5" s="716"/>
      <c r="AS5" s="716"/>
      <c r="AT5" s="716"/>
      <c r="AU5" s="716"/>
      <c r="AV5" s="716"/>
      <c r="AW5" s="716"/>
      <c r="AX5" s="716"/>
      <c r="AY5" s="716"/>
      <c r="AZ5" s="716"/>
      <c r="BA5" s="716"/>
      <c r="BB5" s="716"/>
      <c r="BC5" s="716"/>
      <c r="BD5" s="716"/>
      <c r="BE5" s="716"/>
      <c r="BF5" s="717"/>
      <c r="BG5" s="657">
        <v>535524</v>
      </c>
      <c r="BH5" s="658"/>
      <c r="BI5" s="658"/>
      <c r="BJ5" s="658"/>
      <c r="BK5" s="658"/>
      <c r="BL5" s="658"/>
      <c r="BM5" s="658"/>
      <c r="BN5" s="659"/>
      <c r="BO5" s="695">
        <v>100</v>
      </c>
      <c r="BP5" s="695"/>
      <c r="BQ5" s="695"/>
      <c r="BR5" s="695"/>
      <c r="BS5" s="696">
        <v>4502</v>
      </c>
      <c r="BT5" s="696"/>
      <c r="BU5" s="696"/>
      <c r="BV5" s="696"/>
      <c r="BW5" s="696"/>
      <c r="BX5" s="696"/>
      <c r="BY5" s="696"/>
      <c r="BZ5" s="696"/>
      <c r="CA5" s="696"/>
      <c r="CB5" s="731"/>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33669</v>
      </c>
      <c r="S6" s="658"/>
      <c r="T6" s="658"/>
      <c r="U6" s="658"/>
      <c r="V6" s="658"/>
      <c r="W6" s="658"/>
      <c r="X6" s="658"/>
      <c r="Y6" s="659"/>
      <c r="Z6" s="695">
        <v>0.6</v>
      </c>
      <c r="AA6" s="695"/>
      <c r="AB6" s="695"/>
      <c r="AC6" s="695"/>
      <c r="AD6" s="696">
        <v>33669</v>
      </c>
      <c r="AE6" s="696"/>
      <c r="AF6" s="696"/>
      <c r="AG6" s="696"/>
      <c r="AH6" s="696"/>
      <c r="AI6" s="696"/>
      <c r="AJ6" s="696"/>
      <c r="AK6" s="696"/>
      <c r="AL6" s="660">
        <v>1.4</v>
      </c>
      <c r="AM6" s="661"/>
      <c r="AN6" s="661"/>
      <c r="AO6" s="697"/>
      <c r="AP6" s="654" t="s">
        <v>220</v>
      </c>
      <c r="AQ6" s="655"/>
      <c r="AR6" s="655"/>
      <c r="AS6" s="655"/>
      <c r="AT6" s="655"/>
      <c r="AU6" s="655"/>
      <c r="AV6" s="655"/>
      <c r="AW6" s="655"/>
      <c r="AX6" s="655"/>
      <c r="AY6" s="655"/>
      <c r="AZ6" s="655"/>
      <c r="BA6" s="655"/>
      <c r="BB6" s="655"/>
      <c r="BC6" s="655"/>
      <c r="BD6" s="655"/>
      <c r="BE6" s="655"/>
      <c r="BF6" s="656"/>
      <c r="BG6" s="657">
        <v>535524</v>
      </c>
      <c r="BH6" s="658"/>
      <c r="BI6" s="658"/>
      <c r="BJ6" s="658"/>
      <c r="BK6" s="658"/>
      <c r="BL6" s="658"/>
      <c r="BM6" s="658"/>
      <c r="BN6" s="659"/>
      <c r="BO6" s="695">
        <v>100</v>
      </c>
      <c r="BP6" s="695"/>
      <c r="BQ6" s="695"/>
      <c r="BR6" s="695"/>
      <c r="BS6" s="696">
        <v>4502</v>
      </c>
      <c r="BT6" s="696"/>
      <c r="BU6" s="696"/>
      <c r="BV6" s="696"/>
      <c r="BW6" s="696"/>
      <c r="BX6" s="696"/>
      <c r="BY6" s="696"/>
      <c r="BZ6" s="696"/>
      <c r="CA6" s="696"/>
      <c r="CB6" s="731"/>
      <c r="CD6" s="715" t="s">
        <v>221</v>
      </c>
      <c r="CE6" s="716"/>
      <c r="CF6" s="716"/>
      <c r="CG6" s="716"/>
      <c r="CH6" s="716"/>
      <c r="CI6" s="716"/>
      <c r="CJ6" s="716"/>
      <c r="CK6" s="716"/>
      <c r="CL6" s="716"/>
      <c r="CM6" s="716"/>
      <c r="CN6" s="716"/>
      <c r="CO6" s="716"/>
      <c r="CP6" s="716"/>
      <c r="CQ6" s="717"/>
      <c r="CR6" s="657">
        <v>54297</v>
      </c>
      <c r="CS6" s="658"/>
      <c r="CT6" s="658"/>
      <c r="CU6" s="658"/>
      <c r="CV6" s="658"/>
      <c r="CW6" s="658"/>
      <c r="CX6" s="658"/>
      <c r="CY6" s="659"/>
      <c r="CZ6" s="739">
        <v>1</v>
      </c>
      <c r="DA6" s="721"/>
      <c r="DB6" s="721"/>
      <c r="DC6" s="741"/>
      <c r="DD6" s="663" t="s">
        <v>121</v>
      </c>
      <c r="DE6" s="658"/>
      <c r="DF6" s="658"/>
      <c r="DG6" s="658"/>
      <c r="DH6" s="658"/>
      <c r="DI6" s="658"/>
      <c r="DJ6" s="658"/>
      <c r="DK6" s="658"/>
      <c r="DL6" s="658"/>
      <c r="DM6" s="658"/>
      <c r="DN6" s="658"/>
      <c r="DO6" s="658"/>
      <c r="DP6" s="659"/>
      <c r="DQ6" s="663">
        <v>54297</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359</v>
      </c>
      <c r="S7" s="658"/>
      <c r="T7" s="658"/>
      <c r="U7" s="658"/>
      <c r="V7" s="658"/>
      <c r="W7" s="658"/>
      <c r="X7" s="658"/>
      <c r="Y7" s="659"/>
      <c r="Z7" s="695">
        <v>0</v>
      </c>
      <c r="AA7" s="695"/>
      <c r="AB7" s="695"/>
      <c r="AC7" s="695"/>
      <c r="AD7" s="696">
        <v>359</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184296</v>
      </c>
      <c r="BH7" s="658"/>
      <c r="BI7" s="658"/>
      <c r="BJ7" s="658"/>
      <c r="BK7" s="658"/>
      <c r="BL7" s="658"/>
      <c r="BM7" s="658"/>
      <c r="BN7" s="659"/>
      <c r="BO7" s="695">
        <v>34.4</v>
      </c>
      <c r="BP7" s="695"/>
      <c r="BQ7" s="695"/>
      <c r="BR7" s="695"/>
      <c r="BS7" s="696">
        <v>4502</v>
      </c>
      <c r="BT7" s="696"/>
      <c r="BU7" s="696"/>
      <c r="BV7" s="696"/>
      <c r="BW7" s="696"/>
      <c r="BX7" s="696"/>
      <c r="BY7" s="696"/>
      <c r="BZ7" s="696"/>
      <c r="CA7" s="696"/>
      <c r="CB7" s="731"/>
      <c r="CD7" s="654" t="s">
        <v>224</v>
      </c>
      <c r="CE7" s="655"/>
      <c r="CF7" s="655"/>
      <c r="CG7" s="655"/>
      <c r="CH7" s="655"/>
      <c r="CI7" s="655"/>
      <c r="CJ7" s="655"/>
      <c r="CK7" s="655"/>
      <c r="CL7" s="655"/>
      <c r="CM7" s="655"/>
      <c r="CN7" s="655"/>
      <c r="CO7" s="655"/>
      <c r="CP7" s="655"/>
      <c r="CQ7" s="656"/>
      <c r="CR7" s="657">
        <v>1682436</v>
      </c>
      <c r="CS7" s="658"/>
      <c r="CT7" s="658"/>
      <c r="CU7" s="658"/>
      <c r="CV7" s="658"/>
      <c r="CW7" s="658"/>
      <c r="CX7" s="658"/>
      <c r="CY7" s="659"/>
      <c r="CZ7" s="695">
        <v>31.7</v>
      </c>
      <c r="DA7" s="695"/>
      <c r="DB7" s="695"/>
      <c r="DC7" s="695"/>
      <c r="DD7" s="663">
        <v>258089</v>
      </c>
      <c r="DE7" s="658"/>
      <c r="DF7" s="658"/>
      <c r="DG7" s="658"/>
      <c r="DH7" s="658"/>
      <c r="DI7" s="658"/>
      <c r="DJ7" s="658"/>
      <c r="DK7" s="658"/>
      <c r="DL7" s="658"/>
      <c r="DM7" s="658"/>
      <c r="DN7" s="658"/>
      <c r="DO7" s="658"/>
      <c r="DP7" s="659"/>
      <c r="DQ7" s="663">
        <v>918559</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2070</v>
      </c>
      <c r="S8" s="658"/>
      <c r="T8" s="658"/>
      <c r="U8" s="658"/>
      <c r="V8" s="658"/>
      <c r="W8" s="658"/>
      <c r="X8" s="658"/>
      <c r="Y8" s="659"/>
      <c r="Z8" s="695">
        <v>0</v>
      </c>
      <c r="AA8" s="695"/>
      <c r="AB8" s="695"/>
      <c r="AC8" s="695"/>
      <c r="AD8" s="696">
        <v>2070</v>
      </c>
      <c r="AE8" s="696"/>
      <c r="AF8" s="696"/>
      <c r="AG8" s="696"/>
      <c r="AH8" s="696"/>
      <c r="AI8" s="696"/>
      <c r="AJ8" s="696"/>
      <c r="AK8" s="696"/>
      <c r="AL8" s="660">
        <v>0.1</v>
      </c>
      <c r="AM8" s="661"/>
      <c r="AN8" s="661"/>
      <c r="AO8" s="697"/>
      <c r="AP8" s="654" t="s">
        <v>226</v>
      </c>
      <c r="AQ8" s="655"/>
      <c r="AR8" s="655"/>
      <c r="AS8" s="655"/>
      <c r="AT8" s="655"/>
      <c r="AU8" s="655"/>
      <c r="AV8" s="655"/>
      <c r="AW8" s="655"/>
      <c r="AX8" s="655"/>
      <c r="AY8" s="655"/>
      <c r="AZ8" s="655"/>
      <c r="BA8" s="655"/>
      <c r="BB8" s="655"/>
      <c r="BC8" s="655"/>
      <c r="BD8" s="655"/>
      <c r="BE8" s="655"/>
      <c r="BF8" s="656"/>
      <c r="BG8" s="657">
        <v>8128</v>
      </c>
      <c r="BH8" s="658"/>
      <c r="BI8" s="658"/>
      <c r="BJ8" s="658"/>
      <c r="BK8" s="658"/>
      <c r="BL8" s="658"/>
      <c r="BM8" s="658"/>
      <c r="BN8" s="659"/>
      <c r="BO8" s="695">
        <v>1.5</v>
      </c>
      <c r="BP8" s="695"/>
      <c r="BQ8" s="695"/>
      <c r="BR8" s="695"/>
      <c r="BS8" s="696" t="s">
        <v>121</v>
      </c>
      <c r="BT8" s="696"/>
      <c r="BU8" s="696"/>
      <c r="BV8" s="696"/>
      <c r="BW8" s="696"/>
      <c r="BX8" s="696"/>
      <c r="BY8" s="696"/>
      <c r="BZ8" s="696"/>
      <c r="CA8" s="696"/>
      <c r="CB8" s="731"/>
      <c r="CD8" s="654" t="s">
        <v>227</v>
      </c>
      <c r="CE8" s="655"/>
      <c r="CF8" s="655"/>
      <c r="CG8" s="655"/>
      <c r="CH8" s="655"/>
      <c r="CI8" s="655"/>
      <c r="CJ8" s="655"/>
      <c r="CK8" s="655"/>
      <c r="CL8" s="655"/>
      <c r="CM8" s="655"/>
      <c r="CN8" s="655"/>
      <c r="CO8" s="655"/>
      <c r="CP8" s="655"/>
      <c r="CQ8" s="656"/>
      <c r="CR8" s="657">
        <v>1057747</v>
      </c>
      <c r="CS8" s="658"/>
      <c r="CT8" s="658"/>
      <c r="CU8" s="658"/>
      <c r="CV8" s="658"/>
      <c r="CW8" s="658"/>
      <c r="CX8" s="658"/>
      <c r="CY8" s="659"/>
      <c r="CZ8" s="695">
        <v>19.899999999999999</v>
      </c>
      <c r="DA8" s="695"/>
      <c r="DB8" s="695"/>
      <c r="DC8" s="695"/>
      <c r="DD8" s="663">
        <v>3341</v>
      </c>
      <c r="DE8" s="658"/>
      <c r="DF8" s="658"/>
      <c r="DG8" s="658"/>
      <c r="DH8" s="658"/>
      <c r="DI8" s="658"/>
      <c r="DJ8" s="658"/>
      <c r="DK8" s="658"/>
      <c r="DL8" s="658"/>
      <c r="DM8" s="658"/>
      <c r="DN8" s="658"/>
      <c r="DO8" s="658"/>
      <c r="DP8" s="659"/>
      <c r="DQ8" s="663">
        <v>524563</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2305</v>
      </c>
      <c r="S9" s="658"/>
      <c r="T9" s="658"/>
      <c r="U9" s="658"/>
      <c r="V9" s="658"/>
      <c r="W9" s="658"/>
      <c r="X9" s="658"/>
      <c r="Y9" s="659"/>
      <c r="Z9" s="695">
        <v>0</v>
      </c>
      <c r="AA9" s="695"/>
      <c r="AB9" s="695"/>
      <c r="AC9" s="695"/>
      <c r="AD9" s="696">
        <v>2305</v>
      </c>
      <c r="AE9" s="696"/>
      <c r="AF9" s="696"/>
      <c r="AG9" s="696"/>
      <c r="AH9" s="696"/>
      <c r="AI9" s="696"/>
      <c r="AJ9" s="696"/>
      <c r="AK9" s="696"/>
      <c r="AL9" s="660">
        <v>0.1</v>
      </c>
      <c r="AM9" s="661"/>
      <c r="AN9" s="661"/>
      <c r="AO9" s="697"/>
      <c r="AP9" s="654" t="s">
        <v>229</v>
      </c>
      <c r="AQ9" s="655"/>
      <c r="AR9" s="655"/>
      <c r="AS9" s="655"/>
      <c r="AT9" s="655"/>
      <c r="AU9" s="655"/>
      <c r="AV9" s="655"/>
      <c r="AW9" s="655"/>
      <c r="AX9" s="655"/>
      <c r="AY9" s="655"/>
      <c r="AZ9" s="655"/>
      <c r="BA9" s="655"/>
      <c r="BB9" s="655"/>
      <c r="BC9" s="655"/>
      <c r="BD9" s="655"/>
      <c r="BE9" s="655"/>
      <c r="BF9" s="656"/>
      <c r="BG9" s="657">
        <v>149726</v>
      </c>
      <c r="BH9" s="658"/>
      <c r="BI9" s="658"/>
      <c r="BJ9" s="658"/>
      <c r="BK9" s="658"/>
      <c r="BL9" s="658"/>
      <c r="BM9" s="658"/>
      <c r="BN9" s="659"/>
      <c r="BO9" s="695">
        <v>28</v>
      </c>
      <c r="BP9" s="695"/>
      <c r="BQ9" s="695"/>
      <c r="BR9" s="695"/>
      <c r="BS9" s="696" t="s">
        <v>121</v>
      </c>
      <c r="BT9" s="696"/>
      <c r="BU9" s="696"/>
      <c r="BV9" s="696"/>
      <c r="BW9" s="696"/>
      <c r="BX9" s="696"/>
      <c r="BY9" s="696"/>
      <c r="BZ9" s="696"/>
      <c r="CA9" s="696"/>
      <c r="CB9" s="731"/>
      <c r="CD9" s="654" t="s">
        <v>230</v>
      </c>
      <c r="CE9" s="655"/>
      <c r="CF9" s="655"/>
      <c r="CG9" s="655"/>
      <c r="CH9" s="655"/>
      <c r="CI9" s="655"/>
      <c r="CJ9" s="655"/>
      <c r="CK9" s="655"/>
      <c r="CL9" s="655"/>
      <c r="CM9" s="655"/>
      <c r="CN9" s="655"/>
      <c r="CO9" s="655"/>
      <c r="CP9" s="655"/>
      <c r="CQ9" s="656"/>
      <c r="CR9" s="657">
        <v>317614</v>
      </c>
      <c r="CS9" s="658"/>
      <c r="CT9" s="658"/>
      <c r="CU9" s="658"/>
      <c r="CV9" s="658"/>
      <c r="CW9" s="658"/>
      <c r="CX9" s="658"/>
      <c r="CY9" s="659"/>
      <c r="CZ9" s="695">
        <v>6</v>
      </c>
      <c r="DA9" s="695"/>
      <c r="DB9" s="695"/>
      <c r="DC9" s="695"/>
      <c r="DD9" s="663">
        <v>33759</v>
      </c>
      <c r="DE9" s="658"/>
      <c r="DF9" s="658"/>
      <c r="DG9" s="658"/>
      <c r="DH9" s="658"/>
      <c r="DI9" s="658"/>
      <c r="DJ9" s="658"/>
      <c r="DK9" s="658"/>
      <c r="DL9" s="658"/>
      <c r="DM9" s="658"/>
      <c r="DN9" s="658"/>
      <c r="DO9" s="658"/>
      <c r="DP9" s="659"/>
      <c r="DQ9" s="663">
        <v>267733</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10684</v>
      </c>
      <c r="BH10" s="658"/>
      <c r="BI10" s="658"/>
      <c r="BJ10" s="658"/>
      <c r="BK10" s="658"/>
      <c r="BL10" s="658"/>
      <c r="BM10" s="658"/>
      <c r="BN10" s="659"/>
      <c r="BO10" s="695">
        <v>2</v>
      </c>
      <c r="BP10" s="695"/>
      <c r="BQ10" s="695"/>
      <c r="BR10" s="695"/>
      <c r="BS10" s="696" t="s">
        <v>121</v>
      </c>
      <c r="BT10" s="696"/>
      <c r="BU10" s="696"/>
      <c r="BV10" s="696"/>
      <c r="BW10" s="696"/>
      <c r="BX10" s="696"/>
      <c r="BY10" s="696"/>
      <c r="BZ10" s="696"/>
      <c r="CA10" s="696"/>
      <c r="CB10" s="731"/>
      <c r="CD10" s="654" t="s">
        <v>233</v>
      </c>
      <c r="CE10" s="655"/>
      <c r="CF10" s="655"/>
      <c r="CG10" s="655"/>
      <c r="CH10" s="655"/>
      <c r="CI10" s="655"/>
      <c r="CJ10" s="655"/>
      <c r="CK10" s="655"/>
      <c r="CL10" s="655"/>
      <c r="CM10" s="655"/>
      <c r="CN10" s="655"/>
      <c r="CO10" s="655"/>
      <c r="CP10" s="655"/>
      <c r="CQ10" s="656"/>
      <c r="CR10" s="657" t="s">
        <v>121</v>
      </c>
      <c r="CS10" s="658"/>
      <c r="CT10" s="658"/>
      <c r="CU10" s="658"/>
      <c r="CV10" s="658"/>
      <c r="CW10" s="658"/>
      <c r="CX10" s="658"/>
      <c r="CY10" s="659"/>
      <c r="CZ10" s="695" t="s">
        <v>121</v>
      </c>
      <c r="DA10" s="695"/>
      <c r="DB10" s="695"/>
      <c r="DC10" s="695"/>
      <c r="DD10" s="663" t="s">
        <v>121</v>
      </c>
      <c r="DE10" s="658"/>
      <c r="DF10" s="658"/>
      <c r="DG10" s="658"/>
      <c r="DH10" s="658"/>
      <c r="DI10" s="658"/>
      <c r="DJ10" s="658"/>
      <c r="DK10" s="658"/>
      <c r="DL10" s="658"/>
      <c r="DM10" s="658"/>
      <c r="DN10" s="658"/>
      <c r="DO10" s="658"/>
      <c r="DP10" s="659"/>
      <c r="DQ10" s="663" t="s">
        <v>121</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123055</v>
      </c>
      <c r="S11" s="658"/>
      <c r="T11" s="658"/>
      <c r="U11" s="658"/>
      <c r="V11" s="658"/>
      <c r="W11" s="658"/>
      <c r="X11" s="658"/>
      <c r="Y11" s="659"/>
      <c r="Z11" s="660">
        <v>2.2999999999999998</v>
      </c>
      <c r="AA11" s="661"/>
      <c r="AB11" s="661"/>
      <c r="AC11" s="662"/>
      <c r="AD11" s="663">
        <v>123055</v>
      </c>
      <c r="AE11" s="658"/>
      <c r="AF11" s="658"/>
      <c r="AG11" s="658"/>
      <c r="AH11" s="658"/>
      <c r="AI11" s="658"/>
      <c r="AJ11" s="658"/>
      <c r="AK11" s="659"/>
      <c r="AL11" s="660">
        <v>5.2</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15758</v>
      </c>
      <c r="BH11" s="658"/>
      <c r="BI11" s="658"/>
      <c r="BJ11" s="658"/>
      <c r="BK11" s="658"/>
      <c r="BL11" s="658"/>
      <c r="BM11" s="658"/>
      <c r="BN11" s="659"/>
      <c r="BO11" s="695">
        <v>2.9</v>
      </c>
      <c r="BP11" s="695"/>
      <c r="BQ11" s="695"/>
      <c r="BR11" s="695"/>
      <c r="BS11" s="696">
        <v>4502</v>
      </c>
      <c r="BT11" s="696"/>
      <c r="BU11" s="696"/>
      <c r="BV11" s="696"/>
      <c r="BW11" s="696"/>
      <c r="BX11" s="696"/>
      <c r="BY11" s="696"/>
      <c r="BZ11" s="696"/>
      <c r="CA11" s="696"/>
      <c r="CB11" s="731"/>
      <c r="CD11" s="654" t="s">
        <v>236</v>
      </c>
      <c r="CE11" s="655"/>
      <c r="CF11" s="655"/>
      <c r="CG11" s="655"/>
      <c r="CH11" s="655"/>
      <c r="CI11" s="655"/>
      <c r="CJ11" s="655"/>
      <c r="CK11" s="655"/>
      <c r="CL11" s="655"/>
      <c r="CM11" s="655"/>
      <c r="CN11" s="655"/>
      <c r="CO11" s="655"/>
      <c r="CP11" s="655"/>
      <c r="CQ11" s="656"/>
      <c r="CR11" s="657">
        <v>172068</v>
      </c>
      <c r="CS11" s="658"/>
      <c r="CT11" s="658"/>
      <c r="CU11" s="658"/>
      <c r="CV11" s="658"/>
      <c r="CW11" s="658"/>
      <c r="CX11" s="658"/>
      <c r="CY11" s="659"/>
      <c r="CZ11" s="695">
        <v>3.2</v>
      </c>
      <c r="DA11" s="695"/>
      <c r="DB11" s="695"/>
      <c r="DC11" s="695"/>
      <c r="DD11" s="663">
        <v>30247</v>
      </c>
      <c r="DE11" s="658"/>
      <c r="DF11" s="658"/>
      <c r="DG11" s="658"/>
      <c r="DH11" s="658"/>
      <c r="DI11" s="658"/>
      <c r="DJ11" s="658"/>
      <c r="DK11" s="658"/>
      <c r="DL11" s="658"/>
      <c r="DM11" s="658"/>
      <c r="DN11" s="658"/>
      <c r="DO11" s="658"/>
      <c r="DP11" s="659"/>
      <c r="DQ11" s="663">
        <v>106102</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v>30657</v>
      </c>
      <c r="S12" s="658"/>
      <c r="T12" s="658"/>
      <c r="U12" s="658"/>
      <c r="V12" s="658"/>
      <c r="W12" s="658"/>
      <c r="X12" s="658"/>
      <c r="Y12" s="659"/>
      <c r="Z12" s="695">
        <v>0.6</v>
      </c>
      <c r="AA12" s="695"/>
      <c r="AB12" s="695"/>
      <c r="AC12" s="695"/>
      <c r="AD12" s="696">
        <v>30657</v>
      </c>
      <c r="AE12" s="696"/>
      <c r="AF12" s="696"/>
      <c r="AG12" s="696"/>
      <c r="AH12" s="696"/>
      <c r="AI12" s="696"/>
      <c r="AJ12" s="696"/>
      <c r="AK12" s="696"/>
      <c r="AL12" s="660">
        <v>1.3</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290379</v>
      </c>
      <c r="BH12" s="658"/>
      <c r="BI12" s="658"/>
      <c r="BJ12" s="658"/>
      <c r="BK12" s="658"/>
      <c r="BL12" s="658"/>
      <c r="BM12" s="658"/>
      <c r="BN12" s="659"/>
      <c r="BO12" s="695">
        <v>54.2</v>
      </c>
      <c r="BP12" s="695"/>
      <c r="BQ12" s="695"/>
      <c r="BR12" s="695"/>
      <c r="BS12" s="696" t="s">
        <v>121</v>
      </c>
      <c r="BT12" s="696"/>
      <c r="BU12" s="696"/>
      <c r="BV12" s="696"/>
      <c r="BW12" s="696"/>
      <c r="BX12" s="696"/>
      <c r="BY12" s="696"/>
      <c r="BZ12" s="696"/>
      <c r="CA12" s="696"/>
      <c r="CB12" s="731"/>
      <c r="CD12" s="654" t="s">
        <v>239</v>
      </c>
      <c r="CE12" s="655"/>
      <c r="CF12" s="655"/>
      <c r="CG12" s="655"/>
      <c r="CH12" s="655"/>
      <c r="CI12" s="655"/>
      <c r="CJ12" s="655"/>
      <c r="CK12" s="655"/>
      <c r="CL12" s="655"/>
      <c r="CM12" s="655"/>
      <c r="CN12" s="655"/>
      <c r="CO12" s="655"/>
      <c r="CP12" s="655"/>
      <c r="CQ12" s="656"/>
      <c r="CR12" s="657">
        <v>107830</v>
      </c>
      <c r="CS12" s="658"/>
      <c r="CT12" s="658"/>
      <c r="CU12" s="658"/>
      <c r="CV12" s="658"/>
      <c r="CW12" s="658"/>
      <c r="CX12" s="658"/>
      <c r="CY12" s="659"/>
      <c r="CZ12" s="695">
        <v>2</v>
      </c>
      <c r="DA12" s="695"/>
      <c r="DB12" s="695"/>
      <c r="DC12" s="695"/>
      <c r="DD12" s="663">
        <v>55588</v>
      </c>
      <c r="DE12" s="658"/>
      <c r="DF12" s="658"/>
      <c r="DG12" s="658"/>
      <c r="DH12" s="658"/>
      <c r="DI12" s="658"/>
      <c r="DJ12" s="658"/>
      <c r="DK12" s="658"/>
      <c r="DL12" s="658"/>
      <c r="DM12" s="658"/>
      <c r="DN12" s="658"/>
      <c r="DO12" s="658"/>
      <c r="DP12" s="659"/>
      <c r="DQ12" s="663">
        <v>40837</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288405</v>
      </c>
      <c r="BH13" s="658"/>
      <c r="BI13" s="658"/>
      <c r="BJ13" s="658"/>
      <c r="BK13" s="658"/>
      <c r="BL13" s="658"/>
      <c r="BM13" s="658"/>
      <c r="BN13" s="659"/>
      <c r="BO13" s="695">
        <v>53.9</v>
      </c>
      <c r="BP13" s="695"/>
      <c r="BQ13" s="695"/>
      <c r="BR13" s="695"/>
      <c r="BS13" s="696" t="s">
        <v>121</v>
      </c>
      <c r="BT13" s="696"/>
      <c r="BU13" s="696"/>
      <c r="BV13" s="696"/>
      <c r="BW13" s="696"/>
      <c r="BX13" s="696"/>
      <c r="BY13" s="696"/>
      <c r="BZ13" s="696"/>
      <c r="CA13" s="696"/>
      <c r="CB13" s="731"/>
      <c r="CD13" s="654" t="s">
        <v>242</v>
      </c>
      <c r="CE13" s="655"/>
      <c r="CF13" s="655"/>
      <c r="CG13" s="655"/>
      <c r="CH13" s="655"/>
      <c r="CI13" s="655"/>
      <c r="CJ13" s="655"/>
      <c r="CK13" s="655"/>
      <c r="CL13" s="655"/>
      <c r="CM13" s="655"/>
      <c r="CN13" s="655"/>
      <c r="CO13" s="655"/>
      <c r="CP13" s="655"/>
      <c r="CQ13" s="656"/>
      <c r="CR13" s="657">
        <v>740538</v>
      </c>
      <c r="CS13" s="658"/>
      <c r="CT13" s="658"/>
      <c r="CU13" s="658"/>
      <c r="CV13" s="658"/>
      <c r="CW13" s="658"/>
      <c r="CX13" s="658"/>
      <c r="CY13" s="659"/>
      <c r="CZ13" s="695">
        <v>14</v>
      </c>
      <c r="DA13" s="695"/>
      <c r="DB13" s="695"/>
      <c r="DC13" s="695"/>
      <c r="DD13" s="663">
        <v>629373</v>
      </c>
      <c r="DE13" s="658"/>
      <c r="DF13" s="658"/>
      <c r="DG13" s="658"/>
      <c r="DH13" s="658"/>
      <c r="DI13" s="658"/>
      <c r="DJ13" s="658"/>
      <c r="DK13" s="658"/>
      <c r="DL13" s="658"/>
      <c r="DM13" s="658"/>
      <c r="DN13" s="658"/>
      <c r="DO13" s="658"/>
      <c r="DP13" s="659"/>
      <c r="DQ13" s="663">
        <v>149020</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280</v>
      </c>
      <c r="S14" s="658"/>
      <c r="T14" s="658"/>
      <c r="U14" s="658"/>
      <c r="V14" s="658"/>
      <c r="W14" s="658"/>
      <c r="X14" s="658"/>
      <c r="Y14" s="659"/>
      <c r="Z14" s="695">
        <v>0</v>
      </c>
      <c r="AA14" s="695"/>
      <c r="AB14" s="695"/>
      <c r="AC14" s="695"/>
      <c r="AD14" s="696">
        <v>280</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25819</v>
      </c>
      <c r="BH14" s="658"/>
      <c r="BI14" s="658"/>
      <c r="BJ14" s="658"/>
      <c r="BK14" s="658"/>
      <c r="BL14" s="658"/>
      <c r="BM14" s="658"/>
      <c r="BN14" s="659"/>
      <c r="BO14" s="695">
        <v>4.8</v>
      </c>
      <c r="BP14" s="695"/>
      <c r="BQ14" s="695"/>
      <c r="BR14" s="695"/>
      <c r="BS14" s="696" t="s">
        <v>121</v>
      </c>
      <c r="BT14" s="696"/>
      <c r="BU14" s="696"/>
      <c r="BV14" s="696"/>
      <c r="BW14" s="696"/>
      <c r="BX14" s="696"/>
      <c r="BY14" s="696"/>
      <c r="BZ14" s="696"/>
      <c r="CA14" s="696"/>
      <c r="CB14" s="731"/>
      <c r="CD14" s="654" t="s">
        <v>245</v>
      </c>
      <c r="CE14" s="655"/>
      <c r="CF14" s="655"/>
      <c r="CG14" s="655"/>
      <c r="CH14" s="655"/>
      <c r="CI14" s="655"/>
      <c r="CJ14" s="655"/>
      <c r="CK14" s="655"/>
      <c r="CL14" s="655"/>
      <c r="CM14" s="655"/>
      <c r="CN14" s="655"/>
      <c r="CO14" s="655"/>
      <c r="CP14" s="655"/>
      <c r="CQ14" s="656"/>
      <c r="CR14" s="657">
        <v>262242</v>
      </c>
      <c r="CS14" s="658"/>
      <c r="CT14" s="658"/>
      <c r="CU14" s="658"/>
      <c r="CV14" s="658"/>
      <c r="CW14" s="658"/>
      <c r="CX14" s="658"/>
      <c r="CY14" s="659"/>
      <c r="CZ14" s="695">
        <v>4.9000000000000004</v>
      </c>
      <c r="DA14" s="695"/>
      <c r="DB14" s="695"/>
      <c r="DC14" s="695"/>
      <c r="DD14" s="663">
        <v>50575</v>
      </c>
      <c r="DE14" s="658"/>
      <c r="DF14" s="658"/>
      <c r="DG14" s="658"/>
      <c r="DH14" s="658"/>
      <c r="DI14" s="658"/>
      <c r="DJ14" s="658"/>
      <c r="DK14" s="658"/>
      <c r="DL14" s="658"/>
      <c r="DM14" s="658"/>
      <c r="DN14" s="658"/>
      <c r="DO14" s="658"/>
      <c r="DP14" s="659"/>
      <c r="DQ14" s="663">
        <v>211280</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35030</v>
      </c>
      <c r="BH15" s="658"/>
      <c r="BI15" s="658"/>
      <c r="BJ15" s="658"/>
      <c r="BK15" s="658"/>
      <c r="BL15" s="658"/>
      <c r="BM15" s="658"/>
      <c r="BN15" s="659"/>
      <c r="BO15" s="695">
        <v>6.5</v>
      </c>
      <c r="BP15" s="695"/>
      <c r="BQ15" s="695"/>
      <c r="BR15" s="695"/>
      <c r="BS15" s="696" t="s">
        <v>121</v>
      </c>
      <c r="BT15" s="696"/>
      <c r="BU15" s="696"/>
      <c r="BV15" s="696"/>
      <c r="BW15" s="696"/>
      <c r="BX15" s="696"/>
      <c r="BY15" s="696"/>
      <c r="BZ15" s="696"/>
      <c r="CA15" s="696"/>
      <c r="CB15" s="731"/>
      <c r="CD15" s="654" t="s">
        <v>248</v>
      </c>
      <c r="CE15" s="655"/>
      <c r="CF15" s="655"/>
      <c r="CG15" s="655"/>
      <c r="CH15" s="655"/>
      <c r="CI15" s="655"/>
      <c r="CJ15" s="655"/>
      <c r="CK15" s="655"/>
      <c r="CL15" s="655"/>
      <c r="CM15" s="655"/>
      <c r="CN15" s="655"/>
      <c r="CO15" s="655"/>
      <c r="CP15" s="655"/>
      <c r="CQ15" s="656"/>
      <c r="CR15" s="657">
        <v>340927</v>
      </c>
      <c r="CS15" s="658"/>
      <c r="CT15" s="658"/>
      <c r="CU15" s="658"/>
      <c r="CV15" s="658"/>
      <c r="CW15" s="658"/>
      <c r="CX15" s="658"/>
      <c r="CY15" s="659"/>
      <c r="CZ15" s="695">
        <v>6.4</v>
      </c>
      <c r="DA15" s="695"/>
      <c r="DB15" s="695"/>
      <c r="DC15" s="695"/>
      <c r="DD15" s="663">
        <v>25004</v>
      </c>
      <c r="DE15" s="658"/>
      <c r="DF15" s="658"/>
      <c r="DG15" s="658"/>
      <c r="DH15" s="658"/>
      <c r="DI15" s="658"/>
      <c r="DJ15" s="658"/>
      <c r="DK15" s="658"/>
      <c r="DL15" s="658"/>
      <c r="DM15" s="658"/>
      <c r="DN15" s="658"/>
      <c r="DO15" s="658"/>
      <c r="DP15" s="659"/>
      <c r="DQ15" s="663">
        <v>265362</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2358</v>
      </c>
      <c r="S16" s="658"/>
      <c r="T16" s="658"/>
      <c r="U16" s="658"/>
      <c r="V16" s="658"/>
      <c r="W16" s="658"/>
      <c r="X16" s="658"/>
      <c r="Y16" s="659"/>
      <c r="Z16" s="695">
        <v>0</v>
      </c>
      <c r="AA16" s="695"/>
      <c r="AB16" s="695"/>
      <c r="AC16" s="695"/>
      <c r="AD16" s="696">
        <v>2358</v>
      </c>
      <c r="AE16" s="696"/>
      <c r="AF16" s="696"/>
      <c r="AG16" s="696"/>
      <c r="AH16" s="696"/>
      <c r="AI16" s="696"/>
      <c r="AJ16" s="696"/>
      <c r="AK16" s="696"/>
      <c r="AL16" s="660">
        <v>0.1</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1"/>
      <c r="CD16" s="654" t="s">
        <v>251</v>
      </c>
      <c r="CE16" s="655"/>
      <c r="CF16" s="655"/>
      <c r="CG16" s="655"/>
      <c r="CH16" s="655"/>
      <c r="CI16" s="655"/>
      <c r="CJ16" s="655"/>
      <c r="CK16" s="655"/>
      <c r="CL16" s="655"/>
      <c r="CM16" s="655"/>
      <c r="CN16" s="655"/>
      <c r="CO16" s="655"/>
      <c r="CP16" s="655"/>
      <c r="CQ16" s="656"/>
      <c r="CR16" s="657">
        <v>33129</v>
      </c>
      <c r="CS16" s="658"/>
      <c r="CT16" s="658"/>
      <c r="CU16" s="658"/>
      <c r="CV16" s="658"/>
      <c r="CW16" s="658"/>
      <c r="CX16" s="658"/>
      <c r="CY16" s="659"/>
      <c r="CZ16" s="695">
        <v>0.6</v>
      </c>
      <c r="DA16" s="695"/>
      <c r="DB16" s="695"/>
      <c r="DC16" s="695"/>
      <c r="DD16" s="663" t="s">
        <v>121</v>
      </c>
      <c r="DE16" s="658"/>
      <c r="DF16" s="658"/>
      <c r="DG16" s="658"/>
      <c r="DH16" s="658"/>
      <c r="DI16" s="658"/>
      <c r="DJ16" s="658"/>
      <c r="DK16" s="658"/>
      <c r="DL16" s="658"/>
      <c r="DM16" s="658"/>
      <c r="DN16" s="658"/>
      <c r="DO16" s="658"/>
      <c r="DP16" s="659"/>
      <c r="DQ16" s="663">
        <v>11851</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7552</v>
      </c>
      <c r="S17" s="658"/>
      <c r="T17" s="658"/>
      <c r="U17" s="658"/>
      <c r="V17" s="658"/>
      <c r="W17" s="658"/>
      <c r="X17" s="658"/>
      <c r="Y17" s="659"/>
      <c r="Z17" s="695">
        <v>0.1</v>
      </c>
      <c r="AA17" s="695"/>
      <c r="AB17" s="695"/>
      <c r="AC17" s="695"/>
      <c r="AD17" s="696">
        <v>7552</v>
      </c>
      <c r="AE17" s="696"/>
      <c r="AF17" s="696"/>
      <c r="AG17" s="696"/>
      <c r="AH17" s="696"/>
      <c r="AI17" s="696"/>
      <c r="AJ17" s="696"/>
      <c r="AK17" s="696"/>
      <c r="AL17" s="660">
        <v>0.3</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1"/>
      <c r="CD17" s="654" t="s">
        <v>254</v>
      </c>
      <c r="CE17" s="655"/>
      <c r="CF17" s="655"/>
      <c r="CG17" s="655"/>
      <c r="CH17" s="655"/>
      <c r="CI17" s="655"/>
      <c r="CJ17" s="655"/>
      <c r="CK17" s="655"/>
      <c r="CL17" s="655"/>
      <c r="CM17" s="655"/>
      <c r="CN17" s="655"/>
      <c r="CO17" s="655"/>
      <c r="CP17" s="655"/>
      <c r="CQ17" s="656"/>
      <c r="CR17" s="657">
        <v>538150</v>
      </c>
      <c r="CS17" s="658"/>
      <c r="CT17" s="658"/>
      <c r="CU17" s="658"/>
      <c r="CV17" s="658"/>
      <c r="CW17" s="658"/>
      <c r="CX17" s="658"/>
      <c r="CY17" s="659"/>
      <c r="CZ17" s="695">
        <v>10.1</v>
      </c>
      <c r="DA17" s="695"/>
      <c r="DB17" s="695"/>
      <c r="DC17" s="695"/>
      <c r="DD17" s="663" t="s">
        <v>121</v>
      </c>
      <c r="DE17" s="658"/>
      <c r="DF17" s="658"/>
      <c r="DG17" s="658"/>
      <c r="DH17" s="658"/>
      <c r="DI17" s="658"/>
      <c r="DJ17" s="658"/>
      <c r="DK17" s="658"/>
      <c r="DL17" s="658"/>
      <c r="DM17" s="658"/>
      <c r="DN17" s="658"/>
      <c r="DO17" s="658"/>
      <c r="DP17" s="659"/>
      <c r="DQ17" s="663">
        <v>537285</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3243</v>
      </c>
      <c r="S18" s="658"/>
      <c r="T18" s="658"/>
      <c r="U18" s="658"/>
      <c r="V18" s="658"/>
      <c r="W18" s="658"/>
      <c r="X18" s="658"/>
      <c r="Y18" s="659"/>
      <c r="Z18" s="695">
        <v>0.1</v>
      </c>
      <c r="AA18" s="695"/>
      <c r="AB18" s="695"/>
      <c r="AC18" s="695"/>
      <c r="AD18" s="696">
        <v>3243</v>
      </c>
      <c r="AE18" s="696"/>
      <c r="AF18" s="696"/>
      <c r="AG18" s="696"/>
      <c r="AH18" s="696"/>
      <c r="AI18" s="696"/>
      <c r="AJ18" s="696"/>
      <c r="AK18" s="696"/>
      <c r="AL18" s="660">
        <v>0.1</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1"/>
      <c r="CD18" s="654" t="s">
        <v>257</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3131</v>
      </c>
      <c r="S19" s="658"/>
      <c r="T19" s="658"/>
      <c r="U19" s="658"/>
      <c r="V19" s="658"/>
      <c r="W19" s="658"/>
      <c r="X19" s="658"/>
      <c r="Y19" s="659"/>
      <c r="Z19" s="695">
        <v>0.1</v>
      </c>
      <c r="AA19" s="695"/>
      <c r="AB19" s="695"/>
      <c r="AC19" s="695"/>
      <c r="AD19" s="696">
        <v>3131</v>
      </c>
      <c r="AE19" s="696"/>
      <c r="AF19" s="696"/>
      <c r="AG19" s="696"/>
      <c r="AH19" s="696"/>
      <c r="AI19" s="696"/>
      <c r="AJ19" s="696"/>
      <c r="AK19" s="696"/>
      <c r="AL19" s="660">
        <v>0.1</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1"/>
      <c r="CD19" s="654" t="s">
        <v>260</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32" t="s">
        <v>261</v>
      </c>
      <c r="C20" s="733"/>
      <c r="D20" s="733"/>
      <c r="E20" s="733"/>
      <c r="F20" s="733"/>
      <c r="G20" s="733"/>
      <c r="H20" s="733"/>
      <c r="I20" s="733"/>
      <c r="J20" s="733"/>
      <c r="K20" s="733"/>
      <c r="L20" s="733"/>
      <c r="M20" s="733"/>
      <c r="N20" s="733"/>
      <c r="O20" s="733"/>
      <c r="P20" s="733"/>
      <c r="Q20" s="734"/>
      <c r="R20" s="657">
        <v>112</v>
      </c>
      <c r="S20" s="658"/>
      <c r="T20" s="658"/>
      <c r="U20" s="658"/>
      <c r="V20" s="658"/>
      <c r="W20" s="658"/>
      <c r="X20" s="658"/>
      <c r="Y20" s="659"/>
      <c r="Z20" s="695">
        <v>0</v>
      </c>
      <c r="AA20" s="695"/>
      <c r="AB20" s="695"/>
      <c r="AC20" s="695"/>
      <c r="AD20" s="696">
        <v>112</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1"/>
      <c r="CD20" s="654" t="s">
        <v>263</v>
      </c>
      <c r="CE20" s="655"/>
      <c r="CF20" s="655"/>
      <c r="CG20" s="655"/>
      <c r="CH20" s="655"/>
      <c r="CI20" s="655"/>
      <c r="CJ20" s="655"/>
      <c r="CK20" s="655"/>
      <c r="CL20" s="655"/>
      <c r="CM20" s="655"/>
      <c r="CN20" s="655"/>
      <c r="CO20" s="655"/>
      <c r="CP20" s="655"/>
      <c r="CQ20" s="656"/>
      <c r="CR20" s="657">
        <v>5306978</v>
      </c>
      <c r="CS20" s="658"/>
      <c r="CT20" s="658"/>
      <c r="CU20" s="658"/>
      <c r="CV20" s="658"/>
      <c r="CW20" s="658"/>
      <c r="CX20" s="658"/>
      <c r="CY20" s="659"/>
      <c r="CZ20" s="695">
        <v>100</v>
      </c>
      <c r="DA20" s="695"/>
      <c r="DB20" s="695"/>
      <c r="DC20" s="695"/>
      <c r="DD20" s="663">
        <v>1085976</v>
      </c>
      <c r="DE20" s="658"/>
      <c r="DF20" s="658"/>
      <c r="DG20" s="658"/>
      <c r="DH20" s="658"/>
      <c r="DI20" s="658"/>
      <c r="DJ20" s="658"/>
      <c r="DK20" s="658"/>
      <c r="DL20" s="658"/>
      <c r="DM20" s="658"/>
      <c r="DN20" s="658"/>
      <c r="DO20" s="658"/>
      <c r="DP20" s="659"/>
      <c r="DQ20" s="663">
        <v>3086889</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1902540</v>
      </c>
      <c r="S21" s="658"/>
      <c r="T21" s="658"/>
      <c r="U21" s="658"/>
      <c r="V21" s="658"/>
      <c r="W21" s="658"/>
      <c r="X21" s="658"/>
      <c r="Y21" s="659"/>
      <c r="Z21" s="695">
        <v>35.200000000000003</v>
      </c>
      <c r="AA21" s="695"/>
      <c r="AB21" s="695"/>
      <c r="AC21" s="695"/>
      <c r="AD21" s="696">
        <v>1610814</v>
      </c>
      <c r="AE21" s="696"/>
      <c r="AF21" s="696"/>
      <c r="AG21" s="696"/>
      <c r="AH21" s="696"/>
      <c r="AI21" s="696"/>
      <c r="AJ21" s="696"/>
      <c r="AK21" s="696"/>
      <c r="AL21" s="660">
        <v>68.5</v>
      </c>
      <c r="AM21" s="661"/>
      <c r="AN21" s="661"/>
      <c r="AO21" s="697"/>
      <c r="AP21" s="654" t="s">
        <v>265</v>
      </c>
      <c r="AQ21" s="735"/>
      <c r="AR21" s="735"/>
      <c r="AS21" s="735"/>
      <c r="AT21" s="735"/>
      <c r="AU21" s="735"/>
      <c r="AV21" s="735"/>
      <c r="AW21" s="735"/>
      <c r="AX21" s="735"/>
      <c r="AY21" s="735"/>
      <c r="AZ21" s="735"/>
      <c r="BA21" s="735"/>
      <c r="BB21" s="735"/>
      <c r="BC21" s="735"/>
      <c r="BD21" s="735"/>
      <c r="BE21" s="735"/>
      <c r="BF21" s="736"/>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1610814</v>
      </c>
      <c r="S22" s="658"/>
      <c r="T22" s="658"/>
      <c r="U22" s="658"/>
      <c r="V22" s="658"/>
      <c r="W22" s="658"/>
      <c r="X22" s="658"/>
      <c r="Y22" s="659"/>
      <c r="Z22" s="695">
        <v>29.8</v>
      </c>
      <c r="AA22" s="695"/>
      <c r="AB22" s="695"/>
      <c r="AC22" s="695"/>
      <c r="AD22" s="696">
        <v>1610814</v>
      </c>
      <c r="AE22" s="696"/>
      <c r="AF22" s="696"/>
      <c r="AG22" s="696"/>
      <c r="AH22" s="696"/>
      <c r="AI22" s="696"/>
      <c r="AJ22" s="696"/>
      <c r="AK22" s="696"/>
      <c r="AL22" s="660">
        <v>68.5</v>
      </c>
      <c r="AM22" s="661"/>
      <c r="AN22" s="661"/>
      <c r="AO22" s="697"/>
      <c r="AP22" s="654" t="s">
        <v>267</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1"/>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291726</v>
      </c>
      <c r="S23" s="658"/>
      <c r="T23" s="658"/>
      <c r="U23" s="658"/>
      <c r="V23" s="658"/>
      <c r="W23" s="658"/>
      <c r="X23" s="658"/>
      <c r="Y23" s="659"/>
      <c r="Z23" s="695">
        <v>5.4</v>
      </c>
      <c r="AA23" s="695"/>
      <c r="AB23" s="695"/>
      <c r="AC23" s="695"/>
      <c r="AD23" s="696" t="s">
        <v>121</v>
      </c>
      <c r="AE23" s="696"/>
      <c r="AF23" s="696"/>
      <c r="AG23" s="696"/>
      <c r="AH23" s="696"/>
      <c r="AI23" s="696"/>
      <c r="AJ23" s="696"/>
      <c r="AK23" s="696"/>
      <c r="AL23" s="660" t="s">
        <v>121</v>
      </c>
      <c r="AM23" s="661"/>
      <c r="AN23" s="661"/>
      <c r="AO23" s="697"/>
      <c r="AP23" s="654" t="s">
        <v>270</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1"/>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277</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1"/>
      <c r="CD24" s="715" t="s">
        <v>278</v>
      </c>
      <c r="CE24" s="716"/>
      <c r="CF24" s="716"/>
      <c r="CG24" s="716"/>
      <c r="CH24" s="716"/>
      <c r="CI24" s="716"/>
      <c r="CJ24" s="716"/>
      <c r="CK24" s="716"/>
      <c r="CL24" s="716"/>
      <c r="CM24" s="716"/>
      <c r="CN24" s="716"/>
      <c r="CO24" s="716"/>
      <c r="CP24" s="716"/>
      <c r="CQ24" s="717"/>
      <c r="CR24" s="712">
        <v>1803974</v>
      </c>
      <c r="CS24" s="713"/>
      <c r="CT24" s="713"/>
      <c r="CU24" s="713"/>
      <c r="CV24" s="713"/>
      <c r="CW24" s="713"/>
      <c r="CX24" s="713"/>
      <c r="CY24" s="738"/>
      <c r="CZ24" s="739">
        <v>34</v>
      </c>
      <c r="DA24" s="721"/>
      <c r="DB24" s="721"/>
      <c r="DC24" s="741"/>
      <c r="DD24" s="737">
        <v>1316919</v>
      </c>
      <c r="DE24" s="713"/>
      <c r="DF24" s="713"/>
      <c r="DG24" s="713"/>
      <c r="DH24" s="713"/>
      <c r="DI24" s="713"/>
      <c r="DJ24" s="713"/>
      <c r="DK24" s="738"/>
      <c r="DL24" s="737">
        <v>1018295</v>
      </c>
      <c r="DM24" s="713"/>
      <c r="DN24" s="713"/>
      <c r="DO24" s="713"/>
      <c r="DP24" s="713"/>
      <c r="DQ24" s="713"/>
      <c r="DR24" s="713"/>
      <c r="DS24" s="713"/>
      <c r="DT24" s="713"/>
      <c r="DU24" s="713"/>
      <c r="DV24" s="738"/>
      <c r="DW24" s="739">
        <v>43.1</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2643612</v>
      </c>
      <c r="S25" s="658"/>
      <c r="T25" s="658"/>
      <c r="U25" s="658"/>
      <c r="V25" s="658"/>
      <c r="W25" s="658"/>
      <c r="X25" s="658"/>
      <c r="Y25" s="659"/>
      <c r="Z25" s="695">
        <v>48.9</v>
      </c>
      <c r="AA25" s="695"/>
      <c r="AB25" s="695"/>
      <c r="AC25" s="695"/>
      <c r="AD25" s="696">
        <v>2351886</v>
      </c>
      <c r="AE25" s="696"/>
      <c r="AF25" s="696"/>
      <c r="AG25" s="696"/>
      <c r="AH25" s="696"/>
      <c r="AI25" s="696"/>
      <c r="AJ25" s="696"/>
      <c r="AK25" s="696"/>
      <c r="AL25" s="660">
        <v>100</v>
      </c>
      <c r="AM25" s="661"/>
      <c r="AN25" s="661"/>
      <c r="AO25" s="697"/>
      <c r="AP25" s="654" t="s">
        <v>280</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1"/>
      <c r="CD25" s="654" t="s">
        <v>281</v>
      </c>
      <c r="CE25" s="655"/>
      <c r="CF25" s="655"/>
      <c r="CG25" s="655"/>
      <c r="CH25" s="655"/>
      <c r="CI25" s="655"/>
      <c r="CJ25" s="655"/>
      <c r="CK25" s="655"/>
      <c r="CL25" s="655"/>
      <c r="CM25" s="655"/>
      <c r="CN25" s="655"/>
      <c r="CO25" s="655"/>
      <c r="CP25" s="655"/>
      <c r="CQ25" s="656"/>
      <c r="CR25" s="657">
        <v>705610</v>
      </c>
      <c r="CS25" s="670"/>
      <c r="CT25" s="670"/>
      <c r="CU25" s="670"/>
      <c r="CV25" s="670"/>
      <c r="CW25" s="670"/>
      <c r="CX25" s="670"/>
      <c r="CY25" s="671"/>
      <c r="CZ25" s="660">
        <v>13.3</v>
      </c>
      <c r="DA25" s="672"/>
      <c r="DB25" s="672"/>
      <c r="DC25" s="673"/>
      <c r="DD25" s="663">
        <v>636285</v>
      </c>
      <c r="DE25" s="670"/>
      <c r="DF25" s="670"/>
      <c r="DG25" s="670"/>
      <c r="DH25" s="670"/>
      <c r="DI25" s="670"/>
      <c r="DJ25" s="670"/>
      <c r="DK25" s="671"/>
      <c r="DL25" s="663">
        <v>537259</v>
      </c>
      <c r="DM25" s="670"/>
      <c r="DN25" s="670"/>
      <c r="DO25" s="670"/>
      <c r="DP25" s="670"/>
      <c r="DQ25" s="670"/>
      <c r="DR25" s="670"/>
      <c r="DS25" s="670"/>
      <c r="DT25" s="670"/>
      <c r="DU25" s="670"/>
      <c r="DV25" s="671"/>
      <c r="DW25" s="660">
        <v>22.7</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t="s">
        <v>121</v>
      </c>
      <c r="S26" s="658"/>
      <c r="T26" s="658"/>
      <c r="U26" s="658"/>
      <c r="V26" s="658"/>
      <c r="W26" s="658"/>
      <c r="X26" s="658"/>
      <c r="Y26" s="659"/>
      <c r="Z26" s="695" t="s">
        <v>121</v>
      </c>
      <c r="AA26" s="695"/>
      <c r="AB26" s="695"/>
      <c r="AC26" s="695"/>
      <c r="AD26" s="696" t="s">
        <v>121</v>
      </c>
      <c r="AE26" s="696"/>
      <c r="AF26" s="696"/>
      <c r="AG26" s="696"/>
      <c r="AH26" s="696"/>
      <c r="AI26" s="696"/>
      <c r="AJ26" s="696"/>
      <c r="AK26" s="696"/>
      <c r="AL26" s="660" t="s">
        <v>121</v>
      </c>
      <c r="AM26" s="661"/>
      <c r="AN26" s="661"/>
      <c r="AO26" s="697"/>
      <c r="AP26" s="654" t="s">
        <v>283</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1"/>
      <c r="CD26" s="654" t="s">
        <v>284</v>
      </c>
      <c r="CE26" s="655"/>
      <c r="CF26" s="655"/>
      <c r="CG26" s="655"/>
      <c r="CH26" s="655"/>
      <c r="CI26" s="655"/>
      <c r="CJ26" s="655"/>
      <c r="CK26" s="655"/>
      <c r="CL26" s="655"/>
      <c r="CM26" s="655"/>
      <c r="CN26" s="655"/>
      <c r="CO26" s="655"/>
      <c r="CP26" s="655"/>
      <c r="CQ26" s="656"/>
      <c r="CR26" s="657">
        <v>340182</v>
      </c>
      <c r="CS26" s="658"/>
      <c r="CT26" s="658"/>
      <c r="CU26" s="658"/>
      <c r="CV26" s="658"/>
      <c r="CW26" s="658"/>
      <c r="CX26" s="658"/>
      <c r="CY26" s="659"/>
      <c r="CZ26" s="660">
        <v>6.4</v>
      </c>
      <c r="DA26" s="672"/>
      <c r="DB26" s="672"/>
      <c r="DC26" s="673"/>
      <c r="DD26" s="663">
        <v>314255</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12491</v>
      </c>
      <c r="S27" s="658"/>
      <c r="T27" s="658"/>
      <c r="U27" s="658"/>
      <c r="V27" s="658"/>
      <c r="W27" s="658"/>
      <c r="X27" s="658"/>
      <c r="Y27" s="659"/>
      <c r="Z27" s="695">
        <v>0.2</v>
      </c>
      <c r="AA27" s="695"/>
      <c r="AB27" s="695"/>
      <c r="AC27" s="695"/>
      <c r="AD27" s="696" t="s">
        <v>121</v>
      </c>
      <c r="AE27" s="696"/>
      <c r="AF27" s="696"/>
      <c r="AG27" s="696"/>
      <c r="AH27" s="696"/>
      <c r="AI27" s="696"/>
      <c r="AJ27" s="696"/>
      <c r="AK27" s="696"/>
      <c r="AL27" s="660" t="s">
        <v>121</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535524</v>
      </c>
      <c r="BH27" s="658"/>
      <c r="BI27" s="658"/>
      <c r="BJ27" s="658"/>
      <c r="BK27" s="658"/>
      <c r="BL27" s="658"/>
      <c r="BM27" s="658"/>
      <c r="BN27" s="659"/>
      <c r="BO27" s="695">
        <v>100</v>
      </c>
      <c r="BP27" s="695"/>
      <c r="BQ27" s="695"/>
      <c r="BR27" s="695"/>
      <c r="BS27" s="696">
        <v>4502</v>
      </c>
      <c r="BT27" s="696"/>
      <c r="BU27" s="696"/>
      <c r="BV27" s="696"/>
      <c r="BW27" s="696"/>
      <c r="BX27" s="696"/>
      <c r="BY27" s="696"/>
      <c r="BZ27" s="696"/>
      <c r="CA27" s="696"/>
      <c r="CB27" s="731"/>
      <c r="CD27" s="654" t="s">
        <v>287</v>
      </c>
      <c r="CE27" s="655"/>
      <c r="CF27" s="655"/>
      <c r="CG27" s="655"/>
      <c r="CH27" s="655"/>
      <c r="CI27" s="655"/>
      <c r="CJ27" s="655"/>
      <c r="CK27" s="655"/>
      <c r="CL27" s="655"/>
      <c r="CM27" s="655"/>
      <c r="CN27" s="655"/>
      <c r="CO27" s="655"/>
      <c r="CP27" s="655"/>
      <c r="CQ27" s="656"/>
      <c r="CR27" s="657">
        <v>560214</v>
      </c>
      <c r="CS27" s="670"/>
      <c r="CT27" s="670"/>
      <c r="CU27" s="670"/>
      <c r="CV27" s="670"/>
      <c r="CW27" s="670"/>
      <c r="CX27" s="670"/>
      <c r="CY27" s="671"/>
      <c r="CZ27" s="660">
        <v>10.6</v>
      </c>
      <c r="DA27" s="672"/>
      <c r="DB27" s="672"/>
      <c r="DC27" s="673"/>
      <c r="DD27" s="663">
        <v>143349</v>
      </c>
      <c r="DE27" s="670"/>
      <c r="DF27" s="670"/>
      <c r="DG27" s="670"/>
      <c r="DH27" s="670"/>
      <c r="DI27" s="670"/>
      <c r="DJ27" s="670"/>
      <c r="DK27" s="671"/>
      <c r="DL27" s="663">
        <v>43751</v>
      </c>
      <c r="DM27" s="670"/>
      <c r="DN27" s="670"/>
      <c r="DO27" s="670"/>
      <c r="DP27" s="670"/>
      <c r="DQ27" s="670"/>
      <c r="DR27" s="670"/>
      <c r="DS27" s="670"/>
      <c r="DT27" s="670"/>
      <c r="DU27" s="670"/>
      <c r="DV27" s="671"/>
      <c r="DW27" s="660">
        <v>1.9</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33224</v>
      </c>
      <c r="S28" s="658"/>
      <c r="T28" s="658"/>
      <c r="U28" s="658"/>
      <c r="V28" s="658"/>
      <c r="W28" s="658"/>
      <c r="X28" s="658"/>
      <c r="Y28" s="659"/>
      <c r="Z28" s="695">
        <v>0.6</v>
      </c>
      <c r="AA28" s="695"/>
      <c r="AB28" s="695"/>
      <c r="AC28" s="695"/>
      <c r="AD28" s="696" t="s">
        <v>121</v>
      </c>
      <c r="AE28" s="696"/>
      <c r="AF28" s="696"/>
      <c r="AG28" s="696"/>
      <c r="AH28" s="696"/>
      <c r="AI28" s="696"/>
      <c r="AJ28" s="696"/>
      <c r="AK28" s="696"/>
      <c r="AL28" s="660" t="s">
        <v>121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538150</v>
      </c>
      <c r="CS28" s="658"/>
      <c r="CT28" s="658"/>
      <c r="CU28" s="658"/>
      <c r="CV28" s="658"/>
      <c r="CW28" s="658"/>
      <c r="CX28" s="658"/>
      <c r="CY28" s="659"/>
      <c r="CZ28" s="660">
        <v>10.1</v>
      </c>
      <c r="DA28" s="672"/>
      <c r="DB28" s="672"/>
      <c r="DC28" s="673"/>
      <c r="DD28" s="663">
        <v>537285</v>
      </c>
      <c r="DE28" s="658"/>
      <c r="DF28" s="658"/>
      <c r="DG28" s="658"/>
      <c r="DH28" s="658"/>
      <c r="DI28" s="658"/>
      <c r="DJ28" s="658"/>
      <c r="DK28" s="659"/>
      <c r="DL28" s="663">
        <v>437285</v>
      </c>
      <c r="DM28" s="658"/>
      <c r="DN28" s="658"/>
      <c r="DO28" s="658"/>
      <c r="DP28" s="658"/>
      <c r="DQ28" s="658"/>
      <c r="DR28" s="658"/>
      <c r="DS28" s="658"/>
      <c r="DT28" s="658"/>
      <c r="DU28" s="658"/>
      <c r="DV28" s="659"/>
      <c r="DW28" s="660">
        <v>18.5</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10757</v>
      </c>
      <c r="S29" s="658"/>
      <c r="T29" s="658"/>
      <c r="U29" s="658"/>
      <c r="V29" s="658"/>
      <c r="W29" s="658"/>
      <c r="X29" s="658"/>
      <c r="Y29" s="659"/>
      <c r="Z29" s="695">
        <v>0.2</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291</v>
      </c>
      <c r="CE29" s="677"/>
      <c r="CF29" s="654" t="s">
        <v>66</v>
      </c>
      <c r="CG29" s="655"/>
      <c r="CH29" s="655"/>
      <c r="CI29" s="655"/>
      <c r="CJ29" s="655"/>
      <c r="CK29" s="655"/>
      <c r="CL29" s="655"/>
      <c r="CM29" s="655"/>
      <c r="CN29" s="655"/>
      <c r="CO29" s="655"/>
      <c r="CP29" s="655"/>
      <c r="CQ29" s="656"/>
      <c r="CR29" s="657">
        <v>538150</v>
      </c>
      <c r="CS29" s="670"/>
      <c r="CT29" s="670"/>
      <c r="CU29" s="670"/>
      <c r="CV29" s="670"/>
      <c r="CW29" s="670"/>
      <c r="CX29" s="670"/>
      <c r="CY29" s="671"/>
      <c r="CZ29" s="660">
        <v>10.1</v>
      </c>
      <c r="DA29" s="672"/>
      <c r="DB29" s="672"/>
      <c r="DC29" s="673"/>
      <c r="DD29" s="663">
        <v>537285</v>
      </c>
      <c r="DE29" s="670"/>
      <c r="DF29" s="670"/>
      <c r="DG29" s="670"/>
      <c r="DH29" s="670"/>
      <c r="DI29" s="670"/>
      <c r="DJ29" s="670"/>
      <c r="DK29" s="671"/>
      <c r="DL29" s="663">
        <v>437285</v>
      </c>
      <c r="DM29" s="670"/>
      <c r="DN29" s="670"/>
      <c r="DO29" s="670"/>
      <c r="DP29" s="670"/>
      <c r="DQ29" s="670"/>
      <c r="DR29" s="670"/>
      <c r="DS29" s="670"/>
      <c r="DT29" s="670"/>
      <c r="DU29" s="670"/>
      <c r="DV29" s="671"/>
      <c r="DW29" s="660">
        <v>18.5</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760536</v>
      </c>
      <c r="S30" s="658"/>
      <c r="T30" s="658"/>
      <c r="U30" s="658"/>
      <c r="V30" s="658"/>
      <c r="W30" s="658"/>
      <c r="X30" s="658"/>
      <c r="Y30" s="659"/>
      <c r="Z30" s="695">
        <v>14.1</v>
      </c>
      <c r="AA30" s="695"/>
      <c r="AB30" s="695"/>
      <c r="AC30" s="695"/>
      <c r="AD30" s="696" t="s">
        <v>121</v>
      </c>
      <c r="AE30" s="696"/>
      <c r="AF30" s="696"/>
      <c r="AG30" s="696"/>
      <c r="AH30" s="696"/>
      <c r="AI30" s="696"/>
      <c r="AJ30" s="696"/>
      <c r="AK30" s="696"/>
      <c r="AL30" s="660" t="s">
        <v>121</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9"/>
      <c r="BI30" s="729"/>
      <c r="BJ30" s="729"/>
      <c r="BK30" s="729"/>
      <c r="BL30" s="729"/>
      <c r="BM30" s="729"/>
      <c r="BN30" s="729"/>
      <c r="BO30" s="729"/>
      <c r="BP30" s="729"/>
      <c r="BQ30" s="730"/>
      <c r="BR30" s="709" t="s">
        <v>294</v>
      </c>
      <c r="BS30" s="729"/>
      <c r="BT30" s="729"/>
      <c r="BU30" s="729"/>
      <c r="BV30" s="729"/>
      <c r="BW30" s="729"/>
      <c r="BX30" s="729"/>
      <c r="BY30" s="729"/>
      <c r="BZ30" s="729"/>
      <c r="CA30" s="729"/>
      <c r="CB30" s="730"/>
      <c r="CD30" s="678"/>
      <c r="CE30" s="679"/>
      <c r="CF30" s="654" t="s">
        <v>295</v>
      </c>
      <c r="CG30" s="655"/>
      <c r="CH30" s="655"/>
      <c r="CI30" s="655"/>
      <c r="CJ30" s="655"/>
      <c r="CK30" s="655"/>
      <c r="CL30" s="655"/>
      <c r="CM30" s="655"/>
      <c r="CN30" s="655"/>
      <c r="CO30" s="655"/>
      <c r="CP30" s="655"/>
      <c r="CQ30" s="656"/>
      <c r="CR30" s="657">
        <v>523540</v>
      </c>
      <c r="CS30" s="658"/>
      <c r="CT30" s="658"/>
      <c r="CU30" s="658"/>
      <c r="CV30" s="658"/>
      <c r="CW30" s="658"/>
      <c r="CX30" s="658"/>
      <c r="CY30" s="659"/>
      <c r="CZ30" s="660">
        <v>9.9</v>
      </c>
      <c r="DA30" s="672"/>
      <c r="DB30" s="672"/>
      <c r="DC30" s="673"/>
      <c r="DD30" s="663">
        <v>522675</v>
      </c>
      <c r="DE30" s="658"/>
      <c r="DF30" s="658"/>
      <c r="DG30" s="658"/>
      <c r="DH30" s="658"/>
      <c r="DI30" s="658"/>
      <c r="DJ30" s="658"/>
      <c r="DK30" s="659"/>
      <c r="DL30" s="663">
        <v>422675</v>
      </c>
      <c r="DM30" s="658"/>
      <c r="DN30" s="658"/>
      <c r="DO30" s="658"/>
      <c r="DP30" s="658"/>
      <c r="DQ30" s="658"/>
      <c r="DR30" s="658"/>
      <c r="DS30" s="658"/>
      <c r="DT30" s="658"/>
      <c r="DU30" s="658"/>
      <c r="DV30" s="659"/>
      <c r="DW30" s="660">
        <v>17.899999999999999</v>
      </c>
      <c r="DX30" s="672"/>
      <c r="DY30" s="672"/>
      <c r="DZ30" s="672"/>
      <c r="EA30" s="672"/>
      <c r="EB30" s="672"/>
      <c r="EC30" s="684"/>
    </row>
    <row r="31" spans="2:133" ht="11.25" customHeight="1" x14ac:dyDescent="0.15">
      <c r="B31" s="732" t="s">
        <v>296</v>
      </c>
      <c r="C31" s="733"/>
      <c r="D31" s="733"/>
      <c r="E31" s="733"/>
      <c r="F31" s="733"/>
      <c r="G31" s="733"/>
      <c r="H31" s="733"/>
      <c r="I31" s="733"/>
      <c r="J31" s="733"/>
      <c r="K31" s="733"/>
      <c r="L31" s="733"/>
      <c r="M31" s="733"/>
      <c r="N31" s="733"/>
      <c r="O31" s="733"/>
      <c r="P31" s="733"/>
      <c r="Q31" s="734"/>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3" t="s">
        <v>297</v>
      </c>
      <c r="AQ31" s="724"/>
      <c r="AR31" s="724"/>
      <c r="AS31" s="724"/>
      <c r="AT31" s="725" t="s">
        <v>298</v>
      </c>
      <c r="AU31" s="218"/>
      <c r="AV31" s="218"/>
      <c r="AW31" s="218"/>
      <c r="AX31" s="715" t="s">
        <v>176</v>
      </c>
      <c r="AY31" s="716"/>
      <c r="AZ31" s="716"/>
      <c r="BA31" s="716"/>
      <c r="BB31" s="716"/>
      <c r="BC31" s="716"/>
      <c r="BD31" s="716"/>
      <c r="BE31" s="716"/>
      <c r="BF31" s="717"/>
      <c r="BG31" s="719">
        <v>99.7</v>
      </c>
      <c r="BH31" s="720"/>
      <c r="BI31" s="720"/>
      <c r="BJ31" s="720"/>
      <c r="BK31" s="720"/>
      <c r="BL31" s="720"/>
      <c r="BM31" s="721">
        <v>99.2</v>
      </c>
      <c r="BN31" s="720"/>
      <c r="BO31" s="720"/>
      <c r="BP31" s="720"/>
      <c r="BQ31" s="722"/>
      <c r="BR31" s="719">
        <v>99.6</v>
      </c>
      <c r="BS31" s="720"/>
      <c r="BT31" s="720"/>
      <c r="BU31" s="720"/>
      <c r="BV31" s="720"/>
      <c r="BW31" s="720"/>
      <c r="BX31" s="721">
        <v>99.1</v>
      </c>
      <c r="BY31" s="720"/>
      <c r="BZ31" s="720"/>
      <c r="CA31" s="720"/>
      <c r="CB31" s="722"/>
      <c r="CD31" s="678"/>
      <c r="CE31" s="679"/>
      <c r="CF31" s="654" t="s">
        <v>299</v>
      </c>
      <c r="CG31" s="655"/>
      <c r="CH31" s="655"/>
      <c r="CI31" s="655"/>
      <c r="CJ31" s="655"/>
      <c r="CK31" s="655"/>
      <c r="CL31" s="655"/>
      <c r="CM31" s="655"/>
      <c r="CN31" s="655"/>
      <c r="CO31" s="655"/>
      <c r="CP31" s="655"/>
      <c r="CQ31" s="656"/>
      <c r="CR31" s="657">
        <v>14610</v>
      </c>
      <c r="CS31" s="670"/>
      <c r="CT31" s="670"/>
      <c r="CU31" s="670"/>
      <c r="CV31" s="670"/>
      <c r="CW31" s="670"/>
      <c r="CX31" s="670"/>
      <c r="CY31" s="671"/>
      <c r="CZ31" s="660">
        <v>0.3</v>
      </c>
      <c r="DA31" s="672"/>
      <c r="DB31" s="672"/>
      <c r="DC31" s="673"/>
      <c r="DD31" s="663">
        <v>14610</v>
      </c>
      <c r="DE31" s="670"/>
      <c r="DF31" s="670"/>
      <c r="DG31" s="670"/>
      <c r="DH31" s="670"/>
      <c r="DI31" s="670"/>
      <c r="DJ31" s="670"/>
      <c r="DK31" s="671"/>
      <c r="DL31" s="663">
        <v>14610</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312530</v>
      </c>
      <c r="S32" s="658"/>
      <c r="T32" s="658"/>
      <c r="U32" s="658"/>
      <c r="V32" s="658"/>
      <c r="W32" s="658"/>
      <c r="X32" s="658"/>
      <c r="Y32" s="659"/>
      <c r="Z32" s="695">
        <v>5.8</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26"/>
      <c r="AU32" s="214" t="s">
        <v>301</v>
      </c>
      <c r="AX32" s="654" t="s">
        <v>302</v>
      </c>
      <c r="AY32" s="655"/>
      <c r="AZ32" s="655"/>
      <c r="BA32" s="655"/>
      <c r="BB32" s="655"/>
      <c r="BC32" s="655"/>
      <c r="BD32" s="655"/>
      <c r="BE32" s="655"/>
      <c r="BF32" s="656"/>
      <c r="BG32" s="728">
        <v>99.3</v>
      </c>
      <c r="BH32" s="670"/>
      <c r="BI32" s="670"/>
      <c r="BJ32" s="670"/>
      <c r="BK32" s="670"/>
      <c r="BL32" s="670"/>
      <c r="BM32" s="661">
        <v>98.4</v>
      </c>
      <c r="BN32" s="670"/>
      <c r="BO32" s="670"/>
      <c r="BP32" s="670"/>
      <c r="BQ32" s="693"/>
      <c r="BR32" s="728">
        <v>99.5</v>
      </c>
      <c r="BS32" s="670"/>
      <c r="BT32" s="670"/>
      <c r="BU32" s="670"/>
      <c r="BV32" s="670"/>
      <c r="BW32" s="670"/>
      <c r="BX32" s="661">
        <v>98.6</v>
      </c>
      <c r="BY32" s="670"/>
      <c r="BZ32" s="670"/>
      <c r="CA32" s="670"/>
      <c r="CB32" s="693"/>
      <c r="CD32" s="680"/>
      <c r="CE32" s="681"/>
      <c r="CF32" s="654" t="s">
        <v>303</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35787</v>
      </c>
      <c r="S33" s="658"/>
      <c r="T33" s="658"/>
      <c r="U33" s="658"/>
      <c r="V33" s="658"/>
      <c r="W33" s="658"/>
      <c r="X33" s="658"/>
      <c r="Y33" s="659"/>
      <c r="Z33" s="695">
        <v>0.7</v>
      </c>
      <c r="AA33" s="695"/>
      <c r="AB33" s="695"/>
      <c r="AC33" s="695"/>
      <c r="AD33" s="696" t="s">
        <v>121</v>
      </c>
      <c r="AE33" s="696"/>
      <c r="AF33" s="696"/>
      <c r="AG33" s="696"/>
      <c r="AH33" s="696"/>
      <c r="AI33" s="696"/>
      <c r="AJ33" s="696"/>
      <c r="AK33" s="696"/>
      <c r="AL33" s="660" t="s">
        <v>121</v>
      </c>
      <c r="AM33" s="661"/>
      <c r="AN33" s="661"/>
      <c r="AO33" s="697"/>
      <c r="AP33" s="700"/>
      <c r="AQ33" s="701"/>
      <c r="AR33" s="701"/>
      <c r="AS33" s="701"/>
      <c r="AT33" s="727"/>
      <c r="AU33" s="219"/>
      <c r="AV33" s="219"/>
      <c r="AW33" s="219"/>
      <c r="AX33" s="638" t="s">
        <v>305</v>
      </c>
      <c r="AY33" s="639"/>
      <c r="AZ33" s="639"/>
      <c r="BA33" s="639"/>
      <c r="BB33" s="639"/>
      <c r="BC33" s="639"/>
      <c r="BD33" s="639"/>
      <c r="BE33" s="639"/>
      <c r="BF33" s="640"/>
      <c r="BG33" s="718">
        <v>99.9</v>
      </c>
      <c r="BH33" s="642"/>
      <c r="BI33" s="642"/>
      <c r="BJ33" s="642"/>
      <c r="BK33" s="642"/>
      <c r="BL33" s="642"/>
      <c r="BM33" s="688">
        <v>99.6</v>
      </c>
      <c r="BN33" s="642"/>
      <c r="BO33" s="642"/>
      <c r="BP33" s="642"/>
      <c r="BQ33" s="705"/>
      <c r="BR33" s="718">
        <v>99.7</v>
      </c>
      <c r="BS33" s="642"/>
      <c r="BT33" s="642"/>
      <c r="BU33" s="642"/>
      <c r="BV33" s="642"/>
      <c r="BW33" s="642"/>
      <c r="BX33" s="688">
        <v>99.5</v>
      </c>
      <c r="BY33" s="642"/>
      <c r="BZ33" s="642"/>
      <c r="CA33" s="642"/>
      <c r="CB33" s="705"/>
      <c r="CD33" s="654" t="s">
        <v>306</v>
      </c>
      <c r="CE33" s="655"/>
      <c r="CF33" s="655"/>
      <c r="CG33" s="655"/>
      <c r="CH33" s="655"/>
      <c r="CI33" s="655"/>
      <c r="CJ33" s="655"/>
      <c r="CK33" s="655"/>
      <c r="CL33" s="655"/>
      <c r="CM33" s="655"/>
      <c r="CN33" s="655"/>
      <c r="CO33" s="655"/>
      <c r="CP33" s="655"/>
      <c r="CQ33" s="656"/>
      <c r="CR33" s="657">
        <v>2383899</v>
      </c>
      <c r="CS33" s="670"/>
      <c r="CT33" s="670"/>
      <c r="CU33" s="670"/>
      <c r="CV33" s="670"/>
      <c r="CW33" s="670"/>
      <c r="CX33" s="670"/>
      <c r="CY33" s="671"/>
      <c r="CZ33" s="660">
        <v>44.9</v>
      </c>
      <c r="DA33" s="672"/>
      <c r="DB33" s="672"/>
      <c r="DC33" s="673"/>
      <c r="DD33" s="663">
        <v>1631408</v>
      </c>
      <c r="DE33" s="670"/>
      <c r="DF33" s="670"/>
      <c r="DG33" s="670"/>
      <c r="DH33" s="670"/>
      <c r="DI33" s="670"/>
      <c r="DJ33" s="670"/>
      <c r="DK33" s="671"/>
      <c r="DL33" s="663">
        <v>933702</v>
      </c>
      <c r="DM33" s="670"/>
      <c r="DN33" s="670"/>
      <c r="DO33" s="670"/>
      <c r="DP33" s="670"/>
      <c r="DQ33" s="670"/>
      <c r="DR33" s="670"/>
      <c r="DS33" s="670"/>
      <c r="DT33" s="670"/>
      <c r="DU33" s="670"/>
      <c r="DV33" s="671"/>
      <c r="DW33" s="660">
        <v>39.5</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437436</v>
      </c>
      <c r="S34" s="658"/>
      <c r="T34" s="658"/>
      <c r="U34" s="658"/>
      <c r="V34" s="658"/>
      <c r="W34" s="658"/>
      <c r="X34" s="658"/>
      <c r="Y34" s="659"/>
      <c r="Z34" s="695">
        <v>8.1</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852094</v>
      </c>
      <c r="CS34" s="658"/>
      <c r="CT34" s="658"/>
      <c r="CU34" s="658"/>
      <c r="CV34" s="658"/>
      <c r="CW34" s="658"/>
      <c r="CX34" s="658"/>
      <c r="CY34" s="659"/>
      <c r="CZ34" s="660">
        <v>16.100000000000001</v>
      </c>
      <c r="DA34" s="672"/>
      <c r="DB34" s="672"/>
      <c r="DC34" s="673"/>
      <c r="DD34" s="663">
        <v>425002</v>
      </c>
      <c r="DE34" s="658"/>
      <c r="DF34" s="658"/>
      <c r="DG34" s="658"/>
      <c r="DH34" s="658"/>
      <c r="DI34" s="658"/>
      <c r="DJ34" s="658"/>
      <c r="DK34" s="659"/>
      <c r="DL34" s="663">
        <v>245324</v>
      </c>
      <c r="DM34" s="658"/>
      <c r="DN34" s="658"/>
      <c r="DO34" s="658"/>
      <c r="DP34" s="658"/>
      <c r="DQ34" s="658"/>
      <c r="DR34" s="658"/>
      <c r="DS34" s="658"/>
      <c r="DT34" s="658"/>
      <c r="DU34" s="658"/>
      <c r="DV34" s="659"/>
      <c r="DW34" s="660">
        <v>10.4</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289286</v>
      </c>
      <c r="S35" s="658"/>
      <c r="T35" s="658"/>
      <c r="U35" s="658"/>
      <c r="V35" s="658"/>
      <c r="W35" s="658"/>
      <c r="X35" s="658"/>
      <c r="Y35" s="659"/>
      <c r="Z35" s="695">
        <v>5.4</v>
      </c>
      <c r="AA35" s="695"/>
      <c r="AB35" s="695"/>
      <c r="AC35" s="695"/>
      <c r="AD35" s="696" t="s">
        <v>121</v>
      </c>
      <c r="AE35" s="696"/>
      <c r="AF35" s="696"/>
      <c r="AG35" s="696"/>
      <c r="AH35" s="696"/>
      <c r="AI35" s="696"/>
      <c r="AJ35" s="696"/>
      <c r="AK35" s="696"/>
      <c r="AL35" s="660" t="s">
        <v>121</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31084</v>
      </c>
      <c r="CS35" s="670"/>
      <c r="CT35" s="670"/>
      <c r="CU35" s="670"/>
      <c r="CV35" s="670"/>
      <c r="CW35" s="670"/>
      <c r="CX35" s="670"/>
      <c r="CY35" s="671"/>
      <c r="CZ35" s="660">
        <v>0.6</v>
      </c>
      <c r="DA35" s="672"/>
      <c r="DB35" s="672"/>
      <c r="DC35" s="673"/>
      <c r="DD35" s="663">
        <v>15845</v>
      </c>
      <c r="DE35" s="670"/>
      <c r="DF35" s="670"/>
      <c r="DG35" s="670"/>
      <c r="DH35" s="670"/>
      <c r="DI35" s="670"/>
      <c r="DJ35" s="670"/>
      <c r="DK35" s="671"/>
      <c r="DL35" s="663">
        <v>15845</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271740</v>
      </c>
      <c r="S36" s="658"/>
      <c r="T36" s="658"/>
      <c r="U36" s="658"/>
      <c r="V36" s="658"/>
      <c r="W36" s="658"/>
      <c r="X36" s="658"/>
      <c r="Y36" s="659"/>
      <c r="Z36" s="695">
        <v>5</v>
      </c>
      <c r="AA36" s="695"/>
      <c r="AB36" s="695"/>
      <c r="AC36" s="695"/>
      <c r="AD36" s="696" t="s">
        <v>121</v>
      </c>
      <c r="AE36" s="696"/>
      <c r="AF36" s="696"/>
      <c r="AG36" s="696"/>
      <c r="AH36" s="696"/>
      <c r="AI36" s="696"/>
      <c r="AJ36" s="696"/>
      <c r="AK36" s="696"/>
      <c r="AL36" s="660" t="s">
        <v>121</v>
      </c>
      <c r="AM36" s="661"/>
      <c r="AN36" s="661"/>
      <c r="AO36" s="697"/>
      <c r="AP36" s="222"/>
      <c r="AQ36" s="706" t="s">
        <v>314</v>
      </c>
      <c r="AR36" s="707"/>
      <c r="AS36" s="707"/>
      <c r="AT36" s="707"/>
      <c r="AU36" s="707"/>
      <c r="AV36" s="707"/>
      <c r="AW36" s="707"/>
      <c r="AX36" s="707"/>
      <c r="AY36" s="708"/>
      <c r="AZ36" s="712">
        <v>252223</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3146</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768507</v>
      </c>
      <c r="CS36" s="658"/>
      <c r="CT36" s="658"/>
      <c r="CU36" s="658"/>
      <c r="CV36" s="658"/>
      <c r="CW36" s="658"/>
      <c r="CX36" s="658"/>
      <c r="CY36" s="659"/>
      <c r="CZ36" s="660">
        <v>14.5</v>
      </c>
      <c r="DA36" s="672"/>
      <c r="DB36" s="672"/>
      <c r="DC36" s="673"/>
      <c r="DD36" s="663">
        <v>703535</v>
      </c>
      <c r="DE36" s="658"/>
      <c r="DF36" s="658"/>
      <c r="DG36" s="658"/>
      <c r="DH36" s="658"/>
      <c r="DI36" s="658"/>
      <c r="DJ36" s="658"/>
      <c r="DK36" s="659"/>
      <c r="DL36" s="663">
        <v>530555</v>
      </c>
      <c r="DM36" s="658"/>
      <c r="DN36" s="658"/>
      <c r="DO36" s="658"/>
      <c r="DP36" s="658"/>
      <c r="DQ36" s="658"/>
      <c r="DR36" s="658"/>
      <c r="DS36" s="658"/>
      <c r="DT36" s="658"/>
      <c r="DU36" s="658"/>
      <c r="DV36" s="659"/>
      <c r="DW36" s="660">
        <v>22.5</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43808</v>
      </c>
      <c r="S37" s="658"/>
      <c r="T37" s="658"/>
      <c r="U37" s="658"/>
      <c r="V37" s="658"/>
      <c r="W37" s="658"/>
      <c r="X37" s="658"/>
      <c r="Y37" s="659"/>
      <c r="Z37" s="695">
        <v>0.8</v>
      </c>
      <c r="AA37" s="695"/>
      <c r="AB37" s="695"/>
      <c r="AC37" s="695"/>
      <c r="AD37" s="696">
        <v>6</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41369</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-5336</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371821</v>
      </c>
      <c r="CS37" s="670"/>
      <c r="CT37" s="670"/>
      <c r="CU37" s="670"/>
      <c r="CV37" s="670"/>
      <c r="CW37" s="670"/>
      <c r="CX37" s="670"/>
      <c r="CY37" s="671"/>
      <c r="CZ37" s="660">
        <v>7</v>
      </c>
      <c r="DA37" s="672"/>
      <c r="DB37" s="672"/>
      <c r="DC37" s="673"/>
      <c r="DD37" s="663">
        <v>367821</v>
      </c>
      <c r="DE37" s="670"/>
      <c r="DF37" s="670"/>
      <c r="DG37" s="670"/>
      <c r="DH37" s="670"/>
      <c r="DI37" s="670"/>
      <c r="DJ37" s="670"/>
      <c r="DK37" s="671"/>
      <c r="DL37" s="663">
        <v>322716</v>
      </c>
      <c r="DM37" s="670"/>
      <c r="DN37" s="670"/>
      <c r="DO37" s="670"/>
      <c r="DP37" s="670"/>
      <c r="DQ37" s="670"/>
      <c r="DR37" s="670"/>
      <c r="DS37" s="670"/>
      <c r="DT37" s="670"/>
      <c r="DU37" s="670"/>
      <c r="DV37" s="671"/>
      <c r="DW37" s="660">
        <v>13.7</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551455</v>
      </c>
      <c r="S38" s="658"/>
      <c r="T38" s="658"/>
      <c r="U38" s="658"/>
      <c r="V38" s="658"/>
      <c r="W38" s="658"/>
      <c r="X38" s="658"/>
      <c r="Y38" s="659"/>
      <c r="Z38" s="695">
        <v>10.199999999999999</v>
      </c>
      <c r="AA38" s="695"/>
      <c r="AB38" s="695"/>
      <c r="AC38" s="695"/>
      <c r="AD38" s="696" t="s">
        <v>121</v>
      </c>
      <c r="AE38" s="696"/>
      <c r="AF38" s="696"/>
      <c r="AG38" s="696"/>
      <c r="AH38" s="696"/>
      <c r="AI38" s="696"/>
      <c r="AJ38" s="696"/>
      <c r="AK38" s="696"/>
      <c r="AL38" s="660" t="s">
        <v>121</v>
      </c>
      <c r="AM38" s="661"/>
      <c r="AN38" s="661"/>
      <c r="AO38" s="697"/>
      <c r="AQ38" s="690" t="s">
        <v>322</v>
      </c>
      <c r="AR38" s="691"/>
      <c r="AS38" s="691"/>
      <c r="AT38" s="691"/>
      <c r="AU38" s="691"/>
      <c r="AV38" s="691"/>
      <c r="AW38" s="691"/>
      <c r="AX38" s="691"/>
      <c r="AY38" s="692"/>
      <c r="AZ38" s="657" t="s">
        <v>121</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750</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210854</v>
      </c>
      <c r="CS38" s="658"/>
      <c r="CT38" s="658"/>
      <c r="CU38" s="658"/>
      <c r="CV38" s="658"/>
      <c r="CW38" s="658"/>
      <c r="CX38" s="658"/>
      <c r="CY38" s="659"/>
      <c r="CZ38" s="660">
        <v>4</v>
      </c>
      <c r="DA38" s="672"/>
      <c r="DB38" s="672"/>
      <c r="DC38" s="673"/>
      <c r="DD38" s="663">
        <v>151188</v>
      </c>
      <c r="DE38" s="658"/>
      <c r="DF38" s="658"/>
      <c r="DG38" s="658"/>
      <c r="DH38" s="658"/>
      <c r="DI38" s="658"/>
      <c r="DJ38" s="658"/>
      <c r="DK38" s="659"/>
      <c r="DL38" s="663">
        <v>141978</v>
      </c>
      <c r="DM38" s="658"/>
      <c r="DN38" s="658"/>
      <c r="DO38" s="658"/>
      <c r="DP38" s="658"/>
      <c r="DQ38" s="658"/>
      <c r="DR38" s="658"/>
      <c r="DS38" s="658"/>
      <c r="DT38" s="658"/>
      <c r="DU38" s="658"/>
      <c r="DV38" s="659"/>
      <c r="DW38" s="660">
        <v>6</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326</v>
      </c>
      <c r="AR39" s="691"/>
      <c r="AS39" s="691"/>
      <c r="AT39" s="691"/>
      <c r="AU39" s="691"/>
      <c r="AV39" s="691"/>
      <c r="AW39" s="691"/>
      <c r="AX39" s="691"/>
      <c r="AY39" s="692"/>
      <c r="AZ39" s="657" t="s">
        <v>121</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1089</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520160</v>
      </c>
      <c r="CS39" s="670"/>
      <c r="CT39" s="670"/>
      <c r="CU39" s="670"/>
      <c r="CV39" s="670"/>
      <c r="CW39" s="670"/>
      <c r="CX39" s="670"/>
      <c r="CY39" s="671"/>
      <c r="CZ39" s="660">
        <v>9.8000000000000007</v>
      </c>
      <c r="DA39" s="672"/>
      <c r="DB39" s="672"/>
      <c r="DC39" s="673"/>
      <c r="DD39" s="663">
        <v>335091</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10955</v>
      </c>
      <c r="S40" s="658"/>
      <c r="T40" s="658"/>
      <c r="U40" s="658"/>
      <c r="V40" s="658"/>
      <c r="W40" s="658"/>
      <c r="X40" s="658"/>
      <c r="Y40" s="659"/>
      <c r="Z40" s="695">
        <v>0.2</v>
      </c>
      <c r="AA40" s="695"/>
      <c r="AB40" s="695"/>
      <c r="AC40" s="695"/>
      <c r="AD40" s="696" t="s">
        <v>121</v>
      </c>
      <c r="AE40" s="696"/>
      <c r="AF40" s="696"/>
      <c r="AG40" s="696"/>
      <c r="AH40" s="696"/>
      <c r="AI40" s="696"/>
      <c r="AJ40" s="696"/>
      <c r="AK40" s="696"/>
      <c r="AL40" s="660" t="s">
        <v>121</v>
      </c>
      <c r="AM40" s="661"/>
      <c r="AN40" s="661"/>
      <c r="AO40" s="697"/>
      <c r="AQ40" s="690" t="s">
        <v>330</v>
      </c>
      <c r="AR40" s="691"/>
      <c r="AS40" s="691"/>
      <c r="AT40" s="691"/>
      <c r="AU40" s="691"/>
      <c r="AV40" s="691"/>
      <c r="AW40" s="691"/>
      <c r="AX40" s="691"/>
      <c r="AY40" s="692"/>
      <c r="AZ40" s="657" t="s">
        <v>121</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88</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1200</v>
      </c>
      <c r="CS40" s="658"/>
      <c r="CT40" s="658"/>
      <c r="CU40" s="658"/>
      <c r="CV40" s="658"/>
      <c r="CW40" s="658"/>
      <c r="CX40" s="658"/>
      <c r="CY40" s="659"/>
      <c r="CZ40" s="660">
        <v>0</v>
      </c>
      <c r="DA40" s="672"/>
      <c r="DB40" s="672"/>
      <c r="DC40" s="673"/>
      <c r="DD40" s="663">
        <v>747</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5402662</v>
      </c>
      <c r="S41" s="682"/>
      <c r="T41" s="682"/>
      <c r="U41" s="682"/>
      <c r="V41" s="682"/>
      <c r="W41" s="682"/>
      <c r="X41" s="682"/>
      <c r="Y41" s="685"/>
      <c r="Z41" s="686">
        <v>100</v>
      </c>
      <c r="AA41" s="686"/>
      <c r="AB41" s="686"/>
      <c r="AC41" s="686"/>
      <c r="AD41" s="687">
        <v>2351892</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65470</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121</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145384</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426</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1119105</v>
      </c>
      <c r="CS42" s="670"/>
      <c r="CT42" s="670"/>
      <c r="CU42" s="670"/>
      <c r="CV42" s="670"/>
      <c r="CW42" s="670"/>
      <c r="CX42" s="670"/>
      <c r="CY42" s="671"/>
      <c r="CZ42" s="660">
        <v>21.1</v>
      </c>
      <c r="DA42" s="672"/>
      <c r="DB42" s="672"/>
      <c r="DC42" s="673"/>
      <c r="DD42" s="663">
        <v>138562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21872</v>
      </c>
      <c r="CS43" s="670"/>
      <c r="CT43" s="670"/>
      <c r="CU43" s="670"/>
      <c r="CV43" s="670"/>
      <c r="CW43" s="670"/>
      <c r="CX43" s="670"/>
      <c r="CY43" s="671"/>
      <c r="CZ43" s="660">
        <v>0.4</v>
      </c>
      <c r="DA43" s="672"/>
      <c r="DB43" s="672"/>
      <c r="DC43" s="673"/>
      <c r="DD43" s="663">
        <v>9972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1085976</v>
      </c>
      <c r="CS44" s="658"/>
      <c r="CT44" s="658"/>
      <c r="CU44" s="658"/>
      <c r="CV44" s="658"/>
      <c r="CW44" s="658"/>
      <c r="CX44" s="658"/>
      <c r="CY44" s="659"/>
      <c r="CZ44" s="660">
        <v>20.5</v>
      </c>
      <c r="DA44" s="661"/>
      <c r="DB44" s="661"/>
      <c r="DC44" s="662"/>
      <c r="DD44" s="663">
        <v>126711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599248</v>
      </c>
      <c r="CS45" s="670"/>
      <c r="CT45" s="670"/>
      <c r="CU45" s="670"/>
      <c r="CV45" s="670"/>
      <c r="CW45" s="670"/>
      <c r="CX45" s="670"/>
      <c r="CY45" s="671"/>
      <c r="CZ45" s="660">
        <v>11.3</v>
      </c>
      <c r="DA45" s="672"/>
      <c r="DB45" s="672"/>
      <c r="DC45" s="673"/>
      <c r="DD45" s="663">
        <v>69960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481510</v>
      </c>
      <c r="CS46" s="658"/>
      <c r="CT46" s="658"/>
      <c r="CU46" s="658"/>
      <c r="CV46" s="658"/>
      <c r="CW46" s="658"/>
      <c r="CX46" s="658"/>
      <c r="CY46" s="659"/>
      <c r="CZ46" s="660">
        <v>9.1</v>
      </c>
      <c r="DA46" s="661"/>
      <c r="DB46" s="661"/>
      <c r="DC46" s="662"/>
      <c r="DD46" s="663">
        <v>54833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33129</v>
      </c>
      <c r="CS47" s="670"/>
      <c r="CT47" s="670"/>
      <c r="CU47" s="670"/>
      <c r="CV47" s="670"/>
      <c r="CW47" s="670"/>
      <c r="CX47" s="670"/>
      <c r="CY47" s="671"/>
      <c r="CZ47" s="660">
        <v>0.6</v>
      </c>
      <c r="DA47" s="672"/>
      <c r="DB47" s="672"/>
      <c r="DC47" s="673"/>
      <c r="DD47" s="663">
        <v>11851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5306978</v>
      </c>
      <c r="CS49" s="642"/>
      <c r="CT49" s="642"/>
      <c r="CU49" s="642"/>
      <c r="CV49" s="642"/>
      <c r="CW49" s="642"/>
      <c r="CX49" s="642"/>
      <c r="CY49" s="643"/>
      <c r="CZ49" s="644">
        <v>100</v>
      </c>
      <c r="DA49" s="645"/>
      <c r="DB49" s="645"/>
      <c r="DC49" s="646"/>
      <c r="DD49" s="647">
        <v>3086889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wjdjcWlwNldLBNPRLUlKu56M8/G23uu70zYGBaeQbsjbTuBTIi9ADenT41S+7DS1JqHsnGzO4+Y3GNdCKto/Q==" saltValue="kL6KZUYyxHCRvKc568Dd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5403</v>
      </c>
      <c r="R7" s="1139"/>
      <c r="S7" s="1139"/>
      <c r="T7" s="1139"/>
      <c r="U7" s="1139"/>
      <c r="V7" s="1139">
        <v>5307</v>
      </c>
      <c r="W7" s="1139"/>
      <c r="X7" s="1139"/>
      <c r="Y7" s="1139"/>
      <c r="Z7" s="1139"/>
      <c r="AA7" s="1139">
        <v>96</v>
      </c>
      <c r="AB7" s="1139"/>
      <c r="AC7" s="1139"/>
      <c r="AD7" s="1139"/>
      <c r="AE7" s="1140"/>
      <c r="AF7" s="1141">
        <v>31</v>
      </c>
      <c r="AG7" s="1142"/>
      <c r="AH7" s="1142"/>
      <c r="AI7" s="1142"/>
      <c r="AJ7" s="1143"/>
      <c r="AK7" s="1144">
        <v>289</v>
      </c>
      <c r="AL7" s="1145"/>
      <c r="AM7" s="1145"/>
      <c r="AN7" s="1145"/>
      <c r="AO7" s="1145"/>
      <c r="AP7" s="1145">
        <v>4669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375</v>
      </c>
      <c r="B23" s="973" t="s">
        <v>376</v>
      </c>
      <c r="C23" s="974"/>
      <c r="D23" s="974"/>
      <c r="E23" s="974"/>
      <c r="F23" s="974"/>
      <c r="G23" s="974"/>
      <c r="H23" s="974"/>
      <c r="I23" s="974"/>
      <c r="J23" s="974"/>
      <c r="K23" s="974"/>
      <c r="L23" s="974"/>
      <c r="M23" s="974"/>
      <c r="N23" s="974"/>
      <c r="O23" s="974"/>
      <c r="P23" s="984"/>
      <c r="Q23" s="1103">
        <v>5026</v>
      </c>
      <c r="R23" s="1097"/>
      <c r="S23" s="1097"/>
      <c r="T23" s="1097"/>
      <c r="U23" s="1097"/>
      <c r="V23" s="1097">
        <v>4756</v>
      </c>
      <c r="W23" s="1097"/>
      <c r="X23" s="1097"/>
      <c r="Y23" s="1097"/>
      <c r="Z23" s="1097"/>
      <c r="AA23" s="1097">
        <v>270</v>
      </c>
      <c r="AB23" s="1097"/>
      <c r="AC23" s="1097"/>
      <c r="AD23" s="1097"/>
      <c r="AE23" s="1104"/>
      <c r="AF23" s="1105">
        <v>31</v>
      </c>
      <c r="AG23" s="1097"/>
      <c r="AH23" s="1097"/>
      <c r="AI23" s="1097"/>
      <c r="AJ23" s="1106"/>
      <c r="AK23" s="1107"/>
      <c r="AL23" s="1108"/>
      <c r="AM23" s="1108"/>
      <c r="AN23" s="1108"/>
      <c r="AO23" s="1108"/>
      <c r="AP23" s="1097">
        <v>4641</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387</v>
      </c>
      <c r="C28" s="1084"/>
      <c r="D28" s="1084"/>
      <c r="E28" s="1084"/>
      <c r="F28" s="1084"/>
      <c r="G28" s="1084"/>
      <c r="H28" s="1084"/>
      <c r="I28" s="1084"/>
      <c r="J28" s="1084"/>
      <c r="K28" s="1084"/>
      <c r="L28" s="1084"/>
      <c r="M28" s="1084"/>
      <c r="N28" s="1084"/>
      <c r="O28" s="1084"/>
      <c r="P28" s="1085"/>
      <c r="Q28" s="1086">
        <v>648</v>
      </c>
      <c r="R28" s="1087"/>
      <c r="S28" s="1087"/>
      <c r="T28" s="1087"/>
      <c r="U28" s="1087"/>
      <c r="V28" s="1087">
        <v>645</v>
      </c>
      <c r="W28" s="1087"/>
      <c r="X28" s="1087"/>
      <c r="Y28" s="1087"/>
      <c r="Z28" s="1087"/>
      <c r="AA28" s="1087">
        <v>3</v>
      </c>
      <c r="AB28" s="1087"/>
      <c r="AC28" s="1087"/>
      <c r="AD28" s="1087"/>
      <c r="AE28" s="1088"/>
      <c r="AF28" s="1089">
        <v>3</v>
      </c>
      <c r="AG28" s="1087"/>
      <c r="AH28" s="1087"/>
      <c r="AI28" s="1087"/>
      <c r="AJ28" s="1090"/>
      <c r="AK28" s="1078">
        <v>65</v>
      </c>
      <c r="AL28" s="1079"/>
      <c r="AM28" s="1079"/>
      <c r="AN28" s="1079"/>
      <c r="AO28" s="1079"/>
      <c r="AP28" s="1079" t="s">
        <v>483</v>
      </c>
      <c r="AQ28" s="1079"/>
      <c r="AR28" s="1079"/>
      <c r="AS28" s="1079"/>
      <c r="AT28" s="1079"/>
      <c r="AU28" s="1079" t="s">
        <v>483</v>
      </c>
      <c r="AV28" s="1079"/>
      <c r="AW28" s="1079"/>
      <c r="AX28" s="1079"/>
      <c r="AY28" s="1079"/>
      <c r="AZ28" s="1080" t="s">
        <v>483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388</v>
      </c>
      <c r="C29" s="1067"/>
      <c r="D29" s="1067"/>
      <c r="E29" s="1067"/>
      <c r="F29" s="1067"/>
      <c r="G29" s="1067"/>
      <c r="H29" s="1067"/>
      <c r="I29" s="1067"/>
      <c r="J29" s="1067"/>
      <c r="K29" s="1067"/>
      <c r="L29" s="1067"/>
      <c r="M29" s="1067"/>
      <c r="N29" s="1067"/>
      <c r="O29" s="1067"/>
      <c r="P29" s="1068"/>
      <c r="Q29" s="1074">
        <v>729</v>
      </c>
      <c r="R29" s="1075"/>
      <c r="S29" s="1075"/>
      <c r="T29" s="1075"/>
      <c r="U29" s="1075"/>
      <c r="V29" s="1075">
        <v>713</v>
      </c>
      <c r="W29" s="1075"/>
      <c r="X29" s="1075"/>
      <c r="Y29" s="1075"/>
      <c r="Z29" s="1075"/>
      <c r="AA29" s="1075">
        <v>16</v>
      </c>
      <c r="AB29" s="1075"/>
      <c r="AC29" s="1075"/>
      <c r="AD29" s="1075"/>
      <c r="AE29" s="1076"/>
      <c r="AF29" s="1071">
        <v>16</v>
      </c>
      <c r="AG29" s="1072"/>
      <c r="AH29" s="1072"/>
      <c r="AI29" s="1072"/>
      <c r="AJ29" s="1073"/>
      <c r="AK29" s="1016">
        <v>110</v>
      </c>
      <c r="AL29" s="1007"/>
      <c r="AM29" s="1007"/>
      <c r="AN29" s="1007"/>
      <c r="AO29" s="1007"/>
      <c r="AP29" s="1007" t="s">
        <v>483</v>
      </c>
      <c r="AQ29" s="1007"/>
      <c r="AR29" s="1007"/>
      <c r="AS29" s="1007"/>
      <c r="AT29" s="1007"/>
      <c r="AU29" s="1007" t="s">
        <v>483</v>
      </c>
      <c r="AV29" s="1007"/>
      <c r="AW29" s="1007"/>
      <c r="AX29" s="1007"/>
      <c r="AY29" s="1007"/>
      <c r="AZ29" s="1077" t="s">
        <v>483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389</v>
      </c>
      <c r="C30" s="1067"/>
      <c r="D30" s="1067"/>
      <c r="E30" s="1067"/>
      <c r="F30" s="1067"/>
      <c r="G30" s="1067"/>
      <c r="H30" s="1067"/>
      <c r="I30" s="1067"/>
      <c r="J30" s="1067"/>
      <c r="K30" s="1067"/>
      <c r="L30" s="1067"/>
      <c r="M30" s="1067"/>
      <c r="N30" s="1067"/>
      <c r="O30" s="1067"/>
      <c r="P30" s="1068"/>
      <c r="Q30" s="1074">
        <v>103</v>
      </c>
      <c r="R30" s="1075"/>
      <c r="S30" s="1075"/>
      <c r="T30" s="1075"/>
      <c r="U30" s="1075"/>
      <c r="V30" s="1075">
        <v>100</v>
      </c>
      <c r="W30" s="1075"/>
      <c r="X30" s="1075"/>
      <c r="Y30" s="1075"/>
      <c r="Z30" s="1075"/>
      <c r="AA30" s="1075">
        <v>3</v>
      </c>
      <c r="AB30" s="1075"/>
      <c r="AC30" s="1075"/>
      <c r="AD30" s="1075"/>
      <c r="AE30" s="1076"/>
      <c r="AF30" s="1071">
        <v>3</v>
      </c>
      <c r="AG30" s="1072"/>
      <c r="AH30" s="1072"/>
      <c r="AI30" s="1072"/>
      <c r="AJ30" s="1073"/>
      <c r="AK30" s="1016">
        <v>32</v>
      </c>
      <c r="AL30" s="1007"/>
      <c r="AM30" s="1007"/>
      <c r="AN30" s="1007"/>
      <c r="AO30" s="1007"/>
      <c r="AP30" s="1007" t="s">
        <v>483</v>
      </c>
      <c r="AQ30" s="1007"/>
      <c r="AR30" s="1007"/>
      <c r="AS30" s="1007"/>
      <c r="AT30" s="1007"/>
      <c r="AU30" s="1007" t="s">
        <v>483</v>
      </c>
      <c r="AV30" s="1007"/>
      <c r="AW30" s="1007"/>
      <c r="AX30" s="1007"/>
      <c r="AY30" s="1007"/>
      <c r="AZ30" s="1077" t="s">
        <v>483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390</v>
      </c>
      <c r="C31" s="1067"/>
      <c r="D31" s="1067"/>
      <c r="E31" s="1067"/>
      <c r="F31" s="1067"/>
      <c r="G31" s="1067"/>
      <c r="H31" s="1067"/>
      <c r="I31" s="1067"/>
      <c r="J31" s="1067"/>
      <c r="K31" s="1067"/>
      <c r="L31" s="1067"/>
      <c r="M31" s="1067"/>
      <c r="N31" s="1067"/>
      <c r="O31" s="1067"/>
      <c r="P31" s="1068"/>
      <c r="Q31" s="1074">
        <v>128</v>
      </c>
      <c r="R31" s="1075"/>
      <c r="S31" s="1075"/>
      <c r="T31" s="1075"/>
      <c r="U31" s="1075"/>
      <c r="V31" s="1075">
        <v>142</v>
      </c>
      <c r="W31" s="1075"/>
      <c r="X31" s="1075"/>
      <c r="Y31" s="1075"/>
      <c r="Z31" s="1075"/>
      <c r="AA31" s="1075">
        <v>-14</v>
      </c>
      <c r="AB31" s="1075"/>
      <c r="AC31" s="1075"/>
      <c r="AD31" s="1075"/>
      <c r="AE31" s="1076"/>
      <c r="AF31" s="1071">
        <v>114</v>
      </c>
      <c r="AG31" s="1072"/>
      <c r="AH31" s="1072"/>
      <c r="AI31" s="1072"/>
      <c r="AJ31" s="1073"/>
      <c r="AK31" s="1016">
        <v>41</v>
      </c>
      <c r="AL31" s="1007"/>
      <c r="AM31" s="1007"/>
      <c r="AN31" s="1007"/>
      <c r="AO31" s="1007"/>
      <c r="AP31" s="1007">
        <v>911</v>
      </c>
      <c r="AQ31" s="1007"/>
      <c r="AR31" s="1007"/>
      <c r="AS31" s="1007"/>
      <c r="AT31" s="1007"/>
      <c r="AU31" s="1007">
        <v>457</v>
      </c>
      <c r="AV31" s="1007"/>
      <c r="AW31" s="1007"/>
      <c r="AX31" s="1007"/>
      <c r="AY31" s="1007"/>
      <c r="AZ31" s="1077" t="s">
        <v>483</v>
      </c>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375</v>
      </c>
      <c r="B63" s="973" t="s">
        <v>393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136</v>
      </c>
      <c r="AG63" s="995"/>
      <c r="AH63" s="995"/>
      <c r="AI63" s="995"/>
      <c r="AJ63" s="1058"/>
      <c r="AK63" s="1059"/>
      <c r="AL63" s="999"/>
      <c r="AM63" s="999"/>
      <c r="AN63" s="999"/>
      <c r="AO63" s="999"/>
      <c r="AP63" s="995">
        <v>911</v>
      </c>
      <c r="AQ63" s="995"/>
      <c r="AR63" s="995"/>
      <c r="AS63" s="995"/>
      <c r="AT63" s="995"/>
      <c r="AU63" s="995">
        <v>457</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395</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396</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539</v>
      </c>
      <c r="C68" s="1022"/>
      <c r="D68" s="1022"/>
      <c r="E68" s="1022"/>
      <c r="F68" s="1022"/>
      <c r="G68" s="1022"/>
      <c r="H68" s="1022"/>
      <c r="I68" s="1022"/>
      <c r="J68" s="1022"/>
      <c r="K68" s="1022"/>
      <c r="L68" s="1022"/>
      <c r="M68" s="1022"/>
      <c r="N68" s="1022"/>
      <c r="O68" s="1022"/>
      <c r="P68" s="1023"/>
      <c r="Q68" s="1024">
        <v>335</v>
      </c>
      <c r="R68" s="1018"/>
      <c r="S68" s="1018"/>
      <c r="T68" s="1018"/>
      <c r="U68" s="1018"/>
      <c r="V68" s="1018">
        <v>294</v>
      </c>
      <c r="W68" s="1018"/>
      <c r="X68" s="1018"/>
      <c r="Y68" s="1018"/>
      <c r="Z68" s="1018"/>
      <c r="AA68" s="1018">
        <f>Q68-V68</f>
        <v>41</v>
      </c>
      <c r="AB68" s="1018"/>
      <c r="AC68" s="1018"/>
      <c r="AD68" s="1018"/>
      <c r="AE68" s="1018"/>
      <c r="AF68" s="1018">
        <f>AA68</f>
        <v>41</v>
      </c>
      <c r="AG68" s="1018"/>
      <c r="AH68" s="1018"/>
      <c r="AI68" s="1018"/>
      <c r="AJ68" s="1018"/>
      <c r="AK68" s="1018" t="s">
        <v>483</v>
      </c>
      <c r="AL68" s="1018"/>
      <c r="AM68" s="1018"/>
      <c r="AN68" s="1018"/>
      <c r="AO68" s="1018"/>
      <c r="AP68" s="1018" t="s">
        <v>483</v>
      </c>
      <c r="AQ68" s="1018"/>
      <c r="AR68" s="1018"/>
      <c r="AS68" s="1018"/>
      <c r="AT68" s="1018"/>
      <c r="AU68" s="1018" t="s">
        <v>483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540</v>
      </c>
      <c r="C69" s="1011"/>
      <c r="D69" s="1011"/>
      <c r="E69" s="1011"/>
      <c r="F69" s="1011"/>
      <c r="G69" s="1011"/>
      <c r="H69" s="1011"/>
      <c r="I69" s="1011"/>
      <c r="J69" s="1011"/>
      <c r="K69" s="1011"/>
      <c r="L69" s="1011"/>
      <c r="M69" s="1011"/>
      <c r="N69" s="1011"/>
      <c r="O69" s="1011"/>
      <c r="P69" s="1012"/>
      <c r="Q69" s="1013">
        <v>157</v>
      </c>
      <c r="R69" s="1007"/>
      <c r="S69" s="1007"/>
      <c r="T69" s="1007"/>
      <c r="U69" s="1007"/>
      <c r="V69" s="1007">
        <v>148</v>
      </c>
      <c r="W69" s="1007"/>
      <c r="X69" s="1007"/>
      <c r="Y69" s="1007"/>
      <c r="Z69" s="1007"/>
      <c r="AA69" s="1007">
        <f t="shared" ref="AA69:AA70" si="0">Q69-V69</f>
        <v>9</v>
      </c>
      <c r="AB69" s="1007"/>
      <c r="AC69" s="1007"/>
      <c r="AD69" s="1007"/>
      <c r="AE69" s="1007"/>
      <c r="AF69" s="1007">
        <f t="shared" ref="AF69:AF70" si="1">AA69</f>
        <v>9</v>
      </c>
      <c r="AG69" s="1007"/>
      <c r="AH69" s="1007"/>
      <c r="AI69" s="1007"/>
      <c r="AJ69" s="1007"/>
      <c r="AK69" s="1007" t="s">
        <v>483</v>
      </c>
      <c r="AL69" s="1007"/>
      <c r="AM69" s="1007"/>
      <c r="AN69" s="1007"/>
      <c r="AO69" s="1007"/>
      <c r="AP69" s="1007">
        <v>97</v>
      </c>
      <c r="AQ69" s="1007"/>
      <c r="AR69" s="1007"/>
      <c r="AS69" s="1007"/>
      <c r="AT69" s="1007"/>
      <c r="AU69" s="1007">
        <v>77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541</v>
      </c>
      <c r="C70" s="1011"/>
      <c r="D70" s="1011"/>
      <c r="E70" s="1011"/>
      <c r="F70" s="1011"/>
      <c r="G70" s="1011"/>
      <c r="H70" s="1011"/>
      <c r="I70" s="1011"/>
      <c r="J70" s="1011"/>
      <c r="K70" s="1011"/>
      <c r="L70" s="1011"/>
      <c r="M70" s="1011"/>
      <c r="N70" s="1011"/>
      <c r="O70" s="1011"/>
      <c r="P70" s="1012"/>
      <c r="Q70" s="1013">
        <v>764</v>
      </c>
      <c r="R70" s="1007"/>
      <c r="S70" s="1007"/>
      <c r="T70" s="1007"/>
      <c r="U70" s="1007"/>
      <c r="V70" s="1007">
        <v>752</v>
      </c>
      <c r="W70" s="1007"/>
      <c r="X70" s="1007"/>
      <c r="Y70" s="1007"/>
      <c r="Z70" s="1007"/>
      <c r="AA70" s="1007">
        <f t="shared" si="0"/>
        <v>12</v>
      </c>
      <c r="AB70" s="1007"/>
      <c r="AC70" s="1007"/>
      <c r="AD70" s="1007"/>
      <c r="AE70" s="1007"/>
      <c r="AF70" s="1007">
        <f t="shared" si="1"/>
        <v>12</v>
      </c>
      <c r="AG70" s="1007"/>
      <c r="AH70" s="1007"/>
      <c r="AI70" s="1007"/>
      <c r="AJ70" s="1007"/>
      <c r="AK70" s="1007" t="s">
        <v>483</v>
      </c>
      <c r="AL70" s="1007"/>
      <c r="AM70" s="1007"/>
      <c r="AN70" s="1007"/>
      <c r="AO70" s="1007"/>
      <c r="AP70" s="1007">
        <v>34</v>
      </c>
      <c r="AQ70" s="1007"/>
      <c r="AR70" s="1007"/>
      <c r="AS70" s="1007"/>
      <c r="AT70" s="1007"/>
      <c r="AU70" s="1007">
        <v>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542</v>
      </c>
      <c r="C71" s="1011"/>
      <c r="D71" s="1011"/>
      <c r="E71" s="1011"/>
      <c r="F71" s="1011"/>
      <c r="G71" s="1011"/>
      <c r="H71" s="1011"/>
      <c r="I71" s="1011"/>
      <c r="J71" s="1011"/>
      <c r="K71" s="1011"/>
      <c r="L71" s="1011"/>
      <c r="M71" s="1011"/>
      <c r="N71" s="1011"/>
      <c r="O71" s="1011"/>
      <c r="P71" s="1012"/>
      <c r="Q71" s="1013">
        <v>12</v>
      </c>
      <c r="R71" s="1007"/>
      <c r="S71" s="1007"/>
      <c r="T71" s="1007"/>
      <c r="U71" s="1007"/>
      <c r="V71" s="1007">
        <v>5</v>
      </c>
      <c r="W71" s="1007"/>
      <c r="X71" s="1007"/>
      <c r="Y71" s="1007"/>
      <c r="Z71" s="1007"/>
      <c r="AA71" s="1007">
        <f t="shared" ref="AA71:AA77" si="2">Q71-V71</f>
        <v>7</v>
      </c>
      <c r="AB71" s="1007"/>
      <c r="AC71" s="1007"/>
      <c r="AD71" s="1007"/>
      <c r="AE71" s="1007"/>
      <c r="AF71" s="1007">
        <f t="shared" ref="AF71:AF77" si="3">AA71</f>
        <v>7</v>
      </c>
      <c r="AG71" s="1007"/>
      <c r="AH71" s="1007"/>
      <c r="AI71" s="1007"/>
      <c r="AJ71" s="1007"/>
      <c r="AK71" s="1007" t="s">
        <v>483</v>
      </c>
      <c r="AL71" s="1007"/>
      <c r="AM71" s="1007"/>
      <c r="AN71" s="1007"/>
      <c r="AO71" s="1007"/>
      <c r="AP71" s="1007" t="s">
        <v>483</v>
      </c>
      <c r="AQ71" s="1007"/>
      <c r="AR71" s="1007"/>
      <c r="AS71" s="1007"/>
      <c r="AT71" s="1007"/>
      <c r="AU71" s="1007" t="s">
        <v>483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543</v>
      </c>
      <c r="C72" s="1011"/>
      <c r="D72" s="1011"/>
      <c r="E72" s="1011"/>
      <c r="F72" s="1011"/>
      <c r="G72" s="1011"/>
      <c r="H72" s="1011"/>
      <c r="I72" s="1011"/>
      <c r="J72" s="1011"/>
      <c r="K72" s="1011"/>
      <c r="L72" s="1011"/>
      <c r="M72" s="1011"/>
      <c r="N72" s="1011"/>
      <c r="O72" s="1011"/>
      <c r="P72" s="1012"/>
      <c r="Q72" s="1013">
        <v>616</v>
      </c>
      <c r="R72" s="1007"/>
      <c r="S72" s="1007"/>
      <c r="T72" s="1007"/>
      <c r="U72" s="1007"/>
      <c r="V72" s="1007">
        <v>582</v>
      </c>
      <c r="W72" s="1007"/>
      <c r="X72" s="1007"/>
      <c r="Y72" s="1007"/>
      <c r="Z72" s="1007"/>
      <c r="AA72" s="1007">
        <f t="shared" si="2"/>
        <v>34</v>
      </c>
      <c r="AB72" s="1007"/>
      <c r="AC72" s="1007"/>
      <c r="AD72" s="1007"/>
      <c r="AE72" s="1007"/>
      <c r="AF72" s="1007">
        <v>-31</v>
      </c>
      <c r="AG72" s="1007"/>
      <c r="AH72" s="1007"/>
      <c r="AI72" s="1007"/>
      <c r="AJ72" s="1007"/>
      <c r="AK72" s="1007" t="s">
        <v>483</v>
      </c>
      <c r="AL72" s="1007"/>
      <c r="AM72" s="1007"/>
      <c r="AN72" s="1007"/>
      <c r="AO72" s="1007"/>
      <c r="AP72" s="1007" t="s">
        <v>483</v>
      </c>
      <c r="AQ72" s="1007"/>
      <c r="AR72" s="1007"/>
      <c r="AS72" s="1007"/>
      <c r="AT72" s="1007"/>
      <c r="AU72" s="1007" t="s">
        <v>483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544</v>
      </c>
      <c r="C73" s="1011"/>
      <c r="D73" s="1011"/>
      <c r="E73" s="1011"/>
      <c r="F73" s="1011"/>
      <c r="G73" s="1011"/>
      <c r="H73" s="1011"/>
      <c r="I73" s="1011"/>
      <c r="J73" s="1011"/>
      <c r="K73" s="1011"/>
      <c r="L73" s="1011"/>
      <c r="M73" s="1011"/>
      <c r="N73" s="1011"/>
      <c r="O73" s="1011"/>
      <c r="P73" s="1012"/>
      <c r="Q73" s="1013">
        <v>142</v>
      </c>
      <c r="R73" s="1007"/>
      <c r="S73" s="1007"/>
      <c r="T73" s="1007"/>
      <c r="U73" s="1007"/>
      <c r="V73" s="1007">
        <v>133</v>
      </c>
      <c r="W73" s="1007"/>
      <c r="X73" s="1007"/>
      <c r="Y73" s="1007"/>
      <c r="Z73" s="1007"/>
      <c r="AA73" s="1007">
        <f t="shared" si="2"/>
        <v>9</v>
      </c>
      <c r="AB73" s="1007"/>
      <c r="AC73" s="1007"/>
      <c r="AD73" s="1007"/>
      <c r="AE73" s="1007"/>
      <c r="AF73" s="1007">
        <f t="shared" si="3"/>
        <v>9</v>
      </c>
      <c r="AG73" s="1007"/>
      <c r="AH73" s="1007"/>
      <c r="AI73" s="1007"/>
      <c r="AJ73" s="1007"/>
      <c r="AK73" s="1007" t="s">
        <v>483</v>
      </c>
      <c r="AL73" s="1007"/>
      <c r="AM73" s="1007"/>
      <c r="AN73" s="1007"/>
      <c r="AO73" s="1007"/>
      <c r="AP73" s="1007" t="s">
        <v>483</v>
      </c>
      <c r="AQ73" s="1007"/>
      <c r="AR73" s="1007"/>
      <c r="AS73" s="1007"/>
      <c r="AT73" s="1007"/>
      <c r="AU73" s="1007" t="s">
        <v>483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545</v>
      </c>
      <c r="C74" s="1011"/>
      <c r="D74" s="1011"/>
      <c r="E74" s="1011"/>
      <c r="F74" s="1011"/>
      <c r="G74" s="1011"/>
      <c r="H74" s="1011"/>
      <c r="I74" s="1011"/>
      <c r="J74" s="1011"/>
      <c r="K74" s="1011"/>
      <c r="L74" s="1011"/>
      <c r="M74" s="1011"/>
      <c r="N74" s="1011"/>
      <c r="O74" s="1011"/>
      <c r="P74" s="1012"/>
      <c r="Q74" s="1013">
        <v>3280</v>
      </c>
      <c r="R74" s="1007"/>
      <c r="S74" s="1007"/>
      <c r="T74" s="1007"/>
      <c r="U74" s="1007"/>
      <c r="V74" s="1007">
        <v>2177</v>
      </c>
      <c r="W74" s="1007"/>
      <c r="X74" s="1007"/>
      <c r="Y74" s="1007"/>
      <c r="Z74" s="1007"/>
      <c r="AA74" s="1007">
        <f t="shared" si="2"/>
        <v>1103</v>
      </c>
      <c r="AB74" s="1007"/>
      <c r="AC74" s="1007"/>
      <c r="AD74" s="1007"/>
      <c r="AE74" s="1007"/>
      <c r="AF74" s="1007">
        <f t="shared" si="3"/>
        <v>1103</v>
      </c>
      <c r="AG74" s="1007"/>
      <c r="AH74" s="1007"/>
      <c r="AI74" s="1007"/>
      <c r="AJ74" s="1007"/>
      <c r="AK74" s="1007" t="s">
        <v>483</v>
      </c>
      <c r="AL74" s="1007"/>
      <c r="AM74" s="1007"/>
      <c r="AN74" s="1007"/>
      <c r="AO74" s="1007"/>
      <c r="AP74" s="1007" t="s">
        <v>483</v>
      </c>
      <c r="AQ74" s="1007"/>
      <c r="AR74" s="1007"/>
      <c r="AS74" s="1007"/>
      <c r="AT74" s="1007"/>
      <c r="AU74" s="1007" t="s">
        <v>483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546</v>
      </c>
      <c r="C75" s="1011"/>
      <c r="D75" s="1011"/>
      <c r="E75" s="1011"/>
      <c r="F75" s="1011"/>
      <c r="G75" s="1011"/>
      <c r="H75" s="1011"/>
      <c r="I75" s="1011"/>
      <c r="J75" s="1011"/>
      <c r="K75" s="1011"/>
      <c r="L75" s="1011"/>
      <c r="M75" s="1011"/>
      <c r="N75" s="1011"/>
      <c r="O75" s="1011"/>
      <c r="P75" s="1012"/>
      <c r="Q75" s="1014">
        <v>6</v>
      </c>
      <c r="R75" s="1015"/>
      <c r="S75" s="1015"/>
      <c r="T75" s="1015"/>
      <c r="U75" s="1016"/>
      <c r="V75" s="1017">
        <v>6</v>
      </c>
      <c r="W75" s="1015"/>
      <c r="X75" s="1015"/>
      <c r="Y75" s="1015"/>
      <c r="Z75" s="1016"/>
      <c r="AA75" s="1017">
        <f t="shared" si="2"/>
        <v>0</v>
      </c>
      <c r="AB75" s="1015"/>
      <c r="AC75" s="1015"/>
      <c r="AD75" s="1015"/>
      <c r="AE75" s="1016"/>
      <c r="AF75" s="1017">
        <f t="shared" si="3"/>
        <v>0</v>
      </c>
      <c r="AG75" s="1015"/>
      <c r="AH75" s="1015"/>
      <c r="AI75" s="1015"/>
      <c r="AJ75" s="1016"/>
      <c r="AK75" s="1017" t="s">
        <v>483</v>
      </c>
      <c r="AL75" s="1015"/>
      <c r="AM75" s="1015"/>
      <c r="AN75" s="1015"/>
      <c r="AO75" s="1016"/>
      <c r="AP75" s="1017" t="s">
        <v>483</v>
      </c>
      <c r="AQ75" s="1015"/>
      <c r="AR75" s="1015"/>
      <c r="AS75" s="1015"/>
      <c r="AT75" s="1016"/>
      <c r="AU75" s="1017" t="s">
        <v>483</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547</v>
      </c>
      <c r="C76" s="1011"/>
      <c r="D76" s="1011"/>
      <c r="E76" s="1011"/>
      <c r="F76" s="1011"/>
      <c r="G76" s="1011"/>
      <c r="H76" s="1011"/>
      <c r="I76" s="1011"/>
      <c r="J76" s="1011"/>
      <c r="K76" s="1011"/>
      <c r="L76" s="1011"/>
      <c r="M76" s="1011"/>
      <c r="N76" s="1011"/>
      <c r="O76" s="1011"/>
      <c r="P76" s="1012"/>
      <c r="Q76" s="1014">
        <v>80</v>
      </c>
      <c r="R76" s="1015"/>
      <c r="S76" s="1015"/>
      <c r="T76" s="1015"/>
      <c r="U76" s="1016"/>
      <c r="V76" s="1017">
        <v>57</v>
      </c>
      <c r="W76" s="1015"/>
      <c r="X76" s="1015"/>
      <c r="Y76" s="1015"/>
      <c r="Z76" s="1016"/>
      <c r="AA76" s="1017">
        <f t="shared" si="2"/>
        <v>23</v>
      </c>
      <c r="AB76" s="1015"/>
      <c r="AC76" s="1015"/>
      <c r="AD76" s="1015"/>
      <c r="AE76" s="1016"/>
      <c r="AF76" s="1017">
        <f t="shared" si="3"/>
        <v>23</v>
      </c>
      <c r="AG76" s="1015"/>
      <c r="AH76" s="1015"/>
      <c r="AI76" s="1015"/>
      <c r="AJ76" s="1016"/>
      <c r="AK76" s="1017" t="s">
        <v>483</v>
      </c>
      <c r="AL76" s="1015"/>
      <c r="AM76" s="1015"/>
      <c r="AN76" s="1015"/>
      <c r="AO76" s="1016"/>
      <c r="AP76" s="1017" t="s">
        <v>483</v>
      </c>
      <c r="AQ76" s="1015"/>
      <c r="AR76" s="1015"/>
      <c r="AS76" s="1015"/>
      <c r="AT76" s="1016"/>
      <c r="AU76" s="1017" t="s">
        <v>483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548</v>
      </c>
      <c r="C77" s="1011"/>
      <c r="D77" s="1011"/>
      <c r="E77" s="1011"/>
      <c r="F77" s="1011"/>
      <c r="G77" s="1011"/>
      <c r="H77" s="1011"/>
      <c r="I77" s="1011"/>
      <c r="J77" s="1011"/>
      <c r="K77" s="1011"/>
      <c r="L77" s="1011"/>
      <c r="M77" s="1011"/>
      <c r="N77" s="1011"/>
      <c r="O77" s="1011"/>
      <c r="P77" s="1012"/>
      <c r="Q77" s="1014">
        <v>152422</v>
      </c>
      <c r="R77" s="1015"/>
      <c r="S77" s="1015"/>
      <c r="T77" s="1015"/>
      <c r="U77" s="1016"/>
      <c r="V77" s="1017">
        <v>149637</v>
      </c>
      <c r="W77" s="1015"/>
      <c r="X77" s="1015"/>
      <c r="Y77" s="1015"/>
      <c r="Z77" s="1016"/>
      <c r="AA77" s="1017">
        <f t="shared" si="2"/>
        <v>2785</v>
      </c>
      <c r="AB77" s="1015"/>
      <c r="AC77" s="1015"/>
      <c r="AD77" s="1015"/>
      <c r="AE77" s="1016"/>
      <c r="AF77" s="1017">
        <f t="shared" si="3"/>
        <v>2785</v>
      </c>
      <c r="AG77" s="1015"/>
      <c r="AH77" s="1015"/>
      <c r="AI77" s="1015"/>
      <c r="AJ77" s="1016"/>
      <c r="AK77" s="1017" t="s">
        <v>483</v>
      </c>
      <c r="AL77" s="1015"/>
      <c r="AM77" s="1015"/>
      <c r="AN77" s="1015"/>
      <c r="AO77" s="1016"/>
      <c r="AP77" s="1017" t="s">
        <v>483</v>
      </c>
      <c r="AQ77" s="1015"/>
      <c r="AR77" s="1015"/>
      <c r="AS77" s="1015"/>
      <c r="AT77" s="1016"/>
      <c r="AU77" s="1017" t="s">
        <v>483</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375</v>
      </c>
      <c r="B88" s="973" t="s">
        <v>397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3958</v>
      </c>
      <c r="AG88" s="995"/>
      <c r="AH88" s="995"/>
      <c r="AI88" s="995"/>
      <c r="AJ88" s="995"/>
      <c r="AK88" s="999"/>
      <c r="AL88" s="999"/>
      <c r="AM88" s="999"/>
      <c r="AN88" s="999"/>
      <c r="AO88" s="999"/>
      <c r="AP88" s="995">
        <v>131</v>
      </c>
      <c r="AQ88" s="995"/>
      <c r="AR88" s="995"/>
      <c r="AS88" s="995"/>
      <c r="AT88" s="995"/>
      <c r="AU88" s="995">
        <v>86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398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399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406</v>
      </c>
      <c r="AB109" s="932"/>
      <c r="AC109" s="932"/>
      <c r="AD109" s="932"/>
      <c r="AE109" s="933"/>
      <c r="AF109" s="934" t="s">
        <v>407</v>
      </c>
      <c r="AG109" s="932"/>
      <c r="AH109" s="932"/>
      <c r="AI109" s="932"/>
      <c r="AJ109" s="933"/>
      <c r="AK109" s="934" t="s">
        <v>293</v>
      </c>
      <c r="AL109" s="932"/>
      <c r="AM109" s="932"/>
      <c r="AN109" s="932"/>
      <c r="AO109" s="933"/>
      <c r="AP109" s="934" t="s">
        <v>408</v>
      </c>
      <c r="AQ109" s="932"/>
      <c r="AR109" s="932"/>
      <c r="AS109" s="932"/>
      <c r="AT109" s="965"/>
      <c r="AU109" s="931" t="s">
        <v>405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406</v>
      </c>
      <c r="BR109" s="932"/>
      <c r="BS109" s="932"/>
      <c r="BT109" s="932"/>
      <c r="BU109" s="933"/>
      <c r="BV109" s="934" t="s">
        <v>407</v>
      </c>
      <c r="BW109" s="932"/>
      <c r="BX109" s="932"/>
      <c r="BY109" s="932"/>
      <c r="BZ109" s="933"/>
      <c r="CA109" s="934" t="s">
        <v>293</v>
      </c>
      <c r="CB109" s="932"/>
      <c r="CC109" s="932"/>
      <c r="CD109" s="932"/>
      <c r="CE109" s="933"/>
      <c r="CF109" s="972" t="s">
        <v>408</v>
      </c>
      <c r="CG109" s="972"/>
      <c r="CH109" s="972"/>
      <c r="CI109" s="972"/>
      <c r="CJ109" s="972"/>
      <c r="CK109" s="934" t="s">
        <v>409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406</v>
      </c>
      <c r="DH109" s="932"/>
      <c r="DI109" s="932"/>
      <c r="DJ109" s="932"/>
      <c r="DK109" s="933"/>
      <c r="DL109" s="934" t="s">
        <v>407</v>
      </c>
      <c r="DM109" s="932"/>
      <c r="DN109" s="932"/>
      <c r="DO109" s="932"/>
      <c r="DP109" s="933"/>
      <c r="DQ109" s="934" t="s">
        <v>293</v>
      </c>
      <c r="DR109" s="932"/>
      <c r="DS109" s="932"/>
      <c r="DT109" s="932"/>
      <c r="DU109" s="933"/>
      <c r="DV109" s="934" t="s">
        <v>408</v>
      </c>
      <c r="DW109" s="932"/>
      <c r="DX109" s="932"/>
      <c r="DY109" s="932"/>
      <c r="DZ109" s="965"/>
    </row>
    <row r="110" spans="1:131" s="230" customFormat="1" ht="26.25" customHeight="1" x14ac:dyDescent="0.15">
      <c r="A110" s="843" t="s">
        <v>410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357867</v>
      </c>
      <c r="AB110" s="925"/>
      <c r="AC110" s="925"/>
      <c r="AD110" s="925"/>
      <c r="AE110" s="926"/>
      <c r="AF110" s="927">
        <v>384126</v>
      </c>
      <c r="AG110" s="925"/>
      <c r="AH110" s="925"/>
      <c r="AI110" s="925"/>
      <c r="AJ110" s="926"/>
      <c r="AK110" s="927">
        <v>438150</v>
      </c>
      <c r="AL110" s="925"/>
      <c r="AM110" s="925"/>
      <c r="AN110" s="925"/>
      <c r="AO110" s="926"/>
      <c r="AP110" s="928">
        <v>21.5</v>
      </c>
      <c r="AQ110" s="929"/>
      <c r="AR110" s="929"/>
      <c r="AS110" s="929"/>
      <c r="AT110" s="930"/>
      <c r="AU110" s="966" t="s">
        <v>69</v>
      </c>
      <c r="AV110" s="967"/>
      <c r="AW110" s="967"/>
      <c r="AX110" s="967"/>
      <c r="AY110" s="967"/>
      <c r="AZ110" s="896" t="s">
        <v>411</v>
      </c>
      <c r="BA110" s="844"/>
      <c r="BB110" s="844"/>
      <c r="BC110" s="844"/>
      <c r="BD110" s="844"/>
      <c r="BE110" s="844"/>
      <c r="BF110" s="844"/>
      <c r="BG110" s="844"/>
      <c r="BH110" s="844"/>
      <c r="BI110" s="844"/>
      <c r="BJ110" s="844"/>
      <c r="BK110" s="844"/>
      <c r="BL110" s="844"/>
      <c r="BM110" s="844"/>
      <c r="BN110" s="844"/>
      <c r="BO110" s="844"/>
      <c r="BP110" s="845"/>
      <c r="BQ110" s="897">
        <v>4789925</v>
      </c>
      <c r="BR110" s="878"/>
      <c r="BS110" s="878"/>
      <c r="BT110" s="878"/>
      <c r="BU110" s="878"/>
      <c r="BV110" s="878">
        <v>4640703</v>
      </c>
      <c r="BW110" s="878"/>
      <c r="BX110" s="878"/>
      <c r="BY110" s="878"/>
      <c r="BZ110" s="878"/>
      <c r="CA110" s="878">
        <v>4668618</v>
      </c>
      <c r="CB110" s="878"/>
      <c r="CC110" s="878"/>
      <c r="CD110" s="878"/>
      <c r="CE110" s="878"/>
      <c r="CF110" s="902">
        <v>228.7</v>
      </c>
      <c r="CG110" s="903"/>
      <c r="CH110" s="903"/>
      <c r="CI110" s="903"/>
      <c r="CJ110" s="903"/>
      <c r="CK110" s="962" t="s">
        <v>412</v>
      </c>
      <c r="CL110" s="855"/>
      <c r="CM110" s="896" t="s">
        <v>413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332000</v>
      </c>
      <c r="DH110" s="878"/>
      <c r="DI110" s="878"/>
      <c r="DJ110" s="878"/>
      <c r="DK110" s="878"/>
      <c r="DL110" s="878">
        <v>332000</v>
      </c>
      <c r="DM110" s="878"/>
      <c r="DN110" s="878"/>
      <c r="DO110" s="878"/>
      <c r="DP110" s="878"/>
      <c r="DQ110" s="878">
        <v>1798027</v>
      </c>
      <c r="DR110" s="878"/>
      <c r="DS110" s="878"/>
      <c r="DT110" s="878"/>
      <c r="DU110" s="878"/>
      <c r="DV110" s="879">
        <v>88.1</v>
      </c>
      <c r="DW110" s="879"/>
      <c r="DX110" s="879"/>
      <c r="DY110" s="879"/>
      <c r="DZ110" s="880"/>
    </row>
    <row r="111" spans="1:131" s="230" customFormat="1" ht="26.25" customHeight="1" x14ac:dyDescent="0.15">
      <c r="A111" s="810" t="s">
        <v>414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415</v>
      </c>
      <c r="BA111" s="788"/>
      <c r="BB111" s="788"/>
      <c r="BC111" s="788"/>
      <c r="BD111" s="788"/>
      <c r="BE111" s="788"/>
      <c r="BF111" s="788"/>
      <c r="BG111" s="788"/>
      <c r="BH111" s="788"/>
      <c r="BI111" s="788"/>
      <c r="BJ111" s="788"/>
      <c r="BK111" s="788"/>
      <c r="BL111" s="788"/>
      <c r="BM111" s="788"/>
      <c r="BN111" s="788"/>
      <c r="BO111" s="788"/>
      <c r="BP111" s="789"/>
      <c r="BQ111" s="852">
        <v>415409</v>
      </c>
      <c r="BR111" s="853"/>
      <c r="BS111" s="853"/>
      <c r="BT111" s="853"/>
      <c r="BU111" s="853"/>
      <c r="BV111" s="853">
        <v>377400</v>
      </c>
      <c r="BW111" s="853"/>
      <c r="BX111" s="853"/>
      <c r="BY111" s="853"/>
      <c r="BZ111" s="853"/>
      <c r="CA111" s="853">
        <v>1842805</v>
      </c>
      <c r="CB111" s="853"/>
      <c r="CC111" s="853"/>
      <c r="CD111" s="853"/>
      <c r="CE111" s="853"/>
      <c r="CF111" s="911">
        <v>90.3</v>
      </c>
      <c r="CG111" s="912"/>
      <c r="CH111" s="912"/>
      <c r="CI111" s="912"/>
      <c r="CJ111" s="912"/>
      <c r="CK111" s="963"/>
      <c r="CL111" s="857"/>
      <c r="CM111" s="851" t="s">
        <v>416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417</v>
      </c>
      <c r="B112" s="949"/>
      <c r="C112" s="788" t="s">
        <v>418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419</v>
      </c>
      <c r="BA112" s="788"/>
      <c r="BB112" s="788"/>
      <c r="BC112" s="788"/>
      <c r="BD112" s="788"/>
      <c r="BE112" s="788"/>
      <c r="BF112" s="788"/>
      <c r="BG112" s="788"/>
      <c r="BH112" s="788"/>
      <c r="BI112" s="788"/>
      <c r="BJ112" s="788"/>
      <c r="BK112" s="788"/>
      <c r="BL112" s="788"/>
      <c r="BM112" s="788"/>
      <c r="BN112" s="788"/>
      <c r="BO112" s="788"/>
      <c r="BP112" s="789"/>
      <c r="BQ112" s="852">
        <v>485629</v>
      </c>
      <c r="BR112" s="853"/>
      <c r="BS112" s="853"/>
      <c r="BT112" s="853"/>
      <c r="BU112" s="853"/>
      <c r="BV112" s="853">
        <v>482739</v>
      </c>
      <c r="BW112" s="853"/>
      <c r="BX112" s="853"/>
      <c r="BY112" s="853"/>
      <c r="BZ112" s="853"/>
      <c r="CA112" s="853">
        <v>456613</v>
      </c>
      <c r="CB112" s="853"/>
      <c r="CC112" s="853"/>
      <c r="CD112" s="853"/>
      <c r="CE112" s="853"/>
      <c r="CF112" s="911">
        <v>22.4</v>
      </c>
      <c r="CG112" s="912"/>
      <c r="CH112" s="912"/>
      <c r="CI112" s="912"/>
      <c r="CJ112" s="912"/>
      <c r="CK112" s="963"/>
      <c r="CL112" s="857"/>
      <c r="CM112" s="851" t="s">
        <v>420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37253</v>
      </c>
      <c r="AB113" s="955"/>
      <c r="AC113" s="955"/>
      <c r="AD113" s="955"/>
      <c r="AE113" s="956"/>
      <c r="AF113" s="957">
        <v>37256</v>
      </c>
      <c r="AG113" s="955"/>
      <c r="AH113" s="955"/>
      <c r="AI113" s="955"/>
      <c r="AJ113" s="956"/>
      <c r="AK113" s="957">
        <v>41369</v>
      </c>
      <c r="AL113" s="955"/>
      <c r="AM113" s="955"/>
      <c r="AN113" s="955"/>
      <c r="AO113" s="956"/>
      <c r="AP113" s="958">
        <v>2</v>
      </c>
      <c r="AQ113" s="959"/>
      <c r="AR113" s="959"/>
      <c r="AS113" s="959"/>
      <c r="AT113" s="960"/>
      <c r="AU113" s="968"/>
      <c r="AV113" s="969"/>
      <c r="AW113" s="969"/>
      <c r="AX113" s="969"/>
      <c r="AY113" s="969"/>
      <c r="AZ113" s="851" t="s">
        <v>422</v>
      </c>
      <c r="BA113" s="788"/>
      <c r="BB113" s="788"/>
      <c r="BC113" s="788"/>
      <c r="BD113" s="788"/>
      <c r="BE113" s="788"/>
      <c r="BF113" s="788"/>
      <c r="BG113" s="788"/>
      <c r="BH113" s="788"/>
      <c r="BI113" s="788"/>
      <c r="BJ113" s="788"/>
      <c r="BK113" s="788"/>
      <c r="BL113" s="788"/>
      <c r="BM113" s="788"/>
      <c r="BN113" s="788"/>
      <c r="BO113" s="788"/>
      <c r="BP113" s="789"/>
      <c r="BQ113" s="852">
        <v>89567</v>
      </c>
      <c r="BR113" s="853"/>
      <c r="BS113" s="853"/>
      <c r="BT113" s="853"/>
      <c r="BU113" s="853"/>
      <c r="BV113" s="853">
        <v>71553</v>
      </c>
      <c r="BW113" s="853"/>
      <c r="BX113" s="853"/>
      <c r="BY113" s="853"/>
      <c r="BZ113" s="853"/>
      <c r="CA113" s="853">
        <v>85695</v>
      </c>
      <c r="CB113" s="853"/>
      <c r="CC113" s="853"/>
      <c r="CD113" s="853"/>
      <c r="CE113" s="853"/>
      <c r="CF113" s="911">
        <v>4.2</v>
      </c>
      <c r="CG113" s="912"/>
      <c r="CH113" s="912"/>
      <c r="CI113" s="912"/>
      <c r="CJ113" s="912"/>
      <c r="CK113" s="963"/>
      <c r="CL113" s="857"/>
      <c r="CM113" s="851" t="s">
        <v>423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13037</v>
      </c>
      <c r="AB114" s="816"/>
      <c r="AC114" s="816"/>
      <c r="AD114" s="816"/>
      <c r="AE114" s="817"/>
      <c r="AF114" s="818">
        <v>17026</v>
      </c>
      <c r="AG114" s="816"/>
      <c r="AH114" s="816"/>
      <c r="AI114" s="816"/>
      <c r="AJ114" s="817"/>
      <c r="AK114" s="818">
        <v>7764</v>
      </c>
      <c r="AL114" s="816"/>
      <c r="AM114" s="816"/>
      <c r="AN114" s="816"/>
      <c r="AO114" s="817"/>
      <c r="AP114" s="860">
        <v>0.4</v>
      </c>
      <c r="AQ114" s="861"/>
      <c r="AR114" s="861"/>
      <c r="AS114" s="861"/>
      <c r="AT114" s="862"/>
      <c r="AU114" s="968"/>
      <c r="AV114" s="969"/>
      <c r="AW114" s="969"/>
      <c r="AX114" s="969"/>
      <c r="AY114" s="969"/>
      <c r="AZ114" s="851" t="s">
        <v>425</v>
      </c>
      <c r="BA114" s="788"/>
      <c r="BB114" s="788"/>
      <c r="BC114" s="788"/>
      <c r="BD114" s="788"/>
      <c r="BE114" s="788"/>
      <c r="BF114" s="788"/>
      <c r="BG114" s="788"/>
      <c r="BH114" s="788"/>
      <c r="BI114" s="788"/>
      <c r="BJ114" s="788"/>
      <c r="BK114" s="788"/>
      <c r="BL114" s="788"/>
      <c r="BM114" s="788"/>
      <c r="BN114" s="788"/>
      <c r="BO114" s="788"/>
      <c r="BP114" s="789"/>
      <c r="BQ114" s="852">
        <v>235667</v>
      </c>
      <c r="BR114" s="853"/>
      <c r="BS114" s="853"/>
      <c r="BT114" s="853"/>
      <c r="BU114" s="853"/>
      <c r="BV114" s="853">
        <v>235862</v>
      </c>
      <c r="BW114" s="853"/>
      <c r="BX114" s="853"/>
      <c r="BY114" s="853"/>
      <c r="BZ114" s="853"/>
      <c r="CA114" s="853">
        <v>232548</v>
      </c>
      <c r="CB114" s="853"/>
      <c r="CC114" s="853"/>
      <c r="CD114" s="853"/>
      <c r="CE114" s="853"/>
      <c r="CF114" s="911">
        <v>11.4</v>
      </c>
      <c r="CG114" s="912"/>
      <c r="CH114" s="912"/>
      <c r="CI114" s="912"/>
      <c r="CJ114" s="912"/>
      <c r="CK114" s="963"/>
      <c r="CL114" s="857"/>
      <c r="CM114" s="851" t="s">
        <v>426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427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428</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429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431</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433</v>
      </c>
      <c r="Z117" s="933"/>
      <c r="AA117" s="938">
        <v>408157</v>
      </c>
      <c r="AB117" s="939"/>
      <c r="AC117" s="939"/>
      <c r="AD117" s="939"/>
      <c r="AE117" s="940"/>
      <c r="AF117" s="941">
        <v>438408</v>
      </c>
      <c r="AG117" s="939"/>
      <c r="AH117" s="939"/>
      <c r="AI117" s="939"/>
      <c r="AJ117" s="940"/>
      <c r="AK117" s="941">
        <v>487283</v>
      </c>
      <c r="AL117" s="939"/>
      <c r="AM117" s="939"/>
      <c r="AN117" s="939"/>
      <c r="AO117" s="940"/>
      <c r="AP117" s="942"/>
      <c r="AQ117" s="943"/>
      <c r="AR117" s="943"/>
      <c r="AS117" s="943"/>
      <c r="AT117" s="944"/>
      <c r="AU117" s="968"/>
      <c r="AV117" s="969"/>
      <c r="AW117" s="969"/>
      <c r="AX117" s="969"/>
      <c r="AY117" s="969"/>
      <c r="AZ117" s="899" t="s">
        <v>434</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v>83409</v>
      </c>
      <c r="DH117" s="816"/>
      <c r="DI117" s="816"/>
      <c r="DJ117" s="816"/>
      <c r="DK117" s="817"/>
      <c r="DL117" s="818">
        <v>45400</v>
      </c>
      <c r="DM117" s="816"/>
      <c r="DN117" s="816"/>
      <c r="DO117" s="816"/>
      <c r="DP117" s="817"/>
      <c r="DQ117" s="818">
        <v>44778</v>
      </c>
      <c r="DR117" s="816"/>
      <c r="DS117" s="816"/>
      <c r="DT117" s="816"/>
      <c r="DU117" s="817"/>
      <c r="DV117" s="860">
        <v>2.2000000000000002</v>
      </c>
      <c r="DW117" s="861"/>
      <c r="DX117" s="861"/>
      <c r="DY117" s="861"/>
      <c r="DZ117" s="862"/>
    </row>
    <row r="118" spans="1:130" s="230" customFormat="1" ht="26.25" customHeight="1" x14ac:dyDescent="0.15">
      <c r="A118" s="931" t="s">
        <v>409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406</v>
      </c>
      <c r="AB118" s="932"/>
      <c r="AC118" s="932"/>
      <c r="AD118" s="932"/>
      <c r="AE118" s="933"/>
      <c r="AF118" s="934" t="s">
        <v>407</v>
      </c>
      <c r="AG118" s="932"/>
      <c r="AH118" s="932"/>
      <c r="AI118" s="932"/>
      <c r="AJ118" s="933"/>
      <c r="AK118" s="934" t="s">
        <v>293</v>
      </c>
      <c r="AL118" s="932"/>
      <c r="AM118" s="932"/>
      <c r="AN118" s="932"/>
      <c r="AO118" s="933"/>
      <c r="AP118" s="935" t="s">
        <v>408</v>
      </c>
      <c r="AQ118" s="936"/>
      <c r="AR118" s="936"/>
      <c r="AS118" s="936"/>
      <c r="AT118" s="937"/>
      <c r="AU118" s="968"/>
      <c r="AV118" s="969"/>
      <c r="AW118" s="969"/>
      <c r="AX118" s="969"/>
      <c r="AY118" s="969"/>
      <c r="AZ118" s="874" t="s">
        <v>436</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437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412</v>
      </c>
      <c r="B119" s="855"/>
      <c r="C119" s="896" t="s">
        <v>413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438</v>
      </c>
      <c r="BP119" s="914"/>
      <c r="BQ119" s="915">
        <v>6016197</v>
      </c>
      <c r="BR119" s="881"/>
      <c r="BS119" s="881"/>
      <c r="BT119" s="881"/>
      <c r="BU119" s="881"/>
      <c r="BV119" s="881">
        <v>5808257</v>
      </c>
      <c r="BW119" s="881"/>
      <c r="BX119" s="881"/>
      <c r="BY119" s="881"/>
      <c r="BZ119" s="881"/>
      <c r="CA119" s="881">
        <v>7286279</v>
      </c>
      <c r="CB119" s="881"/>
      <c r="CC119" s="881"/>
      <c r="CD119" s="881"/>
      <c r="CE119" s="881"/>
      <c r="CF119" s="784"/>
      <c r="CG119" s="785"/>
      <c r="CH119" s="785"/>
      <c r="CI119" s="785"/>
      <c r="CJ119" s="870"/>
      <c r="CK119" s="964"/>
      <c r="CL119" s="859"/>
      <c r="CM119" s="874" t="s">
        <v>439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416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440</v>
      </c>
      <c r="AV120" s="917"/>
      <c r="AW120" s="917"/>
      <c r="AX120" s="917"/>
      <c r="AY120" s="918"/>
      <c r="AZ120" s="896" t="s">
        <v>441</v>
      </c>
      <c r="BA120" s="844"/>
      <c r="BB120" s="844"/>
      <c r="BC120" s="844"/>
      <c r="BD120" s="844"/>
      <c r="BE120" s="844"/>
      <c r="BF120" s="844"/>
      <c r="BG120" s="844"/>
      <c r="BH120" s="844"/>
      <c r="BI120" s="844"/>
      <c r="BJ120" s="844"/>
      <c r="BK120" s="844"/>
      <c r="BL120" s="844"/>
      <c r="BM120" s="844"/>
      <c r="BN120" s="844"/>
      <c r="BO120" s="844"/>
      <c r="BP120" s="845"/>
      <c r="BQ120" s="897">
        <v>2067268</v>
      </c>
      <c r="BR120" s="878"/>
      <c r="BS120" s="878"/>
      <c r="BT120" s="878"/>
      <c r="BU120" s="878"/>
      <c r="BV120" s="878">
        <v>2150369</v>
      </c>
      <c r="BW120" s="878"/>
      <c r="BX120" s="878"/>
      <c r="BY120" s="878"/>
      <c r="BZ120" s="878"/>
      <c r="CA120" s="878">
        <v>2397419</v>
      </c>
      <c r="CB120" s="878"/>
      <c r="CC120" s="878"/>
      <c r="CD120" s="878"/>
      <c r="CE120" s="878"/>
      <c r="CF120" s="902">
        <v>117.4</v>
      </c>
      <c r="CG120" s="903"/>
      <c r="CH120" s="903"/>
      <c r="CI120" s="903"/>
      <c r="CJ120" s="903"/>
      <c r="CK120" s="904" t="s">
        <v>442</v>
      </c>
      <c r="CL120" s="888"/>
      <c r="CM120" s="888"/>
      <c r="CN120" s="888"/>
      <c r="CO120" s="889"/>
      <c r="CP120" s="908" t="s">
        <v>390</v>
      </c>
      <c r="CQ120" s="909"/>
      <c r="CR120" s="909"/>
      <c r="CS120" s="909"/>
      <c r="CT120" s="909"/>
      <c r="CU120" s="909"/>
      <c r="CV120" s="909"/>
      <c r="CW120" s="909"/>
      <c r="CX120" s="909"/>
      <c r="CY120" s="909"/>
      <c r="CZ120" s="909"/>
      <c r="DA120" s="909"/>
      <c r="DB120" s="909"/>
      <c r="DC120" s="909"/>
      <c r="DD120" s="909"/>
      <c r="DE120" s="909"/>
      <c r="DF120" s="910"/>
      <c r="DG120" s="897" t="s">
        <v>121</v>
      </c>
      <c r="DH120" s="878"/>
      <c r="DI120" s="878"/>
      <c r="DJ120" s="878"/>
      <c r="DK120" s="878"/>
      <c r="DL120" s="878" t="s">
        <v>121</v>
      </c>
      <c r="DM120" s="878"/>
      <c r="DN120" s="878"/>
      <c r="DO120" s="878"/>
      <c r="DP120" s="878"/>
      <c r="DQ120" s="878">
        <v>456613</v>
      </c>
      <c r="DR120" s="878"/>
      <c r="DS120" s="878"/>
      <c r="DT120" s="878"/>
      <c r="DU120" s="878"/>
      <c r="DV120" s="879">
        <v>22.4</v>
      </c>
      <c r="DW120" s="879"/>
      <c r="DX120" s="879"/>
      <c r="DY120" s="879"/>
      <c r="DZ120" s="880"/>
    </row>
    <row r="121" spans="1:130" s="230" customFormat="1" ht="26.25" customHeight="1" x14ac:dyDescent="0.15">
      <c r="A121" s="856"/>
      <c r="B121" s="857"/>
      <c r="C121" s="899" t="s">
        <v>443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444</v>
      </c>
      <c r="BA121" s="788"/>
      <c r="BB121" s="788"/>
      <c r="BC121" s="788"/>
      <c r="BD121" s="788"/>
      <c r="BE121" s="788"/>
      <c r="BF121" s="788"/>
      <c r="BG121" s="788"/>
      <c r="BH121" s="788"/>
      <c r="BI121" s="788"/>
      <c r="BJ121" s="788"/>
      <c r="BK121" s="788"/>
      <c r="BL121" s="788"/>
      <c r="BM121" s="788"/>
      <c r="BN121" s="788"/>
      <c r="BO121" s="788"/>
      <c r="BP121" s="789"/>
      <c r="BQ121" s="852">
        <v>2283</v>
      </c>
      <c r="BR121" s="853"/>
      <c r="BS121" s="853"/>
      <c r="BT121" s="853"/>
      <c r="BU121" s="853"/>
      <c r="BV121" s="853">
        <v>1874</v>
      </c>
      <c r="BW121" s="853"/>
      <c r="BX121" s="853"/>
      <c r="BY121" s="853"/>
      <c r="BZ121" s="853"/>
      <c r="CA121" s="853">
        <v>602422</v>
      </c>
      <c r="CB121" s="853"/>
      <c r="CC121" s="853"/>
      <c r="CD121" s="853"/>
      <c r="CE121" s="853"/>
      <c r="CF121" s="911">
        <v>29.5</v>
      </c>
      <c r="CG121" s="912"/>
      <c r="CH121" s="912"/>
      <c r="CI121" s="912"/>
      <c r="CJ121" s="912"/>
      <c r="CK121" s="905"/>
      <c r="CL121" s="891"/>
      <c r="CM121" s="891"/>
      <c r="CN121" s="891"/>
      <c r="CO121" s="892"/>
      <c r="CP121" s="871" t="s">
        <v>388</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426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445</v>
      </c>
      <c r="BA122" s="875"/>
      <c r="BB122" s="875"/>
      <c r="BC122" s="875"/>
      <c r="BD122" s="875"/>
      <c r="BE122" s="875"/>
      <c r="BF122" s="875"/>
      <c r="BG122" s="875"/>
      <c r="BH122" s="875"/>
      <c r="BI122" s="875"/>
      <c r="BJ122" s="875"/>
      <c r="BK122" s="875"/>
      <c r="BL122" s="875"/>
      <c r="BM122" s="875"/>
      <c r="BN122" s="875"/>
      <c r="BO122" s="875"/>
      <c r="BP122" s="876"/>
      <c r="BQ122" s="915">
        <v>3766043</v>
      </c>
      <c r="BR122" s="881"/>
      <c r="BS122" s="881"/>
      <c r="BT122" s="881"/>
      <c r="BU122" s="881"/>
      <c r="BV122" s="881">
        <v>3608986</v>
      </c>
      <c r="BW122" s="881"/>
      <c r="BX122" s="881"/>
      <c r="BY122" s="881"/>
      <c r="BZ122" s="881"/>
      <c r="CA122" s="881">
        <v>3685284</v>
      </c>
      <c r="CB122" s="881"/>
      <c r="CC122" s="881"/>
      <c r="CD122" s="881"/>
      <c r="CE122" s="881"/>
      <c r="CF122" s="882">
        <v>180.5</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446</v>
      </c>
      <c r="BP123" s="914"/>
      <c r="BQ123" s="868">
        <v>5835594</v>
      </c>
      <c r="BR123" s="869"/>
      <c r="BS123" s="869"/>
      <c r="BT123" s="869"/>
      <c r="BU123" s="869"/>
      <c r="BV123" s="869">
        <v>5761229</v>
      </c>
      <c r="BW123" s="869"/>
      <c r="BX123" s="869"/>
      <c r="BY123" s="869"/>
      <c r="BZ123" s="869"/>
      <c r="CA123" s="869">
        <v>6685125</v>
      </c>
      <c r="CB123" s="869"/>
      <c r="CC123" s="869"/>
      <c r="CD123" s="869"/>
      <c r="CE123" s="869"/>
      <c r="CF123" s="784"/>
      <c r="CG123" s="785"/>
      <c r="CH123" s="785"/>
      <c r="CI123" s="785"/>
      <c r="CJ123" s="870"/>
      <c r="CK123" s="905"/>
      <c r="CL123" s="891"/>
      <c r="CM123" s="891"/>
      <c r="CN123" s="891"/>
      <c r="CO123" s="892"/>
      <c r="CP123" s="871" t="s">
        <v>387</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447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8.8000000000000007</v>
      </c>
      <c r="BR124" s="867"/>
      <c r="BS124" s="867"/>
      <c r="BT124" s="867"/>
      <c r="BU124" s="867"/>
      <c r="BV124" s="867">
        <v>2.2999999999999998</v>
      </c>
      <c r="BW124" s="867"/>
      <c r="BX124" s="867"/>
      <c r="BY124" s="867"/>
      <c r="BZ124" s="867"/>
      <c r="CA124" s="867">
        <v>29.4</v>
      </c>
      <c r="CB124" s="867"/>
      <c r="CC124" s="867"/>
      <c r="CD124" s="867"/>
      <c r="CE124" s="867"/>
      <c r="CF124" s="762"/>
      <c r="CG124" s="763"/>
      <c r="CH124" s="763"/>
      <c r="CI124" s="763"/>
      <c r="CJ124" s="898"/>
      <c r="CK124" s="906"/>
      <c r="CL124" s="906"/>
      <c r="CM124" s="906"/>
      <c r="CN124" s="906"/>
      <c r="CO124" s="907"/>
      <c r="CP124" s="871" t="s">
        <v>448</v>
      </c>
      <c r="CQ124" s="872"/>
      <c r="CR124" s="872"/>
      <c r="CS124" s="872"/>
      <c r="CT124" s="872"/>
      <c r="CU124" s="872"/>
      <c r="CV124" s="872"/>
      <c r="CW124" s="872"/>
      <c r="CX124" s="872"/>
      <c r="CY124" s="872"/>
      <c r="CZ124" s="872"/>
      <c r="DA124" s="872"/>
      <c r="DB124" s="872"/>
      <c r="DC124" s="872"/>
      <c r="DD124" s="872"/>
      <c r="DE124" s="872"/>
      <c r="DF124" s="873"/>
      <c r="DG124" s="799">
        <v>485629</v>
      </c>
      <c r="DH124" s="800"/>
      <c r="DI124" s="800"/>
      <c r="DJ124" s="800"/>
      <c r="DK124" s="801"/>
      <c r="DL124" s="802">
        <v>482739</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437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449</v>
      </c>
      <c r="CL125" s="888"/>
      <c r="CM125" s="888"/>
      <c r="CN125" s="888"/>
      <c r="CO125" s="889"/>
      <c r="CP125" s="896" t="s">
        <v>450</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439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451</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453</v>
      </c>
      <c r="AY127" s="848"/>
      <c r="AZ127" s="848"/>
      <c r="BA127" s="848"/>
      <c r="BB127" s="848"/>
      <c r="BC127" s="848"/>
      <c r="BD127" s="848"/>
      <c r="BE127" s="849"/>
      <c r="BF127" s="847" t="s">
        <v>454</v>
      </c>
      <c r="BG127" s="848"/>
      <c r="BH127" s="848"/>
      <c r="BI127" s="848"/>
      <c r="BJ127" s="848"/>
      <c r="BK127" s="848"/>
      <c r="BL127" s="849"/>
      <c r="BM127" s="847" t="s">
        <v>455</v>
      </c>
      <c r="BN127" s="848"/>
      <c r="BO127" s="848"/>
      <c r="BP127" s="848"/>
      <c r="BQ127" s="848"/>
      <c r="BR127" s="848"/>
      <c r="BS127" s="849"/>
      <c r="BT127" s="847" t="s">
        <v>456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457</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458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459</v>
      </c>
      <c r="X128" s="834"/>
      <c r="Y128" s="834"/>
      <c r="Z128" s="835"/>
      <c r="AA128" s="836">
        <v>3178</v>
      </c>
      <c r="AB128" s="837"/>
      <c r="AC128" s="837"/>
      <c r="AD128" s="837"/>
      <c r="AE128" s="838"/>
      <c r="AF128" s="839">
        <v>2433</v>
      </c>
      <c r="AG128" s="837"/>
      <c r="AH128" s="837"/>
      <c r="AI128" s="837"/>
      <c r="AJ128" s="838"/>
      <c r="AK128" s="839">
        <v>835</v>
      </c>
      <c r="AL128" s="837"/>
      <c r="AM128" s="837"/>
      <c r="AN128" s="837"/>
      <c r="AO128" s="838"/>
      <c r="AP128" s="840"/>
      <c r="AQ128" s="841"/>
      <c r="AR128" s="841"/>
      <c r="AS128" s="841"/>
      <c r="AT128" s="842"/>
      <c r="AU128" s="232"/>
      <c r="AV128" s="232"/>
      <c r="AW128" s="232"/>
      <c r="AX128" s="843" t="s">
        <v>460</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461</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462</v>
      </c>
      <c r="X129" s="813"/>
      <c r="Y129" s="813"/>
      <c r="Z129" s="814"/>
      <c r="AA129" s="815">
        <v>2319277</v>
      </c>
      <c r="AB129" s="816"/>
      <c r="AC129" s="816"/>
      <c r="AD129" s="816"/>
      <c r="AE129" s="817"/>
      <c r="AF129" s="818">
        <v>2267664</v>
      </c>
      <c r="AG129" s="816"/>
      <c r="AH129" s="816"/>
      <c r="AI129" s="816"/>
      <c r="AJ129" s="817"/>
      <c r="AK129" s="818">
        <v>2348238</v>
      </c>
      <c r="AL129" s="816"/>
      <c r="AM129" s="816"/>
      <c r="AN129" s="816"/>
      <c r="AO129" s="817"/>
      <c r="AP129" s="819"/>
      <c r="AQ129" s="820"/>
      <c r="AR129" s="820"/>
      <c r="AS129" s="820"/>
      <c r="AT129" s="821"/>
      <c r="AU129" s="233"/>
      <c r="AV129" s="233"/>
      <c r="AW129" s="233"/>
      <c r="AX129" s="787" t="s">
        <v>463</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465</v>
      </c>
      <c r="X130" s="813"/>
      <c r="Y130" s="813"/>
      <c r="Z130" s="814"/>
      <c r="AA130" s="815">
        <v>268966</v>
      </c>
      <c r="AB130" s="816"/>
      <c r="AC130" s="816"/>
      <c r="AD130" s="816"/>
      <c r="AE130" s="817"/>
      <c r="AF130" s="818">
        <v>266280</v>
      </c>
      <c r="AG130" s="816"/>
      <c r="AH130" s="816"/>
      <c r="AI130" s="816"/>
      <c r="AJ130" s="817"/>
      <c r="AK130" s="818">
        <v>306739</v>
      </c>
      <c r="AL130" s="816"/>
      <c r="AM130" s="816"/>
      <c r="AN130" s="816"/>
      <c r="AO130" s="817"/>
      <c r="AP130" s="819"/>
      <c r="AQ130" s="820"/>
      <c r="AR130" s="820"/>
      <c r="AS130" s="820"/>
      <c r="AT130" s="821"/>
      <c r="AU130" s="233"/>
      <c r="AV130" s="233"/>
      <c r="AW130" s="233"/>
      <c r="AX130" s="787" t="s">
        <v>466</v>
      </c>
      <c r="AY130" s="788"/>
      <c r="AZ130" s="788"/>
      <c r="BA130" s="788"/>
      <c r="BB130" s="788"/>
      <c r="BC130" s="788"/>
      <c r="BD130" s="788"/>
      <c r="BE130" s="789"/>
      <c r="BF130" s="790">
        <v>7.9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467</v>
      </c>
      <c r="X131" s="797"/>
      <c r="Y131" s="797"/>
      <c r="Z131" s="798"/>
      <c r="AA131" s="799">
        <v>2050311</v>
      </c>
      <c r="AB131" s="800"/>
      <c r="AC131" s="800"/>
      <c r="AD131" s="800"/>
      <c r="AE131" s="801"/>
      <c r="AF131" s="802">
        <v>2001384</v>
      </c>
      <c r="AG131" s="800"/>
      <c r="AH131" s="800"/>
      <c r="AI131" s="800"/>
      <c r="AJ131" s="801"/>
      <c r="AK131" s="802">
        <v>2041499</v>
      </c>
      <c r="AL131" s="800"/>
      <c r="AM131" s="800"/>
      <c r="AN131" s="800"/>
      <c r="AO131" s="801"/>
      <c r="AP131" s="803"/>
      <c r="AQ131" s="804"/>
      <c r="AR131" s="804"/>
      <c r="AS131" s="804"/>
      <c r="AT131" s="805"/>
      <c r="AU131" s="233"/>
      <c r="AV131" s="233"/>
      <c r="AW131" s="233"/>
      <c r="AX131" s="765" t="s">
        <v>468</v>
      </c>
      <c r="AY131" s="766"/>
      <c r="AZ131" s="766"/>
      <c r="BA131" s="766"/>
      <c r="BB131" s="766"/>
      <c r="BC131" s="766"/>
      <c r="BD131" s="766"/>
      <c r="BE131" s="767"/>
      <c r="BF131" s="768">
        <v>29.4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469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470</v>
      </c>
      <c r="W132" s="778"/>
      <c r="X132" s="778"/>
      <c r="Y132" s="778"/>
      <c r="Z132" s="779"/>
      <c r="AA132" s="780">
        <v>6.6337740959999998</v>
      </c>
      <c r="AB132" s="781"/>
      <c r="AC132" s="781"/>
      <c r="AD132" s="781"/>
      <c r="AE132" s="782"/>
      <c r="AF132" s="783">
        <v>8.4788826129999997</v>
      </c>
      <c r="AG132" s="781"/>
      <c r="AH132" s="781"/>
      <c r="AI132" s="781"/>
      <c r="AJ132" s="782"/>
      <c r="AK132" s="783">
        <v>8.8027963769999999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471</v>
      </c>
      <c r="W133" s="757"/>
      <c r="X133" s="757"/>
      <c r="Y133" s="757"/>
      <c r="Z133" s="758"/>
      <c r="AA133" s="759">
        <v>7.6</v>
      </c>
      <c r="AB133" s="760"/>
      <c r="AC133" s="760"/>
      <c r="AD133" s="760"/>
      <c r="AE133" s="761"/>
      <c r="AF133" s="759">
        <v>7.7</v>
      </c>
      <c r="AG133" s="760"/>
      <c r="AH133" s="760"/>
      <c r="AI133" s="760"/>
      <c r="AJ133" s="761"/>
      <c r="AK133" s="759">
        <v>7.9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iezlpVsA3Me6KvrEwFrUGKNA5zDEAvfcT84L7iHZpj1ZTnjGrhvfL+69wZras6MAxKKqISMtW9gUZopLlCxlw==" saltValue="UrYGbS2q8DXOSW+NEgHa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yBIgCxJwv8QQAzWyt1H0sDlYL+wKyZ7Dq98WX0+ub+6mxV3PV7QvQ9RGYhQUYpr8ApURoa5FkHPdLUFOLOY0A==" saltValue="zj5KtFOcM8phgIuy0wcn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xSMNcs0O4FYDdN4uaDUCMoq4qk6YmKP9dvLfaBy5+HD1+gFqDm06mFMMYBTKMOmgMGuWxS/JJ9uV2h5lt/5Ow==" saltValue="ljG4myssgWNiOFUxts/yt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475</v>
      </c>
      <c r="AP7" s="272"/>
      <c r="AQ7" s="273" t="s">
        <v>476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477</v>
      </c>
      <c r="AQ8" s="279" t="s">
        <v>478</v>
      </c>
      <c r="AR8" s="280" t="s">
        <v>479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480</v>
      </c>
      <c r="AL9" s="1167"/>
      <c r="AM9" s="1167"/>
      <c r="AN9" s="1168"/>
      <c r="AO9" s="281">
        <v>705610</v>
      </c>
      <c r="AP9" s="281">
        <v>146788</v>
      </c>
      <c r="AQ9" s="282">
        <v>273733</v>
      </c>
      <c r="AR9" s="283">
        <v>-46.4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481</v>
      </c>
      <c r="AL10" s="1167"/>
      <c r="AM10" s="1167"/>
      <c r="AN10" s="1168"/>
      <c r="AO10" s="284">
        <v>147314</v>
      </c>
      <c r="AP10" s="284">
        <v>30646</v>
      </c>
      <c r="AQ10" s="285">
        <v>30345</v>
      </c>
      <c r="AR10" s="286">
        <v>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482</v>
      </c>
      <c r="AL11" s="1167"/>
      <c r="AM11" s="1167"/>
      <c r="AN11" s="1168"/>
      <c r="AO11" s="284" t="s">
        <v>483</v>
      </c>
      <c r="AP11" s="284" t="s">
        <v>483</v>
      </c>
      <c r="AQ11" s="285">
        <v>4149</v>
      </c>
      <c r="AR11" s="286" t="s">
        <v>483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484</v>
      </c>
      <c r="AL12" s="1167"/>
      <c r="AM12" s="1167"/>
      <c r="AN12" s="1168"/>
      <c r="AO12" s="284" t="s">
        <v>483</v>
      </c>
      <c r="AP12" s="284" t="s">
        <v>483</v>
      </c>
      <c r="AQ12" s="285" t="s">
        <v>483</v>
      </c>
      <c r="AR12" s="286" t="s">
        <v>483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485</v>
      </c>
      <c r="AL13" s="1167"/>
      <c r="AM13" s="1167"/>
      <c r="AN13" s="1168"/>
      <c r="AO13" s="284">
        <v>17897</v>
      </c>
      <c r="AP13" s="284">
        <v>3723</v>
      </c>
      <c r="AQ13" s="285">
        <v>9494</v>
      </c>
      <c r="AR13" s="286">
        <v>-60.8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486</v>
      </c>
      <c r="AL14" s="1167"/>
      <c r="AM14" s="1167"/>
      <c r="AN14" s="1168"/>
      <c r="AO14" s="284">
        <v>21872</v>
      </c>
      <c r="AP14" s="284">
        <v>4550</v>
      </c>
      <c r="AQ14" s="285">
        <v>5033</v>
      </c>
      <c r="AR14" s="286">
        <v>-9.6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487</v>
      </c>
      <c r="AL15" s="1170"/>
      <c r="AM15" s="1170"/>
      <c r="AN15" s="1171"/>
      <c r="AO15" s="284">
        <v>-37562</v>
      </c>
      <c r="AP15" s="284">
        <v>-7814</v>
      </c>
      <c r="AQ15" s="285">
        <v>-17000</v>
      </c>
      <c r="AR15" s="286">
        <v>-54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855131</v>
      </c>
      <c r="AP16" s="284">
        <v>177893</v>
      </c>
      <c r="AQ16" s="285">
        <v>305754</v>
      </c>
      <c r="AR16" s="286">
        <v>-41.8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492</v>
      </c>
      <c r="AL21" s="1173"/>
      <c r="AM21" s="1173"/>
      <c r="AN21" s="1174"/>
      <c r="AO21" s="297">
        <v>14.15</v>
      </c>
      <c r="AP21" s="298">
        <v>26.54</v>
      </c>
      <c r="AQ21" s="299">
        <v>-12.39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493</v>
      </c>
      <c r="AL22" s="1173"/>
      <c r="AM22" s="1173"/>
      <c r="AN22" s="1174"/>
      <c r="AO22" s="302">
        <v>95.9</v>
      </c>
      <c r="AP22" s="303">
        <v>93.9</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475</v>
      </c>
      <c r="AP30" s="272"/>
      <c r="AQ30" s="273" t="s">
        <v>476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477</v>
      </c>
      <c r="AQ31" s="279" t="s">
        <v>478</v>
      </c>
      <c r="AR31" s="280" t="s">
        <v>479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497</v>
      </c>
      <c r="AL32" s="1157"/>
      <c r="AM32" s="1157"/>
      <c r="AN32" s="1158"/>
      <c r="AO32" s="312">
        <v>438150</v>
      </c>
      <c r="AP32" s="312">
        <v>91148</v>
      </c>
      <c r="AQ32" s="313">
        <v>170830</v>
      </c>
      <c r="AR32" s="314">
        <v>-46.6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498</v>
      </c>
      <c r="AL33" s="1157"/>
      <c r="AM33" s="1157"/>
      <c r="AN33" s="1158"/>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499</v>
      </c>
      <c r="AL34" s="1157"/>
      <c r="AM34" s="1157"/>
      <c r="AN34" s="1158"/>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500</v>
      </c>
      <c r="AL35" s="1157"/>
      <c r="AM35" s="1157"/>
      <c r="AN35" s="1158"/>
      <c r="AO35" s="312">
        <v>41369</v>
      </c>
      <c r="AP35" s="312">
        <v>8606</v>
      </c>
      <c r="AQ35" s="313">
        <v>32606</v>
      </c>
      <c r="AR35" s="314">
        <v>-73.599999999999994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501</v>
      </c>
      <c r="AL36" s="1157"/>
      <c r="AM36" s="1157"/>
      <c r="AN36" s="1158"/>
      <c r="AO36" s="312">
        <v>7764</v>
      </c>
      <c r="AP36" s="312">
        <v>1615</v>
      </c>
      <c r="AQ36" s="313">
        <v>4875</v>
      </c>
      <c r="AR36" s="314">
        <v>-66.900000000000006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502</v>
      </c>
      <c r="AL37" s="1157"/>
      <c r="AM37" s="1157"/>
      <c r="AN37" s="1158"/>
      <c r="AO37" s="312" t="s">
        <v>483</v>
      </c>
      <c r="AP37" s="312" t="s">
        <v>483</v>
      </c>
      <c r="AQ37" s="313">
        <v>993</v>
      </c>
      <c r="AR37" s="314" t="s">
        <v>483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503</v>
      </c>
      <c r="AL38" s="1160"/>
      <c r="AM38" s="1160"/>
      <c r="AN38" s="1161"/>
      <c r="AO38" s="315" t="s">
        <v>483</v>
      </c>
      <c r="AP38" s="315" t="s">
        <v>483</v>
      </c>
      <c r="AQ38" s="316">
        <v>50</v>
      </c>
      <c r="AR38" s="304" t="s">
        <v>483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504</v>
      </c>
      <c r="AL39" s="1160"/>
      <c r="AM39" s="1160"/>
      <c r="AN39" s="1161"/>
      <c r="AO39" s="312">
        <v>-835</v>
      </c>
      <c r="AP39" s="312">
        <v>-174</v>
      </c>
      <c r="AQ39" s="313">
        <v>-6626</v>
      </c>
      <c r="AR39" s="314">
        <v>-97.4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505</v>
      </c>
      <c r="AL40" s="1157"/>
      <c r="AM40" s="1157"/>
      <c r="AN40" s="1158"/>
      <c r="AO40" s="312">
        <v>-306739</v>
      </c>
      <c r="AP40" s="312">
        <v>-63811</v>
      </c>
      <c r="AQ40" s="313">
        <v>-145454</v>
      </c>
      <c r="AR40" s="314">
        <v>-56.1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179709</v>
      </c>
      <c r="AP41" s="312">
        <v>37385</v>
      </c>
      <c r="AQ41" s="313">
        <v>57274</v>
      </c>
      <c r="AR41" s="314">
        <v>-34.700000000000003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475</v>
      </c>
      <c r="AN49" s="1151" t="s">
        <v>508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509</v>
      </c>
      <c r="AO50" s="329" t="s">
        <v>510</v>
      </c>
      <c r="AP50" s="330" t="s">
        <v>511</v>
      </c>
      <c r="AQ50" s="331" t="s">
        <v>512</v>
      </c>
      <c r="AR50" s="332" t="s">
        <v>513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1696201</v>
      </c>
      <c r="AN51" s="334">
        <v>338698</v>
      </c>
      <c r="AO51" s="335">
        <v>169.1</v>
      </c>
      <c r="AP51" s="336">
        <v>145139</v>
      </c>
      <c r="AQ51" s="337">
        <v>19.5</v>
      </c>
      <c r="AR51" s="338">
        <v>149.6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1011715</v>
      </c>
      <c r="AN52" s="342">
        <v>202020</v>
      </c>
      <c r="AO52" s="343">
        <v>230.6</v>
      </c>
      <c r="AP52" s="344">
        <v>83762</v>
      </c>
      <c r="AQ52" s="345">
        <v>33.1</v>
      </c>
      <c r="AR52" s="346">
        <v>197.5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942114</v>
      </c>
      <c r="AN53" s="334">
        <v>189180</v>
      </c>
      <c r="AO53" s="335">
        <v>-44.1</v>
      </c>
      <c r="AP53" s="336">
        <v>332350</v>
      </c>
      <c r="AQ53" s="337">
        <v>129</v>
      </c>
      <c r="AR53" s="338">
        <v>-173.1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358749</v>
      </c>
      <c r="AN54" s="342">
        <v>72038</v>
      </c>
      <c r="AO54" s="343">
        <v>-64.3</v>
      </c>
      <c r="AP54" s="344">
        <v>200453</v>
      </c>
      <c r="AQ54" s="345">
        <v>139.30000000000001</v>
      </c>
      <c r="AR54" s="346">
        <v>-203.6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2234246</v>
      </c>
      <c r="AN55" s="334">
        <v>456808</v>
      </c>
      <c r="AO55" s="335">
        <v>141.5</v>
      </c>
      <c r="AP55" s="336">
        <v>362690</v>
      </c>
      <c r="AQ55" s="337">
        <v>9.1</v>
      </c>
      <c r="AR55" s="338">
        <v>132.4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1633343</v>
      </c>
      <c r="AN56" s="342">
        <v>333949</v>
      </c>
      <c r="AO56" s="343">
        <v>363.6</v>
      </c>
      <c r="AP56" s="344">
        <v>172580</v>
      </c>
      <c r="AQ56" s="345">
        <v>-13.9</v>
      </c>
      <c r="AR56" s="346">
        <v>377.5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865493</v>
      </c>
      <c r="AN57" s="334">
        <v>178158</v>
      </c>
      <c r="AO57" s="335">
        <v>-61</v>
      </c>
      <c r="AP57" s="336">
        <v>296093</v>
      </c>
      <c r="AQ57" s="337">
        <v>-18.399999999999999</v>
      </c>
      <c r="AR57" s="338">
        <v>-42.6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477988</v>
      </c>
      <c r="AN58" s="342">
        <v>98392</v>
      </c>
      <c r="AO58" s="343">
        <v>-70.5</v>
      </c>
      <c r="AP58" s="344">
        <v>140545</v>
      </c>
      <c r="AQ58" s="345">
        <v>-18.600000000000001</v>
      </c>
      <c r="AR58" s="346">
        <v>-51.9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1085976</v>
      </c>
      <c r="AN59" s="334">
        <v>225916</v>
      </c>
      <c r="AO59" s="335">
        <v>26.8</v>
      </c>
      <c r="AP59" s="336">
        <v>308655</v>
      </c>
      <c r="AQ59" s="337">
        <v>4.2</v>
      </c>
      <c r="AR59" s="338">
        <v>22.6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481510</v>
      </c>
      <c r="AN60" s="342">
        <v>100169</v>
      </c>
      <c r="AO60" s="343">
        <v>1.8</v>
      </c>
      <c r="AP60" s="344">
        <v>169887</v>
      </c>
      <c r="AQ60" s="345">
        <v>20.9</v>
      </c>
      <c r="AR60" s="346">
        <v>-19.100000000000001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1364806</v>
      </c>
      <c r="AN61" s="349">
        <v>277752</v>
      </c>
      <c r="AO61" s="350">
        <v>46.5</v>
      </c>
      <c r="AP61" s="351">
        <v>288985</v>
      </c>
      <c r="AQ61" s="352">
        <v>28.7</v>
      </c>
      <c r="AR61" s="338">
        <v>17.8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792661</v>
      </c>
      <c r="AN62" s="342">
        <v>161314</v>
      </c>
      <c r="AO62" s="343">
        <v>92.2</v>
      </c>
      <c r="AP62" s="344">
        <v>153445</v>
      </c>
      <c r="AQ62" s="345">
        <v>32.200000000000003</v>
      </c>
      <c r="AR62" s="346">
        <v>60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bciMyNglf729GgZpxRygHTFqNB7F5PB8/2jj7uIdXIKZqangbHWZaIev2UxABhLSal5YWdcu3KPAntYEuR4Wg==" saltValue="IGiGD/t+X4st2Q2aEYKB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472</v>
      </c>
    </row>
    <row r="121" spans="125:125" ht="13.5" hidden="1" customHeight="1" x14ac:dyDescent="0.15">
      <c r="DU121" s="259"/>
    </row>
  </sheetData>
  <sheetProtection algorithmName="SHA-512" hashValue="bDoRuaavKgXXJIFlsxX1NaDHsgrhPChInbhL7QK2FTgLZr6MDvydpOK3kO5NKDYJ7ehNwrrIfxtrMXv3bROrpg==" saltValue="grQZaXJNSt5Ifo6eLm5w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472</v>
      </c>
    </row>
  </sheetData>
  <sheetProtection algorithmName="SHA-512" hashValue="AWoIQaboRurqxad6YhPYVR4Q80GwdwWPQlJGn7bmzG2OLMFh4k6pU946t0u0lK1EPTnVbqz96sC4/g+QxVNpKg==" saltValue="XaF6HBXSGCuaCzNR9JTL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5" t="s">
        <v>3</v>
      </c>
      <c r="D47" s="1175"/>
      <c r="E47" s="1176"/>
      <c r="F47" s="11">
        <v>14.97</v>
      </c>
      <c r="G47" s="12">
        <v>14.94</v>
      </c>
      <c r="H47" s="12">
        <v>16.670000000000002</v>
      </c>
      <c r="I47" s="12">
        <v>21.13</v>
      </c>
      <c r="J47" s="13">
        <v>23.47</v>
      </c>
    </row>
    <row r="48" spans="2:10" ht="57.75" customHeight="1" x14ac:dyDescent="0.15">
      <c r="B48" s="14"/>
      <c r="C48" s="1177" t="s">
        <v>4</v>
      </c>
      <c r="D48" s="1177"/>
      <c r="E48" s="1178"/>
      <c r="F48" s="15">
        <v>1.81</v>
      </c>
      <c r="G48" s="16">
        <v>1.61</v>
      </c>
      <c r="H48" s="16">
        <v>1.43</v>
      </c>
      <c r="I48" s="16">
        <v>6.14</v>
      </c>
      <c r="J48" s="17">
        <v>1.3</v>
      </c>
    </row>
    <row r="49" spans="2:10" ht="57.75" customHeight="1" thickBot="1" x14ac:dyDescent="0.2">
      <c r="B49" s="18"/>
      <c r="C49" s="1179" t="s">
        <v>5</v>
      </c>
      <c r="D49" s="1179"/>
      <c r="E49" s="1180"/>
      <c r="F49" s="19">
        <v>0.66</v>
      </c>
      <c r="G49" s="20">
        <v>4.84</v>
      </c>
      <c r="H49" s="20">
        <v>14.53</v>
      </c>
      <c r="I49" s="20">
        <v>17.579999999999998</v>
      </c>
      <c r="J49" s="21">
        <v>2.7</v>
      </c>
    </row>
    <row r="50" spans="2:10" x14ac:dyDescent="0.15"/>
  </sheetData>
  <sheetProtection algorithmName="SHA-512" hashValue="g/JEHo8JkUP2Qv0lv63BtML3AsEmiNKuKyBFKFbe6TDHF/ADKlkNcjscLy5qD1TvZbpgiw+dDNJkPenUAPNUNA==" saltValue="jeGXM4iQ02fzun0Tjpd/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 </cp:lastModifiedBy>
  <dcterms:created xsi:type="dcterms:W3CDTF">2025-10-01T04:27:01Z</dcterms:created>
  <dcterms:modified xsi:type="dcterms:W3CDTF">2025-10-01T04:27:02Z</dcterms:modified>
</cp:coreProperties>
</file>