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総務課\00財政係\04予算関係調査\01_財政状況資料集\11 令和７年度\R070909_結合依頼\02町→県\"/>
    </mc:Choice>
  </mc:AlternateContent>
  <xr:revisionPtr revIDLastSave="0" documentId="13_ncr:1_{F8363FEB-D5FF-4784-B742-E66ABE1FFCD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AM34" i="10"/>
  <c r="C34" i="10"/>
  <c r="U34" i="10" l="1"/>
  <c r="U35" i="10" s="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<sst xmlns="http://schemas.openxmlformats.org/spreadsheetml/2006/main" count="1170" uniqueCount="577">
  <si>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</si>
  <si>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</si>
  <si>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</si>
  <si>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</si>
  <si>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</si>
  <si>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</si>
  <si>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</si>
  <si>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</si>
  <si>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</si>
  <si>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</si>
  <si>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</si>
  <si>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</si>
  <si>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</si>
  <si>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</si>
  <si>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</si>
  <si>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</si>
  <si>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</si>
  <si>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</si>
  <si>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</si>
  <si>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</si>
  <si>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</si>
  <si>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</si>
  <si>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</si>
  <si>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</si>
  <si>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</si>
  <si>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</si>
  <si>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</si>
  <si>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</si>
  <si>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</si>
  <si>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</si>
  <si>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</si>
  <si>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</si>
  <si>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</si>
  <si>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</si>
  <si>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</si>
  <si>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</si>
  <si>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</si>
  <si>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</si>
  <si>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</si>
  <si>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</si>
  <si>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</si>
  <si>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</si>
  <si>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</si>
  <si>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</si>
  <si>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</si>
  <si>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</si>
  <si>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</si>
  <si>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</si>
  <si>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</si>
  <si>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</si>
  <si>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</si>
  <si>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</si>
  <si>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</si>
  <si>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</si>
  <si>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</si>
  <si>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</si>
  <si>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</si>
  <si>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</si>
  <si>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</si>
  <si>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</si>
  <si>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</si>
  <si>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</si>
  <si>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</si>
  <si>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</si>
  <si>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</si>
  <si>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</si>
  <si>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</si>
  <si>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</si>
  <si>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</si>
  <si>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</si>
  <si>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</si>
  <si>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</si>
  <si>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</si>
  <si>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</si>
  <si>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</si>
  <si>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</si>
  <si>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</si>
  <si>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</si>
  <si>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</si>
  <si>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</si>
  <si>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</si>
  <si>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</si>
  <si>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</si>
  <si>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</si>
  <si>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</si>
  <si>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</si>
  <si>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</si>
  <si>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</si>
  <si>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</si>
  <si>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</si>
  <si>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</si>
  <si>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</si>
  <si>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</si>
  <si>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</si>
  <si>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</si>
  <si>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</si>
  <si>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</si>
  <si>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</si>
  <si>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</si>
  <si>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</si>
  <si>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</si>
  <si>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</si>
  <si>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</si>
  <si>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</si>
  <si>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</si>
  <si>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</si>
  <si>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</si>
  <si>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</si>
  <si>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</si>
  <si>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</si>
  <si>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</si>
  <si>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</si>
  <si>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</si>
  <si>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</si>
  <si>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</si>
  <si>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</si>
  <si>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</si>
  <si>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</si>
  <si>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</si>
  <si>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</si>
  <si>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</si>
  <si>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</si>
  <si>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</si>
  <si>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</si>
  <si>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</si>
  <si>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</si>
  <si>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</si>
  <si>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</si>
  <si>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</si>
  <si>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</si>
  <si>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</si>
  <si>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</si>
  <si>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</si>
  <si>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</si>
  <si>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</si>
  <si>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</si>
  <si>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</si>
  <si>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</si>
  <si>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</si>
  <si>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</si>
  <si>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</si>
  <si>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</si>
  <si>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</si>
  <si>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</si>
  <si>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</si>
  <si>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</si>
  <si>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</si>
  <si>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</si>
  <si>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</si>
  <si>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</si>
  <si>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</si>
  <si>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</si>
  <si>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</si>
  <si>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</si>
  <si>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</si>
  <si>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</si>
  <si>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</si>
  <si>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</si>
  <si>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</si>
  <si>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</si>
  <si>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</si>
  <si>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</si>
  <si>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</si>
  <si>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</si>
  <si>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</si>
  <si>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</si>
  <si>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</si>
  <si>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</si>
  <si>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</si>
  <si>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</si>
  <si>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</si>
  <si>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</si>
  <si>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</si>
  <si>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</si>
  <si>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</si>
  <si>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</si>
  <si>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</si>
  <si>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</si>
  <si>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</si>
  <si>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</si>
  <si>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</si>
  <si>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</si>
  <si>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</si>
  <si>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</si>
  <si>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</si>
  <si>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</si>
  <si>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</si>
  <si>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</si>
  <si>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</si>
  <si>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</si>
  <si>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</si>
  <si>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</si>
  <si>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</si>
  <si>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</si>
  <si>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</si>
  <si>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</si>
  <si>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</si>
  <si>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</si>
  <si>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</si>
  <si>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</si>
  <si>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</si>
  <si>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</si>
  <si>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</si>
  <si>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高知県津野町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</si>
  <si>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</si>
  <si>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</si>
  <si>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</si>
  <si>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</si>
  <si>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</si>
  <si>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</si>
  <si>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</si>
  <si>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</si>
  <si>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</si>
  <si>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</si>
  <si>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</si>
  <si>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</si>
  <si>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</si>
  <si>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</si>
  <si>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</si>
  <si>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</si>
  <si>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</si>
  <si>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</si>
  <si>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</si>
  <si>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</si>
  <si>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</si>
  <si>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</si>
  <si>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</si>
  <si>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</si>
  <si>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</si>
  <si>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</si>
  <si>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</si>
  <si>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</si>
  <si>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</si>
  <si>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</si>
  <si>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</si>
  <si>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</si>
  <si>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</si>
  <si>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</si>
  <si>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</si>
  <si>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</si>
  <si>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</si>
  <si>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</si>
  <si>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</si>
  <si>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</si>
  <si>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</si>
  <si>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</si>
  <si>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</si>
  <si>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</si>
  <si>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</si>
  <si>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</si>
  <si>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</si>
  <si>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</si>
  <si>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</si>
  <si>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</si>
  <si>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</si>
  <si>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</si>
  <si>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</si>
  <si>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</si>
  <si>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</si>
  <si>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</si>
  <si>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</si>
  <si>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</si>
  <si>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</si>
  <si>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</si>
  <si>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</si>
  <si>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</si>
  <si>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</si>
  <si>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</si>
  <si>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</si>
  <si>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</si>
  <si>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</si>
  <si>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</si>
  <si>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</si>
  <si>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</si>
  <si>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</si>
  <si>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</si>
  <si>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</si>
  <si>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</si>
  <si>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</si>
  <si>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</si>
  <si>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</si>
  <si>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</si>
  <si>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</si>
  <si>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</si>
  <si>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</si>
  <si>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</si>
  <si>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</si>
  <si>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</si>
  <si>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</si>
  <si>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</si>
  <si>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</si>
  <si>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</si>
  <si>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</si>
  <si>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</si>
  <si>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</si>
  <si>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</si>
  <si>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</si>
  <si>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</si>
  <si>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</si>
  <si>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</si>
  <si>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</si>
  <si>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</si>
  <si>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</si>
  <si>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</si>
  <si>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</si>
  <si>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</si>
  <si>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</si>
  <si>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</si>
  <si>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</si>
  <si>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</si>
  <si>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</si>
  <si>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</si>
  <si>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</si>
  <si>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</si>
  <si>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</si>
  <si>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</si>
  <si>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</si>
  <si>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</si>
  <si>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</si>
  <si>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</si>
  <si>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</si>
  <si>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</si>
  <si>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</si>
  <si>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</si>
  <si>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</si>
  <si>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</si>
  <si>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</si>
  <si>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</si>
  <si>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</si>
  <si>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</si>
  <si>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</si>
  <si>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</si>
  <si>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</si>
  <si>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</si>
  <si>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</si>
  <si>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</si>
  <si>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</si>
  <si>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</si>
  <si>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</si>
  <si>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</si>
  <si>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</si>
  <si>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</si>
  <si>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</si>
  <si>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</si>
  <si>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</si>
  <si>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</si>
  <si>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</si>
  <si>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</si>
  <si>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</si>
  <si>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</si>
  <si>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</si>
  <si>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</si>
  <si>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</si>
  <si>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</si>
  <si>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高知県津野町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</si>
  <si>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</si>
  <si>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</si>
  <si>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</si>
  <si>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</si>
  <si>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</si>
  <si>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</si>
  <si>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</si>
  <si>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</si>
  <si>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</si>
  <si>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</si>
  <si>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</si>
  <si>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</si>
  <si>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</si>
  <si>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</si>
  <si>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</si>
  <si>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</si>
  <si>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</si>
  <si>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</si>
  <si>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</si>
  <si>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</si>
  <si>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</si>
  <si>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</si>
  <si>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</si>
  <si>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</si>
  <si>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</si>
  <si>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</si>
  <si>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</si>
  <si>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</si>
  <si>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</si>
  <si>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</si>
  <si>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</si>
  <si>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</si>
  <si>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</si>
  <si>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津野町国民健康保険事業特別会計（事業勘定）</t>
    <phoneticPr fontId="5"/>
  </si>
  <si>
    <t>津野町国民健康保険事業特別会計（直営診療施設勘定）</t>
    <phoneticPr fontId="5"/>
  </si>
  <si>
    <t>津野町介護保険事業特別会計</t>
    <phoneticPr fontId="5"/>
  </si>
  <si>
    <t>津野町後期高齢者医療特別会計</t>
    <phoneticPr fontId="5"/>
  </si>
  <si>
    <t>津野町簡易水道事業特別会計</t>
    <phoneticPr fontId="5"/>
  </si>
  <si>
    <t>法非適用企業</t>
    <phoneticPr fontId="5"/>
  </si>
  <si>
    <t>津野町生活環境施設整備特別会計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</si>
  <si>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</si>
  <si>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</si>
  <si>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</si>
  <si>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</si>
  <si>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</si>
  <si>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</si>
  <si>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</si>
  <si>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</si>
  <si>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</si>
  <si>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</si>
  <si>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</si>
  <si>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</si>
  <si>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</si>
  <si>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</si>
  <si>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</si>
  <si>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</si>
  <si>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</si>
  <si>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</si>
  <si>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</si>
  <si>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</si>
  <si>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</si>
  <si>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</si>
  <si>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</si>
  <si>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</si>
  <si>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</si>
  <si>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</si>
  <si>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</si>
  <si>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</si>
  <si>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</si>
  <si>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</si>
  <si>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</si>
  <si>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</si>
  <si>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</si>
  <si>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</si>
  <si>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</si>
  <si>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</si>
  <si>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</si>
  <si>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</si>
  <si>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</si>
  <si>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</si>
  <si>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</si>
  <si>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</si>
  <si>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</si>
  <si>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</si>
  <si>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</si>
  <si>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</si>
  <si>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</si>
  <si>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</si>
  <si>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</si>
  <si>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</si>
  <si>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</si>
  <si>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</si>
  <si>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</si>
  <si>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</si>
  <si>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</si>
  <si>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</si>
  <si>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</si>
  <si>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</si>
  <si>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</si>
  <si>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</si>
  <si>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</si>
  <si>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</si>
  <si>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</si>
  <si>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</si>
  <si>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</si>
  <si>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</si>
  <si>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</si>
  <si>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</si>
  <si>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</si>
  <si>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</si>
  <si>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</si>
  <si>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</si>
  <si>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</si>
  <si>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</si>
  <si>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</si>
  <si>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</si>
  <si>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</si>
  <si>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</si>
  <si>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</si>
  <si>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</si>
  <si>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</si>
  <si>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</si>
  <si>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</si>
  <si>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</si>
  <si>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</si>
  <si>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</si>
  <si>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</si>
  <si>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</si>
  <si>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</si>
  <si>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</si>
  <si>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</si>
  <si>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</si>
  <si>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</si>
  <si>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</si>
  <si>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</si>
  <si>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</si>
  <si>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</si>
  <si>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</si>
  <si>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</si>
  <si>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</si>
  <si>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</si>
  <si>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</si>
  <si>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</si>
  <si>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</si>
  <si>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</si>
  <si>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</si>
  <si>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</si>
  <si>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</si>
  <si>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</si>
  <si>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</si>
  <si>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</si>
  <si>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</si>
  <si>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</si>
  <si>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</si>
  <si>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</si>
  <si>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</si>
  <si>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</si>
  <si>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</si>
  <si>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</si>
  <si>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</si>
  <si>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</si>
  <si>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</si>
  <si>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</si>
  <si>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</si>
  <si>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</si>
  <si>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</si>
  <si>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</si>
  <si>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</si>
  <si>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</si>
  <si>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</si>
  <si>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</si>
  <si>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</si>
  <si>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</si>
  <si>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</si>
  <si>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</si>
  <si>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</si>
  <si>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津野町国民健康保険事業特別会計（事業勘定）</t>
  </si>
  <si>
    <t>津野町介護保険事業特別会計</t>
  </si>
  <si>
    <t>津野町後期高齢者医療特別会計</t>
  </si>
  <si>
    <t>津野町簡易水道事業特別会計</t>
  </si>
  <si>
    <t>津野町生活環境施設整備特別会計</t>
  </si>
  <si>
    <t>津野町国民健康保険事業特別会計（直営診療施設勘定）</t>
  </si>
  <si>
    <t>その他会計（赤字）</t>
  </si>
  <si>
    <t>その他会計（黒字）</t>
  </si>
  <si>
    <t>R01</t>
    <phoneticPr fontId="5"/>
  </si>
  <si>
    <t>R02</t>
    <phoneticPr fontId="5"/>
  </si>
  <si>
    <t>R03</t>
    <phoneticPr fontId="5"/>
  </si>
  <si>
    <t>R04</t>
    <phoneticPr fontId="5"/>
  </si>
  <si>
    <t>R05</t>
    <phoneticPr fontId="5"/>
  </si>
  <si>
    <t>((施設等整備基金(R05年度末現在))</t>
    <phoneticPr fontId="5"/>
  </si>
  <si>
    <t>(響働のまち振興基金(R05年度末現在))</t>
    <phoneticPr fontId="2"/>
  </si>
  <si>
    <t>(地域支え合い活動基金(R05年度末現在))</t>
    <rPh sb="1" eb="3">
      <t>チイキ</t>
    </rPh>
    <rPh sb="3" eb="4">
      <t>ササ</t>
    </rPh>
    <rPh sb="5" eb="6">
      <t>ア</t>
    </rPh>
    <rPh sb="7" eb="9">
      <t>カツドウ</t>
    </rPh>
    <rPh sb="9" eb="11">
      <t>キキン</t>
    </rPh>
    <phoneticPr fontId="2"/>
  </si>
  <si>
    <t>(まちづくり振興基金(R05年度末現在))</t>
    <rPh sb="6" eb="10">
      <t>シンコウキキン</t>
    </rPh>
    <phoneticPr fontId="2"/>
  </si>
  <si>
    <t>(森林環境譲与税基金(R05年度末現在))</t>
    <rPh sb="1" eb="3">
      <t>シンリン</t>
    </rPh>
    <rPh sb="3" eb="5">
      <t>カンキョウ</t>
    </rPh>
    <rPh sb="5" eb="7">
      <t>ジョウヨ</t>
    </rPh>
    <rPh sb="7" eb="8">
      <t>ゼイ</t>
    </rPh>
    <rPh sb="8" eb="10">
      <t>キキン</t>
    </rPh>
    <phoneticPr fontId="2"/>
  </si>
  <si>
    <t>-</t>
    <phoneticPr fontId="2"/>
  </si>
  <si>
    <t>高幡消防組合</t>
    <rPh sb="0" eb="2">
      <t>タカハタ</t>
    </rPh>
    <rPh sb="2" eb="4">
      <t>ショウボウ</t>
    </rPh>
    <rPh sb="4" eb="6">
      <t>クミアイ</t>
    </rPh>
    <phoneticPr fontId="10"/>
  </si>
  <si>
    <t>津野山養護老人ホーム組合</t>
    <rPh sb="0" eb="3">
      <t>ツノヤマ</t>
    </rPh>
    <rPh sb="3" eb="5">
      <t>ヨウゴ</t>
    </rPh>
    <rPh sb="5" eb="7">
      <t>ロウジン</t>
    </rPh>
    <rPh sb="10" eb="12">
      <t>クミアイ</t>
    </rPh>
    <phoneticPr fontId="10"/>
  </si>
  <si>
    <t>高陵特別養護老人ホーム組合</t>
    <rPh sb="0" eb="2">
      <t>コウリョウ</t>
    </rPh>
    <rPh sb="2" eb="4">
      <t>トクベツ</t>
    </rPh>
    <rPh sb="4" eb="6">
      <t>ヨウゴ</t>
    </rPh>
    <rPh sb="6" eb="8">
      <t>ロウジン</t>
    </rPh>
    <rPh sb="11" eb="13">
      <t>クミアイ</t>
    </rPh>
    <phoneticPr fontId="10"/>
  </si>
  <si>
    <t>津野山広域事務組合</t>
    <rPh sb="0" eb="3">
      <t>ツノヤマ</t>
    </rPh>
    <rPh sb="3" eb="5">
      <t>コウイキ</t>
    </rPh>
    <rPh sb="5" eb="7">
      <t>ジム</t>
    </rPh>
    <rPh sb="7" eb="9">
      <t>クミアイ</t>
    </rPh>
    <phoneticPr fontId="10"/>
  </si>
  <si>
    <t>高幡東部清掃組合</t>
    <rPh sb="0" eb="2">
      <t>タカハタ</t>
    </rPh>
    <rPh sb="2" eb="4">
      <t>トウブ</t>
    </rPh>
    <rPh sb="4" eb="6">
      <t>セイソウ</t>
    </rPh>
    <rPh sb="6" eb="8">
      <t>クミアイ</t>
    </rPh>
    <phoneticPr fontId="10"/>
  </si>
  <si>
    <t>高幡障害者支援施設組合</t>
    <rPh sb="0" eb="2">
      <t>タカハタ</t>
    </rPh>
    <rPh sb="2" eb="4">
      <t>ショウガイ</t>
    </rPh>
    <rPh sb="4" eb="5">
      <t>シャ</t>
    </rPh>
    <rPh sb="5" eb="7">
      <t>シエン</t>
    </rPh>
    <rPh sb="7" eb="9">
      <t>シセツ</t>
    </rPh>
    <rPh sb="9" eb="11">
      <t>クミアイ</t>
    </rPh>
    <phoneticPr fontId="10"/>
  </si>
  <si>
    <t>高幡広域市町村圏事務組合（一般会計）</t>
    <rPh sb="0" eb="2">
      <t>タカハタ</t>
    </rPh>
    <rPh sb="2" eb="4">
      <t>コウイキ</t>
    </rPh>
    <rPh sb="4" eb="7">
      <t>シチョウソン</t>
    </rPh>
    <rPh sb="7" eb="8">
      <t>ケン</t>
    </rPh>
    <rPh sb="8" eb="10">
      <t>ジム</t>
    </rPh>
    <rPh sb="10" eb="12">
      <t>クミアイ</t>
    </rPh>
    <rPh sb="13" eb="15">
      <t>イッパン</t>
    </rPh>
    <rPh sb="15" eb="17">
      <t>カイケイ</t>
    </rPh>
    <phoneticPr fontId="10"/>
  </si>
  <si>
    <t>高幡広域市町村圏事務組合（滞納整理事業特別会計）</t>
    <rPh sb="0" eb="2">
      <t>タカハタ</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10"/>
  </si>
  <si>
    <t>こうち人づくり広域連合</t>
    <rPh sb="3" eb="4">
      <t>ヒト</t>
    </rPh>
    <rPh sb="7" eb="9">
      <t>コウイキ</t>
    </rPh>
    <rPh sb="9" eb="11">
      <t>レンゴウ</t>
    </rPh>
    <phoneticPr fontId="10"/>
  </si>
  <si>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10"/>
  </si>
  <si>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</si>
  <si>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10"/>
  </si>
  <si>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10"/>
  </si>
  <si>
    <t>（一財）天狗荘</t>
    <rPh sb="1" eb="2">
      <t>イチ</t>
    </rPh>
    <rPh sb="4" eb="6">
      <t>テング</t>
    </rPh>
    <rPh sb="6" eb="7">
      <t>ソウ</t>
    </rPh>
    <phoneticPr fontId="10"/>
  </si>
  <si>
    <t>-</t>
    <phoneticPr fontId="10"/>
  </si>
  <si>
    <t>（（有）津野町ふるさとセンター</t>
    <rPh sb="1" eb="4">
      <t>ユウ</t>
    </rPh>
    <rPh sb="4" eb="7">
      <t>ツノチョウ</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</si>
  <si>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</si>
  <si>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</si>
  <si>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令和５年度決算でも将来負担比率、有形固定資産減価償却率ともに類似団体を下回っている。
有形固定資産減価償却率については、中長期財政計画の中で老朽化に伴う公共施設の改修や施設整備を含めたうえで将来推計を算出しており、計画中で改修や整備にあたっては起債を発行し、後年度の公債費は基金を主な財源として繰上償還を行い、年度間で財政負担の平準化を図るよう調整をしていくこととしている。
近年、有形固定資産減価償却率は減少傾向にあり、債務償還比率も低い水準を維持していることから、計画的な公共施設の改修・更新を行いつつ繰上償還や基金の充当などにより財政負担を抑制できていると考え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</si>
  <si>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</si>
  <si>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</si>
  <si>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</si>
  <si>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</si>
  <si>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</si>
  <si>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</si>
  <si>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マイナスとなっており財政状況は健全であるが、公共施設の更新・改修など大型のハード事業が予定されており、起債の多額発行により実質公債費比率は増加する見込みである。今後も中長期財政計画により計画的な繰上償還を実施して、将来負担額や実質公債費比率などの調整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</si>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</sst>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11C7E68-AA9A-4CBB-86E9-A96A433CCA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122054</c:v>
                </c:pt>
                <c:pt idx="3">
                  <c:v>111644</c:v>
                </c:pt>
                <c:pt idx="4">
                  <c:v>127917</c:v>
                </c:pt>
              </c:numCache>
            </c:numRef>
          </c:val>
          <c:smooth val="0"/>
          <c:extLst>
            <c:ext xmlns:c16="http://schemas.microsoft.com/office/drawing/2014/chart" uri="{C3380CC4-5D6E-409C-BE32-E72D297353CC}">
              <c16:uniqueId val="{00000000-FE43-4CE1-B83F-88B2F70CDD3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220228</c:v>
                </c:pt>
                <c:pt idx="1">
                  <c:v>409332</c:v>
                </c:pt>
                <c:pt idx="2">
                  <c:v>390610</c:v>
                </c:pt>
                <c:pt idx="3">
                  <c:v>163867</c:v>
                </c:pt>
                <c:pt idx="4">
                  <c:v>208640</c:v>
                </c:pt>
              </c:numCache>
            </c:numRef>
          </c:val>
          <c:smooth val="0"/>
          <c:extLst>
            <c:ext xmlns:c16="http://schemas.microsoft.com/office/drawing/2014/chart" uri="{C3380CC4-5D6E-409C-BE32-E72D297353CC}">
              <c16:uniqueId val="{00000001-FE43-4CE1-B83F-88B2F70CDD3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3.87</c:v>
                </c:pt>
                <c:pt idx="1">
                  <c:v>5.03</c:v>
                </c:pt>
                <c:pt idx="2">
                  <c:v>4.3099999999999996</c:v>
                </c:pt>
                <c:pt idx="3">
                  <c:v>3.68</c:v>
                </c:pt>
                <c:pt idx="4">
                  <c:v>4.2</c:v>
                </c:pt>
              </c:numCache>
            </c:numRef>
          </c:val>
          <c:extLst>
            <c:ext xmlns:c16="http://schemas.microsoft.com/office/drawing/2014/chart" uri="{C3380CC4-5D6E-409C-BE32-E72D297353CC}">
              <c16:uniqueId val="{00000000-0681-40D1-AC45-4FBF409A86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104.58</c:v>
                </c:pt>
                <c:pt idx="1">
                  <c:v>100.68</c:v>
                </c:pt>
                <c:pt idx="2">
                  <c:v>97.66</c:v>
                </c:pt>
                <c:pt idx="3">
                  <c:v>100.65</c:v>
                </c:pt>
                <c:pt idx="4">
                  <c:v>103.39</c:v>
                </c:pt>
              </c:numCache>
            </c:numRef>
          </c:val>
          <c:extLst>
            <c:ext xmlns:c16="http://schemas.microsoft.com/office/drawing/2014/chart" uri="{C3380CC4-5D6E-409C-BE32-E72D297353CC}">
              <c16:uniqueId val="{00000001-0681-40D1-AC45-4FBF409A86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21.7</c:v>
                </c:pt>
                <c:pt idx="1">
                  <c:v>17.39</c:v>
                </c:pt>
                <c:pt idx="2">
                  <c:v>23.42</c:v>
                </c:pt>
                <c:pt idx="3">
                  <c:v>19.46</c:v>
                </c:pt>
                <c:pt idx="4">
                  <c:v>13.95</c:v>
                </c:pt>
              </c:numCache>
            </c:numRef>
          </c:val>
          <c:smooth val="0"/>
          <c:extLst>
            <c:ext xmlns:c16="http://schemas.microsoft.com/office/drawing/2014/chart" uri="{C3380CC4-5D6E-409C-BE32-E72D297353CC}">
              <c16:uniqueId val="{00000002-0681-40D1-AC45-4FBF409A86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795-407D-B251-9547DDD034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95-407D-B251-9547DDD034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795-407D-B251-9547DDD03474}"/>
            </c:ext>
          </c:extLst>
        </c:ser>
        <c:ser>
          <c:idx val="3"/>
          <c:order val="3"/>
          <c:tx>
            <c:strRef>
              <c:f>データシート!$A$30</c:f>
              <c:strCache>
                <c:ptCount val="1"/>
                <c:pt idx="0">
                  <c:v>津野町国民健康保険事業特別会計（直営診療施設勘定）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795-407D-B251-9547DDD03474}"/>
            </c:ext>
          </c:extLst>
        </c:ser>
        <c:ser>
          <c:idx val="4"/>
          <c:order val="4"/>
          <c:tx>
            <c:strRef>
              <c:f>データシート!$A$31</c:f>
              <c:strCache>
                <c:ptCount val="1"/>
                <c:pt idx="0">
                  <c:v>津野町生活環境施設整備特別会計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795-407D-B251-9547DDD03474}"/>
            </c:ext>
          </c:extLst>
        </c:ser>
        <c:ser>
          <c:idx val="5"/>
          <c:order val="5"/>
          <c:tx>
            <c:strRef>
              <c:f>データシート!$A$32</c:f>
              <c:strCache>
                <c:ptCount val="1"/>
                <c:pt idx="0">
                  <c:v>津野町簡易水道事業特別会計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E795-407D-B251-9547DDD03474}"/>
            </c:ext>
          </c:extLst>
        </c:ser>
        <c:ser>
          <c:idx val="6"/>
          <c:order val="6"/>
          <c:tx>
            <c:strRef>
              <c:f>データシート!$A$33</c:f>
              <c:strCache>
                <c:ptCount val="1"/>
                <c:pt idx="0">
                  <c:v>津野町後期高齢者医療特別会計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6-E795-407D-B251-9547DDD03474}"/>
            </c:ext>
          </c:extLst>
        </c:ser>
        <c:ser>
          <c:idx val="7"/>
          <c:order val="7"/>
          <c:tx>
            <c:strRef>
              <c:f>データシート!$A$34</c:f>
              <c:strCache>
                <c:ptCount val="1"/>
                <c:pt idx="0">
                  <c:v>津野町介護保険事業特別会計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0.25</c:v>
                </c:pt>
                <c:pt idx="4">
                  <c:v>#N/A</c:v>
                </c:pt>
                <c:pt idx="5">
                  <c:v>0.02</c:v>
                </c:pt>
                <c:pt idx="6">
                  <c:v>#N/A</c:v>
                </c:pt>
                <c:pt idx="7">
                  <c:v>0.32</c:v>
                </c:pt>
                <c:pt idx="8">
                  <c:v>#N/A</c:v>
                </c:pt>
                <c:pt idx="9">
                  <c:v>0.12</c:v>
                </c:pt>
              </c:numCache>
            </c:numRef>
          </c:val>
          <c:extLst>
            <c:ext xmlns:c16="http://schemas.microsoft.com/office/drawing/2014/chart" uri="{C3380CC4-5D6E-409C-BE32-E72D297353CC}">
              <c16:uniqueId val="{00000007-E795-407D-B251-9547DDD03474}"/>
            </c:ext>
          </c:extLst>
        </c:ser>
        <c:ser>
          <c:idx val="8"/>
          <c:order val="8"/>
          <c:tx>
            <c:strRef>
              <c:f>データシート!$A$35</c:f>
              <c:strCache>
                <c:ptCount val="1"/>
                <c:pt idx="0">
                  <c:v>津野町国民健康保険事業特別会計（事業勘定）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0.55000000000000004</c:v>
                </c:pt>
                <c:pt idx="4">
                  <c:v>#N/A</c:v>
                </c:pt>
                <c:pt idx="5">
                  <c:v>0.61</c:v>
                </c:pt>
                <c:pt idx="6">
                  <c:v>#N/A</c:v>
                </c:pt>
                <c:pt idx="7">
                  <c:v>0.95</c:v>
                </c:pt>
                <c:pt idx="8">
                  <c:v>#N/A</c:v>
                </c:pt>
                <c:pt idx="9">
                  <c:v>1.24</c:v>
                </c:pt>
              </c:numCache>
            </c:numRef>
          </c:val>
          <c:extLst>
            <c:ext xmlns:c16="http://schemas.microsoft.com/office/drawing/2014/chart" uri="{C3380CC4-5D6E-409C-BE32-E72D297353CC}">
              <c16:uniqueId val="{00000008-E795-407D-B251-9547DDD0347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3.87</c:v>
                </c:pt>
                <c:pt idx="2">
                  <c:v>#N/A</c:v>
                </c:pt>
                <c:pt idx="3">
                  <c:v>5.03</c:v>
                </c:pt>
                <c:pt idx="4">
                  <c:v>#N/A</c:v>
                </c:pt>
                <c:pt idx="5">
                  <c:v>4.3099999999999996</c:v>
                </c:pt>
                <c:pt idx="6">
                  <c:v>#N/A</c:v>
                </c:pt>
                <c:pt idx="7">
                  <c:v>3.67</c:v>
                </c:pt>
                <c:pt idx="8">
                  <c:v>#N/A</c:v>
                </c:pt>
                <c:pt idx="9">
                  <c:v>4.1900000000000004</c:v>
                </c:pt>
              </c:numCache>
            </c:numRef>
          </c:val>
          <c:extLst>
            <c:ext xmlns:c16="http://schemas.microsoft.com/office/drawing/2014/chart" uri="{C3380CC4-5D6E-409C-BE32-E72D297353CC}">
              <c16:uniqueId val="{00000009-E795-407D-B251-9547DDD034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872</c:v>
                </c:pt>
                <c:pt idx="5">
                  <c:v>928</c:v>
                </c:pt>
                <c:pt idx="8">
                  <c:v>980</c:v>
                </c:pt>
                <c:pt idx="11">
                  <c:v>1008</c:v>
                </c:pt>
                <c:pt idx="14">
                  <c:v>970</c:v>
                </c:pt>
              </c:numCache>
            </c:numRef>
          </c:val>
          <c:extLst>
            <c:ext xmlns:c16="http://schemas.microsoft.com/office/drawing/2014/chart" uri="{C3380CC4-5D6E-409C-BE32-E72D297353CC}">
              <c16:uniqueId val="{00000000-433E-4EB7-8348-3368B7A045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433E-4EB7-8348-3368B7A045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33E-4EB7-8348-3368B7A045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433E-4EB7-8348-3368B7A045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65</c:v>
                </c:pt>
                <c:pt idx="3">
                  <c:v>61</c:v>
                </c:pt>
                <c:pt idx="6">
                  <c:v>63</c:v>
                </c:pt>
                <c:pt idx="9">
                  <c:v>87</c:v>
                </c:pt>
                <c:pt idx="12">
                  <c:v>81</c:v>
                </c:pt>
              </c:numCache>
            </c:numRef>
          </c:val>
          <c:extLst>
            <c:ext xmlns:c16="http://schemas.microsoft.com/office/drawing/2014/chart" uri="{C3380CC4-5D6E-409C-BE32-E72D297353CC}">
              <c16:uniqueId val="{00000004-433E-4EB7-8348-3368B7A045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3E-4EB7-8348-3368B7A045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3E-4EB7-8348-3368B7A045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597</c:v>
                </c:pt>
                <c:pt idx="3">
                  <c:v>661</c:v>
                </c:pt>
                <c:pt idx="6">
                  <c:v>704</c:v>
                </c:pt>
                <c:pt idx="9">
                  <c:v>723</c:v>
                </c:pt>
                <c:pt idx="12">
                  <c:v>666</c:v>
                </c:pt>
              </c:numCache>
            </c:numRef>
          </c:val>
          <c:extLst>
            <c:ext xmlns:c16="http://schemas.microsoft.com/office/drawing/2014/chart" uri="{C3380CC4-5D6E-409C-BE32-E72D297353CC}">
              <c16:uniqueId val="{00000007-433E-4EB7-8348-3368B7A045A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-207</c:v>
                </c:pt>
                <c:pt idx="2">
                  <c:v>#N/A</c:v>
                </c:pt>
                <c:pt idx="3">
                  <c:v>#N/A</c:v>
                </c:pt>
                <c:pt idx="4">
                  <c:v>-201</c:v>
                </c:pt>
                <c:pt idx="5">
                  <c:v>#N/A</c:v>
                </c:pt>
                <c:pt idx="6">
                  <c:v>#N/A</c:v>
                </c:pt>
                <c:pt idx="7">
                  <c:v>-210</c:v>
                </c:pt>
                <c:pt idx="8">
                  <c:v>#N/A</c:v>
                </c:pt>
                <c:pt idx="9">
                  <c:v>#N/A</c:v>
                </c:pt>
                <c:pt idx="10">
                  <c:v>-195</c:v>
                </c:pt>
                <c:pt idx="11">
                  <c:v>#N/A</c:v>
                </c:pt>
                <c:pt idx="12">
                  <c:v>#N/A</c:v>
                </c:pt>
                <c:pt idx="13">
                  <c:v>-220</c:v>
                </c:pt>
                <c:pt idx="14">
                  <c:v>#N/A</c:v>
                </c:pt>
              </c:numCache>
            </c:numRef>
          </c:val>
          <c:smooth val="0"/>
          <c:extLst>
            <c:ext xmlns:c16="http://schemas.microsoft.com/office/drawing/2014/chart" uri="{C3380CC4-5D6E-409C-BE32-E72D297353CC}">
              <c16:uniqueId val="{00000008-433E-4EB7-8348-3368B7A045A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7014</c:v>
                </c:pt>
                <c:pt idx="5">
                  <c:v>7847</c:v>
                </c:pt>
                <c:pt idx="8">
                  <c:v>7904</c:v>
                </c:pt>
                <c:pt idx="11">
                  <c:v>7662</c:v>
                </c:pt>
                <c:pt idx="14">
                  <c:v>7614</c:v>
                </c:pt>
              </c:numCache>
            </c:numRef>
          </c:val>
          <c:extLst>
            <c:ext xmlns:c16="http://schemas.microsoft.com/office/drawing/2014/chart" uri="{C3380CC4-5D6E-409C-BE32-E72D297353CC}">
              <c16:uniqueId val="{00000000-15EB-4DC0-9F9F-1D0A7B17D2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c:v>
                </c:pt>
                <c:pt idx="5">
                  <c:v>10</c:v>
                </c:pt>
                <c:pt idx="8">
                  <c:v>9</c:v>
                </c:pt>
                <c:pt idx="11">
                  <c:v>8</c:v>
                </c:pt>
                <c:pt idx="14">
                  <c:v>6</c:v>
                </c:pt>
              </c:numCache>
            </c:numRef>
          </c:val>
          <c:extLst>
            <c:ext xmlns:c16="http://schemas.microsoft.com/office/drawing/2014/chart" uri="{C3380CC4-5D6E-409C-BE32-E72D297353CC}">
              <c16:uniqueId val="{00000001-15EB-4DC0-9F9F-1D0A7B17D2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8227</c:v>
                </c:pt>
                <c:pt idx="5">
                  <c:v>8309</c:v>
                </c:pt>
                <c:pt idx="8">
                  <c:v>8433</c:v>
                </c:pt>
                <c:pt idx="11">
                  <c:v>8518</c:v>
                </c:pt>
                <c:pt idx="14">
                  <c:v>8846</c:v>
                </c:pt>
              </c:numCache>
            </c:numRef>
          </c:val>
          <c:extLst>
            <c:ext xmlns:c16="http://schemas.microsoft.com/office/drawing/2014/chart" uri="{C3380CC4-5D6E-409C-BE32-E72D297353CC}">
              <c16:uniqueId val="{00000002-15EB-4DC0-9F9F-1D0A7B17D2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EB-4DC0-9F9F-1D0A7B17D2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EB-4DC0-9F9F-1D0A7B17D2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EB-4DC0-9F9F-1D0A7B17D2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515</c:v>
                </c:pt>
                <c:pt idx="3">
                  <c:v>587</c:v>
                </c:pt>
                <c:pt idx="6">
                  <c:v>454</c:v>
                </c:pt>
                <c:pt idx="9">
                  <c:v>471</c:v>
                </c:pt>
                <c:pt idx="12">
                  <c:v>500</c:v>
                </c:pt>
              </c:numCache>
            </c:numRef>
          </c:val>
          <c:extLst>
            <c:ext xmlns:c16="http://schemas.microsoft.com/office/drawing/2014/chart" uri="{C3380CC4-5D6E-409C-BE32-E72D297353CC}">
              <c16:uniqueId val="{00000006-15EB-4DC0-9F9F-1D0A7B17D2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c:v>
                </c:pt>
                <c:pt idx="3">
                  <c:v>12</c:v>
                </c:pt>
                <c:pt idx="6">
                  <c:v>9</c:v>
                </c:pt>
                <c:pt idx="9">
                  <c:v>6</c:v>
                </c:pt>
                <c:pt idx="12">
                  <c:v>3</c:v>
                </c:pt>
              </c:numCache>
            </c:numRef>
          </c:val>
          <c:extLst>
            <c:ext xmlns:c16="http://schemas.microsoft.com/office/drawing/2014/chart" uri="{C3380CC4-5D6E-409C-BE32-E72D297353CC}">
              <c16:uniqueId val="{00000007-15EB-4DC0-9F9F-1D0A7B17D2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1036</c:v>
                </c:pt>
                <c:pt idx="3">
                  <c:v>1097</c:v>
                </c:pt>
                <c:pt idx="6">
                  <c:v>1192</c:v>
                </c:pt>
                <c:pt idx="9">
                  <c:v>1249</c:v>
                </c:pt>
                <c:pt idx="12">
                  <c:v>1306</c:v>
                </c:pt>
              </c:numCache>
            </c:numRef>
          </c:val>
          <c:extLst>
            <c:ext xmlns:c16="http://schemas.microsoft.com/office/drawing/2014/chart" uri="{C3380CC4-5D6E-409C-BE32-E72D297353CC}">
              <c16:uniqueId val="{00000008-15EB-4DC0-9F9F-1D0A7B17D2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206</c:v>
                </c:pt>
                <c:pt idx="6">
                  <c:v>140</c:v>
                </c:pt>
                <c:pt idx="9">
                  <c:v>116</c:v>
                </c:pt>
                <c:pt idx="12">
                  <c:v>117</c:v>
                </c:pt>
              </c:numCache>
            </c:numRef>
          </c:val>
          <c:extLst>
            <c:ext xmlns:c16="http://schemas.microsoft.com/office/drawing/2014/chart" uri="{C3380CC4-5D6E-409C-BE32-E72D297353CC}">
              <c16:uniqueId val="{00000009-15EB-4DC0-9F9F-1D0A7B17D2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6377</c:v>
                </c:pt>
                <c:pt idx="3">
                  <c:v>6968</c:v>
                </c:pt>
                <c:pt idx="6">
                  <c:v>7102</c:v>
                </c:pt>
                <c:pt idx="9">
                  <c:v>6186</c:v>
                </c:pt>
                <c:pt idx="12">
                  <c:v>5802</c:v>
                </c:pt>
              </c:numCache>
            </c:numRef>
          </c:val>
          <c:extLst>
            <c:ext xmlns:c16="http://schemas.microsoft.com/office/drawing/2014/chart" uri="{C3380CC4-5D6E-409C-BE32-E72D297353CC}">
              <c16:uniqueId val="{0000000A-15EB-4DC0-9F9F-1D0A7B17D2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EB-4DC0-9F9F-1D0A7B17D2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3883</c:v>
                </c:pt>
                <c:pt idx="1">
                  <c:v>3973</c:v>
                </c:pt>
                <c:pt idx="2">
                  <c:v>4051</c:v>
                </c:pt>
              </c:numCache>
            </c:numRef>
          </c:val>
          <c:extLst>
            <c:ext xmlns:c16="http://schemas.microsoft.com/office/drawing/2014/chart" uri="{C3380CC4-5D6E-409C-BE32-E72D297353CC}">
              <c16:uniqueId val="{00000000-0EC9-4E47-ADC6-21DA6B7BD1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1577</c:v>
                </c:pt>
                <c:pt idx="1">
                  <c:v>1595</c:v>
                </c:pt>
                <c:pt idx="2">
                  <c:v>1597</c:v>
                </c:pt>
              </c:numCache>
            </c:numRef>
          </c:val>
          <c:extLst>
            <c:ext xmlns:c16="http://schemas.microsoft.com/office/drawing/2014/chart" uri="{C3380CC4-5D6E-409C-BE32-E72D297353CC}">
              <c16:uniqueId val="{00000001-0EC9-4E47-ADC6-21DA6B7BD1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3678</c:v>
                </c:pt>
                <c:pt idx="1">
                  <c:v>3751</c:v>
                </c:pt>
                <c:pt idx="2">
                  <c:v>3973</c:v>
                </c:pt>
              </c:numCache>
            </c:numRef>
          </c:val>
          <c:extLst>
            <c:ext xmlns:c16="http://schemas.microsoft.com/office/drawing/2014/chart" uri="{C3380CC4-5D6E-409C-BE32-E72D297353CC}">
              <c16:uniqueId val="{00000002-0EC9-4E47-ADC6-21DA6B7BD1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{13483CAA-2A99-4895-865A-F184020E2251}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B3-4A87-AE32-DDFDAFFBEC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{35E73A9C-B1E2-40C5-86A0-D3FF6E4D803F}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B3-4A87-AE32-DDFDAFFBEC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{D719A0DF-EED5-4D6B-B7A8-B300246AFC36}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B3-4A87-AE32-DDFDAFFBEC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{B8385615-4205-4736-A6F6-94B5FBE7BBF4}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B3-4A87-AE32-DDFDAFFBEC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{622B2480-A5FC-48D6-A25F-08F4674038BD}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B3-4A87-AE32-DDFDAFFBEC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{F5FE70BC-BCBB-4D91-BFAD-3E576D7E603A}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B3-4A87-AE32-DDFDAFFBEC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{C49073F2-0E07-4394-951E-A8FAB1C7B8E6}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B3-4A87-AE32-DDFDAFFBEC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{41F79CA2-60A0-4D9F-80E2-6B8E61A16223}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B3-4A87-AE32-DDFDAFFBEC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{A8505079-12CA-4158-A36C-EEAF596B1CF3}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B3-4A87-AE32-DDFDAFFBEC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58.5</c:v>
                </c:pt>
                <c:pt idx="16">
                  <c:v>54.5</c:v>
                </c:pt>
                <c:pt idx="24">
                  <c:v>55</c:v>
                </c:pt>
                <c:pt idx="32">
                  <c:v>56.2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0B3-4A87-AE32-DDFDAFFBEC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{0CE7F7F6-5B69-4908-9EB8-B984FC137ECE}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B3-4A87-AE32-DDFDAFFBEC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{69D89513-17B9-469B-9087-CE830CD2649F}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B3-4A87-AE32-DDFDAFFBEC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{91BE639D-E9AE-4204-A417-56F70F3145AE}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B3-4A87-AE32-DDFDAFFBEC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{AD1E5E37-B477-4586-860B-1A37AD7A8F59}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B3-4A87-AE32-DDFDAFFBEC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{47CBE343-039E-4A4D-8FB0-ED5D155D3A90}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B3-4A87-AE32-DDFDAFFBEC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{5218DB84-2D3B-4EA2-AEF5-495A0A5C0DDE}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B3-4A87-AE32-DDFDAFFBEC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{95D8CBBE-6431-4972-AD27-61E70A5C6BDE}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B3-4A87-AE32-DDFDAFFBECD5}"/>
                </c:ext>
              </c:extLst>
            </c:dLbl>
            <c:dLbl>
              <c:idx val="24"/>
              <c:layout>
                <c:manualLayout>
                  <c:x val="-3.941179108750370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{10BD9146-0AC9-41BE-8A71-1A95553BF13B}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B3-4A87-AE32-DDFDAFFBECD5}"/>
                </c:ext>
              </c:extLst>
            </c:dLbl>
            <c:dLbl>
              <c:idx val="32"/>
              <c:layout>
                <c:manualLayout>
                  <c:x val="-2.4619710212964611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{F6D959F5-0DB1-413A-B9FA-37391BD22DE8}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B3-4A87-AE32-DDFDAFFBEC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0B3-4A87-AE32-DDFDAFFBECD5}"/>
            </c:ext>
          </c:extLst>
        </c:ser>
        <c:dLbls>
          <c:showLegendKey val="0"/>
          <c:showVal val="1"/>
          <c:showCatName val="0"/>
          <c:showSerName val="0"/>
          <c:showPercent val="0"/>
          <c:showBubbleSize val="0"/>
        </c:dLbls>
        <c:axId val="46179840"/>
        <c:axId val="46181760"/>
      </c:scatterChart>
      <c:valAx>
        <c:axId val="46179840"/>
        <c:scaling>
          <c:orientation val="maxMin"/>
          <c:max val="68"/>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{0C2DF7AA-6D46-46B7-B57D-233135861EB9}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B07-4D7E-91EF-590943B9E8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{C26C31AE-9764-4D5A-9D76-03BCB925F7C3}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07-4D7E-91EF-590943B9E8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{32EBE9DA-84AA-45DC-9B65-CDA33DAB756A}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07-4D7E-91EF-590943B9E8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{03847F99-6C63-4DE6-8141-949771CDEA9B}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07-4D7E-91EF-590943B9E8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{C7E87C24-34E7-4764-BB0D-10EA002FF842}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07-4D7E-91EF-590943B9E83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{B1E74EC0-4C0C-4620-BDA8-3325CE72E995}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B07-4D7E-91EF-590943B9E83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{9228E4A1-E409-415C-9DF1-079B6F14BAD0}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B07-4D7E-91EF-590943B9E83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{97B9C47F-7A74-4E85-8A2F-7FA158DDC2D4}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B07-4D7E-91EF-590943B9E83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{ABCF75AB-E8FE-47C4-A70E-FF39EF8D82E6}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B07-4D7E-91EF-590943B9E8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-7.8</c:v>
                </c:pt>
                <c:pt idx="16">
                  <c:v>-7.2</c:v>
                </c:pt>
                <c:pt idx="24">
                  <c:v>-6.8</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B07-4D7E-91EF-590943B9E8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{2C80FBEF-717A-46A2-B5C2-03CB2B7C569C}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B07-4D7E-91EF-590943B9E8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{8A533A24-C95C-4898-94FF-957296F0C06F}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07-4D7E-91EF-590943B9E8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{D0345D2E-4DE1-481A-ADAE-075942A36C4E}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07-4D7E-91EF-590943B9E8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{9A6B71E1-727B-481B-9E4F-FE76754304F4}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07-4D7E-91EF-590943B9E8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{92803501-53D7-4B36-9E6E-D740FD8982F7}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07-4D7E-91EF-590943B9E83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{20A40F64-6FBD-4517-BD2C-873E0AE23221}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B07-4D7E-91EF-590943B9E83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{11B60B62-FF36-4D26-9725-0B330C85B3CA}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B07-4D7E-91EF-590943B9E83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{E2E91EE9-E6A3-4C3F-AC71-AA6DBF1624BF}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B07-4D7E-91EF-590943B9E83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{CFF9A295-E76B-469A-998A-3917D1CD6F7D}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B07-4D7E-91EF-590943B9E8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07-4D7E-91EF-590943B9E836}"/>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財政健全化のため計画的に繰上償還を実施しており、その結果、算入公債費が元利償還金を上回っている。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今後も大型事業が控えており、多額の地方債を発行することから経常的な公債費が増加する見込みであり、中長期財政計画にもとづき、今後も計画的に繰上償還を行い、健全な財政運営に努める。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計画的な繰上償還により地方債現在高は一時的に減少したが、近年の大型事業による地方債の発行により、再び地方債現在高は増加する見通しである。また、地方債現在高が減少したことに加えて、充当可能基金が増加したため、将来負担比率は減となっ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今後も、本庁舎建設事業や総合保健福祉センター里楽の大規模改修など大型事業が続くため、公債費は大きく増加する見込みであり、施設整備や備品更新への基金活用、繰上償還を計画的に実施して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財政調整基金は決算剰余金の積立により増加した。</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減債基金は地方債の繰上償還財源として取崩しを行ったが、県地域観光振興交付金の積立により増加した。</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その他特目基金はソフト事業などの財源として取崩を行ったが、今後の施設更新等を見据えて施設等整備基金へ計画積立を行ったため増加した。</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６</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年度から向こう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年間でハード事業は</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80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億円を超える想定であり、多額の地方債を発行する見込みである。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公債費の増大を抑制するために計画的な繰上償還を実施し、その財源として基金を予定している。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また、地方債を財源としない事業費については、施設等整備基金などの活用を予定しており、基金は大きく減少する見込みである。</a:t>
          </a:r>
          <a:endParaRPr lang="ja-JP" altLang="ja-JP" sz="11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施設等整備基金は、本庁舎整備や総合保健福祉センター里楽の大規模改修、電算機器の更新などへ活用する。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響働のまち振興基金は、基金運用益をイベント事業などへ活用する。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地域支え合い活動基金は、過疎債の対象となるソフト事業へ活用する。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まちづくり振興基金は、本庁舎整備や本庁舎整備に付帯する事業へ活用する。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全体としては利息の積立により増加している。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施設等整備基金は今後の施設更新等を見据えて令和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年度に計画積立を行ったため大きく増加している。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施設等整備基金は、今後の大型事業に活用していく予定であり、大きく減少する見通しである。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まちづくり振興基金は令和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6</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年度に本庁舎関連事業へ全額活用する予定である。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決算剰余金の積立により増加した。</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公債費が増大する見込みであり、今後、収支調整のための取崩や繰上償還の財源などへ取崩す必要がある。</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地方債の繰上償還財源として取崩しを行ったが、県地域観光振興交付金の積立により増加した。</a:t>
          </a:r>
          <a:endParaRPr lang="ja-JP" altLang="ja-JP" sz="14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大型事業が続くため、多額の地方債発行により、公債費が増大する見込みである。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繰上償還をしない場合の経常的な公債費は、令和</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年度までに最大で</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億円程度（</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R7:8.5</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億円→</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R11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11.1</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億円）増加する見通しである。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公債費の抑制をするために、計画的に繰上償還を行っていく必要があり、財源として減債基金を活用する。</a:t>
          </a:r>
          <a:endParaRPr lang="ja-JP" altLang="ja-JP" sz="11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DE773A-67ED-4BA1-84F1-CE0D5274D8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3CF6C79-1585-445C-B95B-E641B74180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092D510-A81C-4F4C-A0CA-E35D4CBCF68A}"/>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2F1CCA8-D787-450C-8C9C-FB19711928AC}"/>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6096F00-15EF-44BB-AFD7-3740386BB632}"/>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5379B32-E7AA-46AD-A76B-46BBD0123F7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835F8EDE-2621-4312-8871-552219754427}"/>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F4B0AD1-6C21-404D-A919-4EEA40D4EA92}"/>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6EF972B-464F-4EC3-9C7E-A94A1C185972}"/>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B0DB15A-D1B4-43A0-8190-A4A5F8013E1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79B9DEA-AE61-4893-91AC-2187A849D0E1}"/>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ED602F8-E2E0-4E63-8CEC-3F53C8940D97}"/>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C7DD56C-9193-419C-ABA1-DECA0625BC7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1F309F6-2E1A-4AF8-BFF3-1A58D329D4E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1B282CC-CA9D-4FBF-9608-418D823E84B9}"/>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4C5C139-2D95-4D66-B9D7-403F73CD3DF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B74CA21-7936-420F-BD3B-02C4AD64148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D9FFFBB-1EA8-4F2E-BD30-AEC248CF7C15}"/>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75E8E15-E98C-4679-B81E-F4131D4F2521}"/>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B2257BF-9221-46B1-9EF4-0FFA2C1BD94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9EE856D-AE54-48C8-9884-947FF9412DA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652AEC0-FD4C-4200-8C25-BE55BFE39EC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C6EFA46-107B-4DDF-A8CA-865A8F52A41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29D09C1-F6FB-40DD-8AF5-64B9DF6D29D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EA72F4C-F33D-476B-B4F7-9E776C8D788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994CAA4-C68A-49FD-B577-45CB1AE7E3EB}"/>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5664F69-8358-4B1E-AFEB-50E98FA88244}"/>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7114936-BC80-403D-8188-AAC18F68618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47A6481-BE34-413C-A393-6AC434CA8D2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7D362E3A-B053-4DC3-9F9E-96016F8BCEB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2B8BD0F-D98F-4D5C-A68C-9A9E35F37DE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755DB18-F3CA-41C8-8C94-C5383F033E7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FEC8BD3-83F1-4EEC-B439-28EC871058A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8ADD6F5-FCEA-49F6-9331-54B347E5820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9C4E468-AF37-4973-ADAE-AA6BFCDEF72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804AA0C-AFAD-4A02-B840-06BB69FAEC09}"/>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56BD6A4-27E0-4625-BA2C-3246A91EB6B3}"/>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78FEB31-86E4-4C99-AC38-7FB568B1818A}"/>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F6B3BD3-963F-4DE4-819D-F3CBA36454E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BBFC979-3BC1-43A5-B529-4938C7FB39E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A8B2255-B2C2-499C-9110-B57ED988714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42A7CF0D-9AE4-43BC-9392-CCC40D6FAB7A}"/>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3F0EF7B-12C5-4A27-8EDC-21A5AE5E932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8666C75-F3E6-49FC-A585-5B7926D01628}"/>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6AFBB83-6855-4DA4-91D1-040C4E158106}"/>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C38651F-A414-4189-A25A-608DFE22F421}"/>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24AAA86-7F0C-4A53-B019-6C0B48A6FAF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50741C-2B69-429A-9AB8-B2C2F51D3FE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0A7E3AA-5A7B-44C1-94A1-4D00D3575C6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6CB1E1-FDC1-45BF-91EC-87CBCC6F770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90DDDFA-AC1D-47D7-B59E-2FCA71F5BE4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3065E12-0488-451E-9616-A99A53DD30E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CE27621-655E-4C90-8ED6-5E362F08BA8E}"/>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7DDBCAB-5778-4DB4-8C98-9DCDD3E5E04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E16AECE-B963-4F4C-94DB-771B0E729635}"/>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1E894F7-4ADF-45B4-929D-555785E7CE45}"/>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57823B9-8763-4A32-8BDE-C1D7B59D5BA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有形固定資産原価償却率は類似団体より低い水準にある。</a:t>
          </a:r>
        </a:p>
        <a:p>
          <a:r>
            <a:rPr kumimoji="1" lang="ja-JP" altLang="en-US" sz="1000">
              <a:latin typeface="ＭＳ Ｐゴシック" panose="020B0600070205080204" pitchFamily="50" charset="-128"/>
              <a:ea typeface="ＭＳ Ｐゴシック" panose="020B0600070205080204" pitchFamily="50" charset="-128"/>
            </a:rPr>
            <a:t>毎年、計画的な町道の整備改良を実施しており、有形固定資産減価償却率は低下している。</a:t>
          </a:r>
        </a:p>
        <a:p>
          <a:r>
            <a:rPr kumimoji="1" lang="ja-JP" altLang="en-US" sz="1000">
              <a:latin typeface="ＭＳ Ｐゴシック" panose="020B0600070205080204" pitchFamily="50" charset="-128"/>
              <a:ea typeface="ＭＳ Ｐゴシック" panose="020B0600070205080204" pitchFamily="50" charset="-128"/>
            </a:rPr>
            <a:t>しかし津野町は山間地域で、集落が点在しているため、橋梁や集会施設が類似団体と比較して多くなっており、老朽化も進んでいる。また、旧村単位で公共施設があり、一人あたりの面積の数値が高い。</a:t>
          </a:r>
        </a:p>
        <a:p>
          <a:r>
            <a:rPr kumimoji="1" lang="ja-JP" altLang="en-US" sz="1000">
              <a:latin typeface="ＭＳ Ｐゴシック" panose="020B0600070205080204" pitchFamily="50" charset="-128"/>
              <a:ea typeface="ＭＳ Ｐゴシック" panose="020B0600070205080204" pitchFamily="50" charset="-128"/>
            </a:rPr>
            <a:t>公共施設個別管理計画に基づき、老朽化した施設の集約化・複合化や長寿命化により適切な維持管理に努めていく必要がある。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1E9751A-084E-4DEE-8B5C-15A62EB14EB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381C012-62DC-4369-B7AC-555B03981EC9}"/>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C3B8CD80-3229-4447-A2DC-2DA1F42F465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DC93463A-B883-4A9D-9922-C672200EDC06}"/>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B9F80C24-C696-4433-B3E9-FD593FFAC21D}"/>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7FD8C49-A11C-4BEB-A5D0-C0A0C40C9DFB}"/>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EA783BC-C1DA-44EC-9856-BA393B6125A8}"/>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C14BAE96-69B8-4546-A89A-39E4A4207D22}"/>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1893CB18-9E83-44E1-AC9D-292816C4EAD1}"/>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EB1AF41E-D7AF-4D0D-B5FD-E0A467F053F3}"/>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D3AF578-3A94-4A55-98F8-E0FD753BF4E8}"/>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0A5D013-2DB5-4347-A22F-C4123988348A}"/>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23F8135-DB77-4AB5-97D6-B25840EBB37C}"/>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FB4083E1-AE8E-4A51-8850-83BA944292C2}"/>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a:extLst>
            <a:ext uri="{FF2B5EF4-FFF2-40B4-BE49-F238E27FC236}">
              <a16:creationId xmlns:a16="http://schemas.microsoft.com/office/drawing/2014/main" id="{FF3F380F-5C21-4A8C-B71E-26FF00AEF193}"/>
            </a:ext>
          </a:extLst>
        </xdr:cNvPr>
        <xdr:cNvCxnSpPr/>
      </xdr:nvCxnSpPr>
      <xdr:spPr>
        <a:xfrm flipV="1">
          <a:off x="4206240" y="5216906"/>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a:extLst>
            <a:ext uri="{FF2B5EF4-FFF2-40B4-BE49-F238E27FC236}">
              <a16:creationId xmlns:a16="http://schemas.microsoft.com/office/drawing/2014/main" id="{00A357D9-D24E-4E10-94E7-8EB4D8B94810}"/>
            </a:ext>
          </a:extLst>
        </xdr:cNvPr>
        <xdr:cNvSpPr txBox="1"/>
      </xdr:nvSpPr>
      <xdr:spPr>
        <a:xfrm>
          <a:off x="4258945"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a:extLst>
            <a:ext uri="{FF2B5EF4-FFF2-40B4-BE49-F238E27FC236}">
              <a16:creationId xmlns:a16="http://schemas.microsoft.com/office/drawing/2014/main" id="{55748B82-32CD-4B9D-83D3-BFF5A372C5BB}"/>
            </a:ext>
          </a:extLst>
        </xdr:cNvPr>
        <xdr:cNvCxnSpPr/>
      </xdr:nvCxnSpPr>
      <xdr:spPr>
        <a:xfrm>
          <a:off x="4119245" y="628218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a:extLst>
            <a:ext uri="{FF2B5EF4-FFF2-40B4-BE49-F238E27FC236}">
              <a16:creationId xmlns:a16="http://schemas.microsoft.com/office/drawing/2014/main" id="{2A9D5465-630B-480A-B29C-53E94E21AABC}"/>
            </a:ext>
          </a:extLst>
        </xdr:cNvPr>
        <xdr:cNvSpPr txBox="1"/>
      </xdr:nvSpPr>
      <xdr:spPr>
        <a:xfrm>
          <a:off x="4258945" y="499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a:extLst>
            <a:ext uri="{FF2B5EF4-FFF2-40B4-BE49-F238E27FC236}">
              <a16:creationId xmlns:a16="http://schemas.microsoft.com/office/drawing/2014/main" id="{783FEA21-C994-482C-B46C-EF804206B430}"/>
            </a:ext>
          </a:extLst>
        </xdr:cNvPr>
        <xdr:cNvCxnSpPr/>
      </xdr:nvCxnSpPr>
      <xdr:spPr>
        <a:xfrm>
          <a:off x="4119245" y="521690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78" name="有形固定資産減価償却率平均値テキスト">
          <a:extLst>
            <a:ext uri="{FF2B5EF4-FFF2-40B4-BE49-F238E27FC236}">
              <a16:creationId xmlns:a16="http://schemas.microsoft.com/office/drawing/2014/main" id="{7C290505-C169-453D-9F81-7E714AF75B54}"/>
            </a:ext>
          </a:extLst>
        </xdr:cNvPr>
        <xdr:cNvSpPr txBox="1"/>
      </xdr:nvSpPr>
      <xdr:spPr>
        <a:xfrm>
          <a:off x="4258945" y="578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a:extLst>
            <a:ext uri="{FF2B5EF4-FFF2-40B4-BE49-F238E27FC236}">
              <a16:creationId xmlns:a16="http://schemas.microsoft.com/office/drawing/2014/main" id="{43A9CB56-C5D8-4C00-9027-67019C72AF12}"/>
            </a:ext>
          </a:extLst>
        </xdr:cNvPr>
        <xdr:cNvSpPr/>
      </xdr:nvSpPr>
      <xdr:spPr>
        <a:xfrm>
          <a:off x="4157345" y="580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a:extLst>
            <a:ext uri="{FF2B5EF4-FFF2-40B4-BE49-F238E27FC236}">
              <a16:creationId xmlns:a16="http://schemas.microsoft.com/office/drawing/2014/main" id="{BB0F6335-5044-4F98-BB97-ABEB722C409F}"/>
            </a:ext>
          </a:extLst>
        </xdr:cNvPr>
        <xdr:cNvSpPr/>
      </xdr:nvSpPr>
      <xdr:spPr>
        <a:xfrm>
          <a:off x="3537585" y="5802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a:extLst>
            <a:ext uri="{FF2B5EF4-FFF2-40B4-BE49-F238E27FC236}">
              <a16:creationId xmlns:a16="http://schemas.microsoft.com/office/drawing/2014/main" id="{62878A1C-2286-439B-8F7C-191EB638D113}"/>
            </a:ext>
          </a:extLst>
        </xdr:cNvPr>
        <xdr:cNvSpPr/>
      </xdr:nvSpPr>
      <xdr:spPr>
        <a:xfrm>
          <a:off x="286702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117221</xdr:rowOff>
    </xdr:from>
    <xdr:to>
      <xdr:col>11</xdr:col>
      <xdr:colOff>187325</xdr:colOff>
      <xdr:row>30</xdr:row>
      <xdr:rowOff>47371</xdr:rowOff>
    </xdr:to>
    <xdr:sp macro="" textlink="">
      <xdr:nvSpPr>
        <xdr:cNvPr id="82" name="フローチャート: 判断 81">
          <a:extLst>
            <a:ext uri="{FF2B5EF4-FFF2-40B4-BE49-F238E27FC236}">
              <a16:creationId xmlns:a16="http://schemas.microsoft.com/office/drawing/2014/main" id="{6EF7C073-5EBC-4517-8C7F-790C4FC21A33}"/>
            </a:ext>
          </a:extLst>
        </xdr:cNvPr>
        <xdr:cNvSpPr/>
      </xdr:nvSpPr>
      <xdr:spPr>
        <a:xfrm>
          <a:off x="219646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56769</xdr:rowOff>
    </xdr:from>
    <xdr:to>
      <xdr:col>7</xdr:col>
      <xdr:colOff>187325</xdr:colOff>
      <xdr:row>29</xdr:row>
      <xdr:rowOff>158369</xdr:rowOff>
    </xdr:to>
    <xdr:sp macro="" textlink="">
      <xdr:nvSpPr>
        <xdr:cNvPr id="83" name="フローチャート: 判断 82">
          <a:extLst>
            <a:ext uri="{FF2B5EF4-FFF2-40B4-BE49-F238E27FC236}">
              <a16:creationId xmlns:a16="http://schemas.microsoft.com/office/drawing/2014/main" id="{B87FF1DC-B8E5-4402-B196-FD60EBD3A5FF}"/>
            </a:ext>
          </a:extLst>
        </xdr:cNvPr>
        <xdr:cNvSpPr/>
      </xdr:nvSpPr>
      <xdr:spPr>
        <a:xfrm>
          <a:off x="1525905" y="56879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2A71AA9-67A9-4C68-A622-0242E84AC1F3}"/>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216F6B3-EDF9-4A1A-86A8-60FA4C41ECDB}"/>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8B21FFD-141F-4534-8A24-2280526C7421}"/>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5AF785F-E60A-4FB3-BB58-DDAA6E9ECE6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6721F12-B0AB-4484-B203-08B7356F677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111633</xdr:rowOff>
    </xdr:from>
    <xdr:to>
      <xdr:col>23</xdr:col>
      <xdr:colOff>136525</xdr:colOff>
      <xdr:row>29</xdr:row>
      <xdr:rowOff>41783</xdr:rowOff>
    </xdr:to>
    <xdr:sp macro="" textlink="">
      <xdr:nvSpPr>
        <xdr:cNvPr id="89" name="楕円 88">
          <a:extLst>
            <a:ext uri="{FF2B5EF4-FFF2-40B4-BE49-F238E27FC236}">
              <a16:creationId xmlns:a16="http://schemas.microsoft.com/office/drawing/2014/main" id="{50468914-3173-4CF2-8E94-62E2EA5561FD}"/>
            </a:ext>
          </a:extLst>
        </xdr:cNvPr>
        <xdr:cNvSpPr/>
      </xdr:nvSpPr>
      <xdr:spPr>
        <a:xfrm>
          <a:off x="4157345" y="5575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134510</xdr:rowOff>
    </xdr:from>
    <xdr:ext cx="405111" cy="259045"/>
    <xdr:sp macro="" textlink="">
      <xdr:nvSpPr>
        <xdr:cNvPr id="90" name="有形固定資産減価償却率該当値テキスト">
          <a:extLst>
            <a:ext uri="{FF2B5EF4-FFF2-40B4-BE49-F238E27FC236}">
              <a16:creationId xmlns:a16="http://schemas.microsoft.com/office/drawing/2014/main" id="{3A3DC587-86F9-4F8F-9913-440328069306}"/>
            </a:ext>
          </a:extLst>
        </xdr:cNvPr>
        <xdr:cNvSpPr txBox="1"/>
      </xdr:nvSpPr>
      <xdr:spPr>
        <a:xfrm>
          <a:off x="4258945" y="543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85725</xdr:rowOff>
    </xdr:from>
    <xdr:to>
      <xdr:col>19</xdr:col>
      <xdr:colOff>187325</xdr:colOff>
      <xdr:row>29</xdr:row>
      <xdr:rowOff>15875</xdr:rowOff>
    </xdr:to>
    <xdr:sp macro="" textlink="">
      <xdr:nvSpPr>
        <xdr:cNvPr id="91" name="楕円 90">
          <a:extLst>
            <a:ext uri="{FF2B5EF4-FFF2-40B4-BE49-F238E27FC236}">
              <a16:creationId xmlns:a16="http://schemas.microsoft.com/office/drawing/2014/main" id="{66E14907-74B9-48D1-B296-8B6A751EEE7E}"/>
            </a:ext>
          </a:extLst>
        </xdr:cNvPr>
        <xdr:cNvSpPr/>
      </xdr:nvSpPr>
      <xdr:spPr>
        <a:xfrm>
          <a:off x="3537585" y="5549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136525</xdr:rowOff>
    </xdr:from>
    <xdr:to>
      <xdr:col>23</xdr:col>
      <xdr:colOff>85725</xdr:colOff>
      <xdr:row>28</xdr:row>
      <xdr:rowOff>162433</xdr:rowOff>
    </xdr:to>
    <xdr:cxnSp macro="">
      <xdr:nvCxnSpPr>
        <xdr:cNvPr id="92" name="直線コネクタ 91">
          <a:extLst>
            <a:ext uri="{FF2B5EF4-FFF2-40B4-BE49-F238E27FC236}">
              <a16:creationId xmlns:a16="http://schemas.microsoft.com/office/drawing/2014/main" id="{8B7B6B32-CC55-46BC-AA96-61AD61667A08}"/>
            </a:ext>
          </a:extLst>
        </xdr:cNvPr>
        <xdr:cNvCxnSpPr/>
      </xdr:nvCxnSpPr>
      <xdr:spPr>
        <a:xfrm>
          <a:off x="3588385" y="5600065"/>
          <a:ext cx="61976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74930</xdr:rowOff>
    </xdr:from>
    <xdr:to>
      <xdr:col>15</xdr:col>
      <xdr:colOff>187325</xdr:colOff>
      <xdr:row>29</xdr:row>
      <xdr:rowOff>5080</xdr:rowOff>
    </xdr:to>
    <xdr:sp macro="" textlink="">
      <xdr:nvSpPr>
        <xdr:cNvPr id="93" name="楕円 92">
          <a:extLst>
            <a:ext uri="{FF2B5EF4-FFF2-40B4-BE49-F238E27FC236}">
              <a16:creationId xmlns:a16="http://schemas.microsoft.com/office/drawing/2014/main" id="{11915A74-FAC5-4742-8389-9FD858500E6E}"/>
            </a:ext>
          </a:extLst>
        </xdr:cNvPr>
        <xdr:cNvSpPr/>
      </xdr:nvSpPr>
      <xdr:spPr>
        <a:xfrm>
          <a:off x="2867025" y="553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125730</xdr:rowOff>
    </xdr:from>
    <xdr:to>
      <xdr:col>19</xdr:col>
      <xdr:colOff>136525</xdr:colOff>
      <xdr:row>28</xdr:row>
      <xdr:rowOff>136525</xdr:rowOff>
    </xdr:to>
    <xdr:cxnSp macro="">
      <xdr:nvCxnSpPr>
        <xdr:cNvPr id="94" name="直線コネクタ 93">
          <a:extLst>
            <a:ext uri="{FF2B5EF4-FFF2-40B4-BE49-F238E27FC236}">
              <a16:creationId xmlns:a16="http://schemas.microsoft.com/office/drawing/2014/main" id="{13AE14F7-D133-4EE2-833D-8D100E69250C}"/>
            </a:ext>
          </a:extLst>
        </xdr:cNvPr>
        <xdr:cNvCxnSpPr/>
      </xdr:nvCxnSpPr>
      <xdr:spPr>
        <a:xfrm>
          <a:off x="2917825" y="558927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161290</xdr:rowOff>
    </xdr:from>
    <xdr:to>
      <xdr:col>11</xdr:col>
      <xdr:colOff>187325</xdr:colOff>
      <xdr:row>29</xdr:row>
      <xdr:rowOff>91440</xdr:rowOff>
    </xdr:to>
    <xdr:sp macro="" textlink="">
      <xdr:nvSpPr>
        <xdr:cNvPr id="95" name="楕円 94">
          <a:extLst>
            <a:ext uri="{FF2B5EF4-FFF2-40B4-BE49-F238E27FC236}">
              <a16:creationId xmlns:a16="http://schemas.microsoft.com/office/drawing/2014/main" id="{375E7DEA-815F-47C7-A978-B9A34D2CD836}"/>
            </a:ext>
          </a:extLst>
        </xdr:cNvPr>
        <xdr:cNvSpPr/>
      </xdr:nvSpPr>
      <xdr:spPr>
        <a:xfrm>
          <a:off x="2196465" y="562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125730</xdr:rowOff>
    </xdr:from>
    <xdr:to>
      <xdr:col>15</xdr:col>
      <xdr:colOff>136525</xdr:colOff>
      <xdr:row>29</xdr:row>
      <xdr:rowOff>40640</xdr:rowOff>
    </xdr:to>
    <xdr:cxnSp macro="">
      <xdr:nvCxnSpPr>
        <xdr:cNvPr id="96" name="直線コネクタ 95">
          <a:extLst>
            <a:ext uri="{FF2B5EF4-FFF2-40B4-BE49-F238E27FC236}">
              <a16:creationId xmlns:a16="http://schemas.microsoft.com/office/drawing/2014/main" id="{F82A6690-168C-463F-A8A6-4116FC6D3489}"/>
            </a:ext>
          </a:extLst>
        </xdr:cNvPr>
        <xdr:cNvCxnSpPr/>
      </xdr:nvCxnSpPr>
      <xdr:spPr>
        <a:xfrm flipV="1">
          <a:off x="2247265" y="5589270"/>
          <a:ext cx="67056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97" name="楕円 96">
          <a:extLst>
            <a:ext uri="{FF2B5EF4-FFF2-40B4-BE49-F238E27FC236}">
              <a16:creationId xmlns:a16="http://schemas.microsoft.com/office/drawing/2014/main" id="{82E28062-1040-4681-8E07-BFDE1E7780C1}"/>
            </a:ext>
          </a:extLst>
        </xdr:cNvPr>
        <xdr:cNvSpPr/>
      </xdr:nvSpPr>
      <xdr:spPr>
        <a:xfrm>
          <a:off x="1525905" y="5631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40640</xdr:rowOff>
    </xdr:from>
    <xdr:to>
      <xdr:col>11</xdr:col>
      <xdr:colOff>136525</xdr:colOff>
      <xdr:row>29</xdr:row>
      <xdr:rowOff>51435</xdr:rowOff>
    </xdr:to>
    <xdr:cxnSp macro="">
      <xdr:nvCxnSpPr>
        <xdr:cNvPr id="98" name="直線コネクタ 97">
          <a:extLst>
            <a:ext uri="{FF2B5EF4-FFF2-40B4-BE49-F238E27FC236}">
              <a16:creationId xmlns:a16="http://schemas.microsoft.com/office/drawing/2014/main" id="{D101C6DD-385F-41BB-BAC2-A88CC0010DC4}"/>
            </a:ext>
          </a:extLst>
        </xdr:cNvPr>
        <xdr:cNvCxnSpPr/>
      </xdr:nvCxnSpPr>
      <xdr:spPr>
        <a:xfrm flipV="1">
          <a:off x="1576705" y="5671820"/>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99" name="n_1aveValue有形固定資産減価償却率">
          <a:extLst>
            <a:ext uri="{FF2B5EF4-FFF2-40B4-BE49-F238E27FC236}">
              <a16:creationId xmlns:a16="http://schemas.microsoft.com/office/drawing/2014/main" id="{02305798-B115-4741-8212-35B6DB8377E7}"/>
            </a:ext>
          </a:extLst>
        </xdr:cNvPr>
        <xdr:cNvSpPr txBox="1"/>
      </xdr:nvSpPr>
      <xdr:spPr>
        <a:xfrm>
          <a:off x="3395989" y="589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100" name="n_2aveValue有形固定資産減価償却率">
          <a:extLst>
            <a:ext uri="{FF2B5EF4-FFF2-40B4-BE49-F238E27FC236}">
              <a16:creationId xmlns:a16="http://schemas.microsoft.com/office/drawing/2014/main" id="{DED4F6C9-3CD3-4E92-AD34-0C97602A4D50}"/>
            </a:ext>
          </a:extLst>
        </xdr:cNvPr>
        <xdr:cNvSpPr txBox="1"/>
      </xdr:nvSpPr>
      <xdr:spPr>
        <a:xfrm>
          <a:off x="273812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38498</xdr:rowOff>
    </xdr:from>
    <xdr:ext cx="405111" cy="259045"/>
    <xdr:sp macro="" textlink="">
      <xdr:nvSpPr>
        <xdr:cNvPr id="101" name="n_3aveValue有形固定資産減価償却率">
          <a:extLst>
            <a:ext uri="{FF2B5EF4-FFF2-40B4-BE49-F238E27FC236}">
              <a16:creationId xmlns:a16="http://schemas.microsoft.com/office/drawing/2014/main" id="{7445FE06-54CF-4216-A2A9-51370F8B81E4}"/>
            </a:ext>
          </a:extLst>
        </xdr:cNvPr>
        <xdr:cNvSpPr txBox="1"/>
      </xdr:nvSpPr>
      <xdr:spPr>
        <a:xfrm>
          <a:off x="206756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149496</xdr:rowOff>
    </xdr:from>
    <xdr:ext cx="405111" cy="259045"/>
    <xdr:sp macro="" textlink="">
      <xdr:nvSpPr>
        <xdr:cNvPr id="102" name="n_4aveValue有形固定資産減価償却率">
          <a:extLst>
            <a:ext uri="{FF2B5EF4-FFF2-40B4-BE49-F238E27FC236}">
              <a16:creationId xmlns:a16="http://schemas.microsoft.com/office/drawing/2014/main" id="{CCB36C4B-9FD5-4DEC-BB28-15313C2A5437}"/>
            </a:ext>
          </a:extLst>
        </xdr:cNvPr>
        <xdr:cNvSpPr txBox="1"/>
      </xdr:nvSpPr>
      <xdr:spPr>
        <a:xfrm>
          <a:off x="1397009" y="578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32402</xdr:rowOff>
    </xdr:from>
    <xdr:ext cx="405111" cy="259045"/>
    <xdr:sp macro="" textlink="">
      <xdr:nvSpPr>
        <xdr:cNvPr id="103" name="n_1mainValue有形固定資産減価償却率">
          <a:extLst>
            <a:ext uri="{FF2B5EF4-FFF2-40B4-BE49-F238E27FC236}">
              <a16:creationId xmlns:a16="http://schemas.microsoft.com/office/drawing/2014/main" id="{646C32CE-3D48-4C22-B51E-B53C00491F9F}"/>
            </a:ext>
          </a:extLst>
        </xdr:cNvPr>
        <xdr:cNvSpPr txBox="1"/>
      </xdr:nvSpPr>
      <xdr:spPr>
        <a:xfrm>
          <a:off x="3395989" y="532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21607</xdr:rowOff>
    </xdr:from>
    <xdr:ext cx="405111" cy="259045"/>
    <xdr:sp macro="" textlink="">
      <xdr:nvSpPr>
        <xdr:cNvPr id="104" name="n_2mainValue有形固定資産減価償却率">
          <a:extLst>
            <a:ext uri="{FF2B5EF4-FFF2-40B4-BE49-F238E27FC236}">
              <a16:creationId xmlns:a16="http://schemas.microsoft.com/office/drawing/2014/main" id="{B8590ED2-948B-4316-B66E-1DA295CD0FD7}"/>
            </a:ext>
          </a:extLst>
        </xdr:cNvPr>
        <xdr:cNvSpPr txBox="1"/>
      </xdr:nvSpPr>
      <xdr:spPr>
        <a:xfrm>
          <a:off x="2738129"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107967</xdr:rowOff>
    </xdr:from>
    <xdr:ext cx="405111" cy="259045"/>
    <xdr:sp macro="" textlink="">
      <xdr:nvSpPr>
        <xdr:cNvPr id="105" name="n_3mainValue有形固定資産減価償却率">
          <a:extLst>
            <a:ext uri="{FF2B5EF4-FFF2-40B4-BE49-F238E27FC236}">
              <a16:creationId xmlns:a16="http://schemas.microsoft.com/office/drawing/2014/main" id="{B42EC51D-D504-4995-90EB-D6E76BFEBE54}"/>
            </a:ext>
          </a:extLst>
        </xdr:cNvPr>
        <xdr:cNvSpPr txBox="1"/>
      </xdr:nvSpPr>
      <xdr:spPr>
        <a:xfrm>
          <a:off x="2067569" y="540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06" name="n_4mainValue有形固定資産減価償却率">
          <a:extLst>
            <a:ext uri="{FF2B5EF4-FFF2-40B4-BE49-F238E27FC236}">
              <a16:creationId xmlns:a16="http://schemas.microsoft.com/office/drawing/2014/main" id="{9253F516-3C8D-4382-A97F-66DAB6F9394B}"/>
            </a:ext>
          </a:extLst>
        </xdr:cNvPr>
        <xdr:cNvSpPr txBox="1"/>
      </xdr:nvSpPr>
      <xdr:spPr>
        <a:xfrm>
          <a:off x="1397009" y="541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805E932-EF3D-4CCE-AC07-632C29018CA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37056F27-C2C7-4CB8-A649-0C4C7CE2E4D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E3D51E6-8BA7-4769-B4ED-6201C7AF90FC}"/>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4EFBDF52-9587-43DA-820E-13A832450742}"/>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E6AFBB2-FCAF-4422-ACA3-154F341DBFB2}"/>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0539E9A-5963-4E3A-8A9A-B53E2B3E5FD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86016E32-1543-4634-8BE4-8681808B92DD}"/>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EFC6CAB-738F-4193-9505-046DC76E02A2}"/>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BEEB2E9-4904-4DAF-B1D4-24F1A39C1C9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BCD2F39-9F58-41B2-8E65-675E74A5B9F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5350159F-24F3-44C5-B52C-249CA4EE0238}"/>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7789F9D-DE2A-4909-9C66-9A965F624B9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DB5B861-44AF-432F-A78D-3E4F983E9EF6}"/>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地方債の償還は計画的に繰上償還を行っており、繰上償還により将来負担額を抑制できている。繰上償還は基金を財源として行うなど、将来負担比率はマイナス値となっていることから、債務償還比率は類似団体と比較しても極めて低い水準となっている。しかし、今後は、庁舎の新築に続き、保健福祉センターの改修など大型のハード事業により将来負担額は大きく増加する想定であり、比例して将来負担比率も増加する見込み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財政計画に基づき、繰上償還の実施など、計画的な資金繰りを行い、財政の健全化に努める。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30A2EAE-EB9B-4289-9737-177275B0A97D}"/>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E8D2BF3-5C65-4552-A2B8-4E2D30157B59}"/>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D775765E-7E12-4C08-AF0E-6A602FC03761}"/>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129DEC4-44FB-4E97-9A0E-3D24AFCCE54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E8BEDDD4-5B1E-46F7-82B9-3158F2A48EA5}"/>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A62E9F48-3D8F-410B-9E1F-2007556AEE97}"/>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a16="http://schemas.microsoft.com/office/drawing/2014/main" id="{FC43ADD3-C145-484A-8778-3B134FBAF8CB}"/>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DFA85E9-236A-47DE-A3AA-C83E5DE3BE72}"/>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a16="http://schemas.microsoft.com/office/drawing/2014/main" id="{92D7A2F2-355D-4413-845F-345253364D69}"/>
            </a:ext>
          </a:extLst>
        </xdr:cNvPr>
        <xdr:cNvSpPr txBox="1"/>
      </xdr:nvSpPr>
      <xdr:spPr>
        <a:xfrm>
          <a:off x="9486041" y="58224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6649BA8-F39F-43F6-90F3-3B79F02B1B68}"/>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506D0BFD-06CD-49B4-BEBE-86BB4AC5D0E9}"/>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460EF05C-5767-47C7-BDEC-F1F139995E34}"/>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C8BD5E7-CE8C-4D0D-9C3D-816E148D07F4}"/>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290C2805-400C-4DAC-B993-43A79C7BA1B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0BA8ED1-8BC4-4768-A1DA-893407FD7D92}"/>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a:extLst>
            <a:ext uri="{FF2B5EF4-FFF2-40B4-BE49-F238E27FC236}">
              <a16:creationId xmlns:a16="http://schemas.microsoft.com/office/drawing/2014/main" id="{792E078C-8DDF-453E-A732-1689989B63B8}"/>
            </a:ext>
          </a:extLst>
        </xdr:cNvPr>
        <xdr:cNvCxnSpPr/>
      </xdr:nvCxnSpPr>
      <xdr:spPr>
        <a:xfrm flipV="1">
          <a:off x="13027660" y="521186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a:extLst>
            <a:ext uri="{FF2B5EF4-FFF2-40B4-BE49-F238E27FC236}">
              <a16:creationId xmlns:a16="http://schemas.microsoft.com/office/drawing/2014/main" id="{EA96DD60-55AA-4268-A16B-BEB32D4862EC}"/>
            </a:ext>
          </a:extLst>
        </xdr:cNvPr>
        <xdr:cNvSpPr txBox="1"/>
      </xdr:nvSpPr>
      <xdr:spPr>
        <a:xfrm>
          <a:off x="13080365" y="6416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a:extLst>
            <a:ext uri="{FF2B5EF4-FFF2-40B4-BE49-F238E27FC236}">
              <a16:creationId xmlns:a16="http://schemas.microsoft.com/office/drawing/2014/main" id="{EBC5C898-D460-4227-BD70-4CE9C430F672}"/>
            </a:ext>
          </a:extLst>
        </xdr:cNvPr>
        <xdr:cNvCxnSpPr/>
      </xdr:nvCxnSpPr>
      <xdr:spPr>
        <a:xfrm>
          <a:off x="12963525" y="6412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D2C82560-4454-4770-A2A2-42BAE5432BC2}"/>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792AECF-8F39-4AE1-8B56-05696A4EFE0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a:extLst>
            <a:ext uri="{FF2B5EF4-FFF2-40B4-BE49-F238E27FC236}">
              <a16:creationId xmlns:a16="http://schemas.microsoft.com/office/drawing/2014/main" id="{B9A0B32B-0893-4522-9D1A-42C623A6D74E}"/>
            </a:ext>
          </a:extLst>
        </xdr:cNvPr>
        <xdr:cNvSpPr txBox="1"/>
      </xdr:nvSpPr>
      <xdr:spPr>
        <a:xfrm>
          <a:off x="13080365" y="536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a:extLst>
            <a:ext uri="{FF2B5EF4-FFF2-40B4-BE49-F238E27FC236}">
              <a16:creationId xmlns:a16="http://schemas.microsoft.com/office/drawing/2014/main" id="{F913B982-373B-43E9-9521-723804781EE2}"/>
            </a:ext>
          </a:extLst>
        </xdr:cNvPr>
        <xdr:cNvSpPr/>
      </xdr:nvSpPr>
      <xdr:spPr>
        <a:xfrm>
          <a:off x="13001625" y="5384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a:extLst>
            <a:ext uri="{FF2B5EF4-FFF2-40B4-BE49-F238E27FC236}">
              <a16:creationId xmlns:a16="http://schemas.microsoft.com/office/drawing/2014/main" id="{F6492355-2F3A-47B1-BE7C-90636BC09E8C}"/>
            </a:ext>
          </a:extLst>
        </xdr:cNvPr>
        <xdr:cNvSpPr/>
      </xdr:nvSpPr>
      <xdr:spPr>
        <a:xfrm>
          <a:off x="12359005" y="539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a:extLst>
            <a:ext uri="{FF2B5EF4-FFF2-40B4-BE49-F238E27FC236}">
              <a16:creationId xmlns:a16="http://schemas.microsoft.com/office/drawing/2014/main" id="{AA4D3956-2569-4CF9-AF12-16FCE8BCD6DD}"/>
            </a:ext>
          </a:extLst>
        </xdr:cNvPr>
        <xdr:cNvSpPr/>
      </xdr:nvSpPr>
      <xdr:spPr>
        <a:xfrm>
          <a:off x="11688445" y="5390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150808</xdr:rowOff>
    </xdr:from>
    <xdr:to>
      <xdr:col>64</xdr:col>
      <xdr:colOff>123825</xdr:colOff>
      <xdr:row>28</xdr:row>
      <xdr:rowOff>80958</xdr:rowOff>
    </xdr:to>
    <xdr:sp macro="" textlink="">
      <xdr:nvSpPr>
        <xdr:cNvPr id="144" name="フローチャート: 判断 143">
          <a:extLst>
            <a:ext uri="{FF2B5EF4-FFF2-40B4-BE49-F238E27FC236}">
              <a16:creationId xmlns:a16="http://schemas.microsoft.com/office/drawing/2014/main" id="{DEDAE7F3-5B31-4E60-995E-D81C6DBA6CBA}"/>
            </a:ext>
          </a:extLst>
        </xdr:cNvPr>
        <xdr:cNvSpPr/>
      </xdr:nvSpPr>
      <xdr:spPr>
        <a:xfrm>
          <a:off x="11017885" y="54467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153543</xdr:rowOff>
    </xdr:from>
    <xdr:to>
      <xdr:col>60</xdr:col>
      <xdr:colOff>123825</xdr:colOff>
      <xdr:row>28</xdr:row>
      <xdr:rowOff>83693</xdr:rowOff>
    </xdr:to>
    <xdr:sp macro="" textlink="">
      <xdr:nvSpPr>
        <xdr:cNvPr id="145" name="フローチャート: 判断 144">
          <a:extLst>
            <a:ext uri="{FF2B5EF4-FFF2-40B4-BE49-F238E27FC236}">
              <a16:creationId xmlns:a16="http://schemas.microsoft.com/office/drawing/2014/main" id="{F4AED8BC-8AAF-4E86-8D16-55DD00FA10C2}"/>
            </a:ext>
          </a:extLst>
        </xdr:cNvPr>
        <xdr:cNvSpPr/>
      </xdr:nvSpPr>
      <xdr:spPr>
        <a:xfrm>
          <a:off x="10347325" y="5449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566585E-F272-412B-AC2F-E0D829F64C6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2A7AB6A-0A1C-413B-9618-7E71BECBBD1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BE6DACD-10C9-48FD-A73B-BE22363A886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289A7951-223E-4910-B048-93DBAF067D5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3E40DE9-AD7B-4AED-B011-ECEDCDE84D3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22225</xdr:colOff>
      <xdr:row>26</xdr:row>
      <xdr:rowOff>49649</xdr:rowOff>
    </xdr:from>
    <xdr:to>
      <xdr:col>68</xdr:col>
      <xdr:colOff>123825</xdr:colOff>
      <xdr:row>26</xdr:row>
      <xdr:rowOff>151249</xdr:rowOff>
    </xdr:to>
    <xdr:sp macro="" textlink="">
      <xdr:nvSpPr>
        <xdr:cNvPr id="151" name="楕円 150">
          <a:extLst>
            <a:ext uri="{FF2B5EF4-FFF2-40B4-BE49-F238E27FC236}">
              <a16:creationId xmlns:a16="http://schemas.microsoft.com/office/drawing/2014/main" id="{71C9F2A7-C552-4C53-B722-FFD6DAF89560}"/>
            </a:ext>
          </a:extLst>
        </xdr:cNvPr>
        <xdr:cNvSpPr/>
      </xdr:nvSpPr>
      <xdr:spPr>
        <a:xfrm>
          <a:off x="11688445" y="517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56773</xdr:rowOff>
    </xdr:from>
    <xdr:to>
      <xdr:col>64</xdr:col>
      <xdr:colOff>123825</xdr:colOff>
      <xdr:row>26</xdr:row>
      <xdr:rowOff>158373</xdr:rowOff>
    </xdr:to>
    <xdr:sp macro="" textlink="">
      <xdr:nvSpPr>
        <xdr:cNvPr id="152" name="楕円 151">
          <a:extLst>
            <a:ext uri="{FF2B5EF4-FFF2-40B4-BE49-F238E27FC236}">
              <a16:creationId xmlns:a16="http://schemas.microsoft.com/office/drawing/2014/main" id="{300603FD-F590-464F-A4A8-C98780211346}"/>
            </a:ext>
          </a:extLst>
        </xdr:cNvPr>
        <xdr:cNvSpPr/>
      </xdr:nvSpPr>
      <xdr:spPr>
        <a:xfrm>
          <a:off x="11017885" y="518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100449</xdr:rowOff>
    </xdr:from>
    <xdr:to>
      <xdr:col>68</xdr:col>
      <xdr:colOff>73025</xdr:colOff>
      <xdr:row>26</xdr:row>
      <xdr:rowOff>107573</xdr:rowOff>
    </xdr:to>
    <xdr:cxnSp macro="">
      <xdr:nvCxnSpPr>
        <xdr:cNvPr id="153" name="直線コネクタ 152">
          <a:extLst>
            <a:ext uri="{FF2B5EF4-FFF2-40B4-BE49-F238E27FC236}">
              <a16:creationId xmlns:a16="http://schemas.microsoft.com/office/drawing/2014/main" id="{B1F5CD57-D297-4D99-87A8-E93EE07D90D0}"/>
            </a:ext>
          </a:extLst>
        </xdr:cNvPr>
        <xdr:cNvCxnSpPr/>
      </xdr:nvCxnSpPr>
      <xdr:spPr>
        <a:xfrm flipV="1">
          <a:off x="11068685" y="5228709"/>
          <a:ext cx="67056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4" name="n_1aveValue債務償還比率">
          <a:extLst>
            <a:ext uri="{FF2B5EF4-FFF2-40B4-BE49-F238E27FC236}">
              <a16:creationId xmlns:a16="http://schemas.microsoft.com/office/drawing/2014/main" id="{6E80761C-1F8D-4E5E-B891-B632DC446569}"/>
            </a:ext>
          </a:extLst>
        </xdr:cNvPr>
        <xdr:cNvSpPr txBox="1"/>
      </xdr:nvSpPr>
      <xdr:spPr>
        <a:xfrm>
          <a:off x="12185092" y="517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55" name="n_2aveValue債務償還比率">
          <a:extLst>
            <a:ext uri="{FF2B5EF4-FFF2-40B4-BE49-F238E27FC236}">
              <a16:creationId xmlns:a16="http://schemas.microsoft.com/office/drawing/2014/main" id="{4A391B38-4B25-46ED-85C2-6DB6ADA45558}"/>
            </a:ext>
          </a:extLst>
        </xdr:cNvPr>
        <xdr:cNvSpPr txBox="1"/>
      </xdr:nvSpPr>
      <xdr:spPr>
        <a:xfrm>
          <a:off x="11527232" y="547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72085</xdr:rowOff>
    </xdr:from>
    <xdr:ext cx="469744" cy="259045"/>
    <xdr:sp macro="" textlink="">
      <xdr:nvSpPr>
        <xdr:cNvPr id="156" name="n_3aveValue債務償還比率">
          <a:extLst>
            <a:ext uri="{FF2B5EF4-FFF2-40B4-BE49-F238E27FC236}">
              <a16:creationId xmlns:a16="http://schemas.microsoft.com/office/drawing/2014/main" id="{9F48972D-BE46-4543-8284-223B8C9C9E7A}"/>
            </a:ext>
          </a:extLst>
        </xdr:cNvPr>
        <xdr:cNvSpPr txBox="1"/>
      </xdr:nvSpPr>
      <xdr:spPr>
        <a:xfrm>
          <a:off x="10856672" y="553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100220</xdr:rowOff>
    </xdr:from>
    <xdr:ext cx="469744" cy="259045"/>
    <xdr:sp macro="" textlink="">
      <xdr:nvSpPr>
        <xdr:cNvPr id="157" name="n_4aveValue債務償還比率">
          <a:extLst>
            <a:ext uri="{FF2B5EF4-FFF2-40B4-BE49-F238E27FC236}">
              <a16:creationId xmlns:a16="http://schemas.microsoft.com/office/drawing/2014/main" id="{0A6C17F3-0F64-428F-9452-1CB326403F9D}"/>
            </a:ext>
          </a:extLst>
        </xdr:cNvPr>
        <xdr:cNvSpPr txBox="1"/>
      </xdr:nvSpPr>
      <xdr:spPr>
        <a:xfrm>
          <a:off x="10186112" y="522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167776</xdr:rowOff>
    </xdr:from>
    <xdr:ext cx="405111" cy="259045"/>
    <xdr:sp macro="" textlink="">
      <xdr:nvSpPr>
        <xdr:cNvPr id="158" name="n_2mainValue債務償還比率">
          <a:extLst>
            <a:ext uri="{FF2B5EF4-FFF2-40B4-BE49-F238E27FC236}">
              <a16:creationId xmlns:a16="http://schemas.microsoft.com/office/drawing/2014/main" id="{9C80FD09-02C1-419C-8DFC-6F709F4877A0}"/>
            </a:ext>
          </a:extLst>
        </xdr:cNvPr>
        <xdr:cNvSpPr txBox="1"/>
      </xdr:nvSpPr>
      <xdr:spPr>
        <a:xfrm>
          <a:off x="11559549" y="4960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3450</xdr:rowOff>
    </xdr:from>
    <xdr:ext cx="405111" cy="259045"/>
    <xdr:sp macro="" textlink="">
      <xdr:nvSpPr>
        <xdr:cNvPr id="159" name="n_3mainValue債務償還比率">
          <a:extLst>
            <a:ext uri="{FF2B5EF4-FFF2-40B4-BE49-F238E27FC236}">
              <a16:creationId xmlns:a16="http://schemas.microsoft.com/office/drawing/2014/main" id="{3A0E3EC6-5784-40AB-9041-2C7F3E7F9D5F}"/>
            </a:ext>
          </a:extLst>
        </xdr:cNvPr>
        <xdr:cNvSpPr txBox="1"/>
      </xdr:nvSpPr>
      <xdr:spPr>
        <a:xfrm>
          <a:off x="10888989" y="4964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1B8BD8CB-A0D6-4F57-997E-62755A8A8445}"/>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FF6D9E90-05A5-44DB-8A5D-FEF46764902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A5EB6149-A49F-42C8-9C32-10C51AEE4B38}"/>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ECAE8711-CD9C-4C64-B1C8-5028C26FAFF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229C8D0D-6C2B-4452-9F97-F86847F2C8E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7435C2B2-0105-469A-A018-275042B23FD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454D98-4215-434A-87E2-01829AC524C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DC2BF4-5D5F-4FFA-A1A0-B1659D4F408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A4BAD81-AAFD-449A-90A5-92FF7AA1B12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C25C9D2-2F82-4A07-B468-4A1A30BAA8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8A988D-B850-4FAC-8C26-AA6630D975F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84CB1F-B083-4E7C-888D-0C62373B362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FE8870-8491-4726-8475-85416D3F0174}"/>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48F2D7-4966-4FC5-8EF6-07F46B46410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C8DFC66-1B49-489E-BD32-3942792112E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5E7196-DC75-40BC-861E-AF7CCEBA10D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6F214F-98D3-4975-8466-08F9639ABEC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3B8D7D-1972-44EF-8F8F-336EC7DC42F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FE5757-581C-4715-964A-CD50CE513AF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CAA5E6-6578-4788-8B70-B30A2E4386A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5F28FE3-9271-48E9-85B3-809E76C79A4F}"/>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B9D3B9-B584-432E-84E2-7ECC3A4D3A2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55121A-09E9-4109-960E-36D968150D9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3D3FE6-8A14-4F7A-8324-0A7DB620F76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10C264F-F7D4-4B77-880F-4556BB4D16E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2D5273-FD7B-4ACF-A188-2F0566372F7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66EF18-282E-4324-9A30-928245B30E3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71A56B6-350A-493B-9CB6-075B54E03D6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C3B99F-8D5D-4694-B76F-C3C11A1FBD1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BEF5D19-8180-4301-94A4-ACA6036C25C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1876DC-4061-4CBB-8648-61DB44BB722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B12A6C4-B35C-4155-A054-BC0A1AC52D5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74BE68-9921-4BCF-8D36-62DE2B72FCC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8A1289-22FB-406F-A8C0-2D221B34CF97}"/>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7BAFFCC-18EF-4209-A1DD-1EB91659EBA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739172-2B36-48A6-BF69-0D0AA8F7F58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D88A6AC-A7FB-4B8B-8E37-09DAB9D95FA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7711F4-F4B2-419D-BE31-978E4EB0CC8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CE952A0-668A-4360-874A-3DB1CEC4AEE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4AABD2A-BE89-406E-9258-CD61383A58A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42541BE-BF9F-4F42-A61D-1264D125020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1D56B8-BAF8-4C5D-BCA6-180703963F5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23C4A42-CBA2-4BB5-B79A-B87B31F96E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553C13F-A8FC-4443-A444-A195DF0BC34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CDBF7F-7D65-4F6D-8B1C-187B3398DEF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D06E3E-F17D-47B1-A1FC-F47DE89C976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BB2DF14-C9B0-448A-9B20-1929567DD53C}"/>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1E14D6-05F8-44FF-8381-345699BA18C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4C6E1C-75DF-4289-9D96-E5501891420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AE00E8F-6C86-4AC7-9882-8B68E84491D4}"/>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FB15205-BA4B-47F0-9629-FC27492D1B5C}"/>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9C6E73C-6C3E-4B23-9A12-4775E7170AB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0542111-AAA7-42A2-9F35-441DD5C51C86}"/>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2BC57E0-C674-4C71-B06C-46099E36CFB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E30FB2D-747F-4673-97E4-9DB0B20D803B}"/>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92F05C9-02D9-4EF5-B3F4-377C84DFCF56}"/>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3714710-C572-4798-9203-FA0FF0768A4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290CBCE-99C8-4549-91F1-99331D5BD0F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FF87EF4-89A0-468B-94E8-88883E92EAE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7FC38AD-BA4B-422C-BC9F-76331402A986}"/>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DE505B5-E5B8-47E8-9D04-C768CAA18F0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BD036798-2C75-4F16-BB0C-BEE157111A75}"/>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C85A82C3-1C67-4B89-9E67-8CEBE1A6776D}"/>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DF58CA6-BF3E-44B4-BEF4-34C7DE9E7288}"/>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6A00BD49-0BC6-409B-BE3F-B7AFFCCE9A77}"/>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610BE060-A08D-4C04-9C20-EF67B9B0CE82}"/>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85CE0799-AEAE-4282-8C48-8ACAADB9086E}"/>
            </a:ext>
          </a:extLst>
        </xdr:cNvPr>
        <xdr:cNvSpPr txBox="1"/>
      </xdr:nvSpPr>
      <xdr:spPr>
        <a:xfrm>
          <a:off x="412496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4EC86749-0971-4CCF-8CAF-2A69230618FE}"/>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1B8B1E56-B09A-4656-8117-EB455B0EC2CF}"/>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E23E83BD-018B-475C-8C18-35868211F9CE}"/>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B7A53553-0056-4304-9891-F3C84D1D7118}"/>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D7B50032-161A-4ABD-A5B7-C062E2E3874A}"/>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8D76769-6D2B-4B2C-8DF6-90E03DD1A4B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75FE81A-EAEC-4952-A02B-1780F6856AE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FEE5E0-BB46-4855-836D-B7B3DE5AF54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A278E97-F15F-4F8E-A167-951FA1AF182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953426-C356-43D0-B88A-4298BC212A12}"/>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69215</xdr:rowOff>
    </xdr:from>
    <xdr:to>
      <xdr:col>24</xdr:col>
      <xdr:colOff>114300</xdr:colOff>
      <xdr:row>35</xdr:row>
      <xdr:rowOff>170815</xdr:rowOff>
    </xdr:to>
    <xdr:sp macro="" textlink="">
      <xdr:nvSpPr>
        <xdr:cNvPr id="73" name="楕円 72">
          <a:extLst>
            <a:ext uri="{FF2B5EF4-FFF2-40B4-BE49-F238E27FC236}">
              <a16:creationId xmlns:a16="http://schemas.microsoft.com/office/drawing/2014/main" id="{C0005B3E-1CAB-4CDD-A145-CE4ED206B65B}"/>
            </a:ext>
          </a:extLst>
        </xdr:cNvPr>
        <xdr:cNvSpPr/>
      </xdr:nvSpPr>
      <xdr:spPr>
        <a:xfrm>
          <a:off x="403606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92092</xdr:rowOff>
    </xdr:from>
    <xdr:ext cx="405111" cy="259045"/>
    <xdr:sp macro="" textlink="">
      <xdr:nvSpPr>
        <xdr:cNvPr id="74" name="【道路】&#10;有形固定資産減価償却率該当値テキスト">
          <a:extLst>
            <a:ext uri="{FF2B5EF4-FFF2-40B4-BE49-F238E27FC236}">
              <a16:creationId xmlns:a16="http://schemas.microsoft.com/office/drawing/2014/main" id="{F1A3572D-EF3E-4FD5-8878-7969F5EFE1AA}"/>
            </a:ext>
          </a:extLst>
        </xdr:cNvPr>
        <xdr:cNvSpPr txBox="1"/>
      </xdr:nvSpPr>
      <xdr:spPr>
        <a:xfrm>
          <a:off x="4124960"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75" name="楕円 74">
          <a:extLst>
            <a:ext uri="{FF2B5EF4-FFF2-40B4-BE49-F238E27FC236}">
              <a16:creationId xmlns:a16="http://schemas.microsoft.com/office/drawing/2014/main" id="{246A185A-0643-43A3-A554-3710344CAD1A}"/>
            </a:ext>
          </a:extLst>
        </xdr:cNvPr>
        <xdr:cNvSpPr/>
      </xdr:nvSpPr>
      <xdr:spPr>
        <a:xfrm>
          <a:off x="331216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95250</xdr:rowOff>
    </xdr:from>
    <xdr:to>
      <xdr:col>24</xdr:col>
      <xdr:colOff>63500</xdr:colOff>
      <xdr:row>35</xdr:row>
      <xdr:rowOff>120015</xdr:rowOff>
    </xdr:to>
    <xdr:cxnSp macro="">
      <xdr:nvCxnSpPr>
        <xdr:cNvPr id="76" name="直線コネクタ 75">
          <a:extLst>
            <a:ext uri="{FF2B5EF4-FFF2-40B4-BE49-F238E27FC236}">
              <a16:creationId xmlns:a16="http://schemas.microsoft.com/office/drawing/2014/main" id="{28A36B55-8AA4-41DC-8E36-32284E9E90DD}"/>
            </a:ext>
          </a:extLst>
        </xdr:cNvPr>
        <xdr:cNvCxnSpPr/>
      </xdr:nvCxnSpPr>
      <xdr:spPr>
        <a:xfrm>
          <a:off x="3355340" y="596265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44450</xdr:rowOff>
    </xdr:from>
    <xdr:to>
      <xdr:col>15</xdr:col>
      <xdr:colOff>101600</xdr:colOff>
      <xdr:row>35</xdr:row>
      <xdr:rowOff>146050</xdr:rowOff>
    </xdr:to>
    <xdr:sp macro="" textlink="">
      <xdr:nvSpPr>
        <xdr:cNvPr id="77" name="楕円 76">
          <a:extLst>
            <a:ext uri="{FF2B5EF4-FFF2-40B4-BE49-F238E27FC236}">
              <a16:creationId xmlns:a16="http://schemas.microsoft.com/office/drawing/2014/main" id="{839FF14D-FF5B-4BB9-A815-850340A84946}"/>
            </a:ext>
          </a:extLst>
        </xdr:cNvPr>
        <xdr:cNvSpPr/>
      </xdr:nvSpPr>
      <xdr:spPr>
        <a:xfrm>
          <a:off x="25146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95250</xdr:rowOff>
    </xdr:to>
    <xdr:cxnSp macro="">
      <xdr:nvCxnSpPr>
        <xdr:cNvPr id="78" name="直線コネクタ 77">
          <a:extLst>
            <a:ext uri="{FF2B5EF4-FFF2-40B4-BE49-F238E27FC236}">
              <a16:creationId xmlns:a16="http://schemas.microsoft.com/office/drawing/2014/main" id="{9E712826-6F9F-4D7C-90F8-7B42539E41C8}"/>
            </a:ext>
          </a:extLst>
        </xdr:cNvPr>
        <xdr:cNvCxnSpPr/>
      </xdr:nvCxnSpPr>
      <xdr:spPr>
        <a:xfrm>
          <a:off x="2565400" y="59626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9" name="楕円 78">
          <a:extLst>
            <a:ext uri="{FF2B5EF4-FFF2-40B4-BE49-F238E27FC236}">
              <a16:creationId xmlns:a16="http://schemas.microsoft.com/office/drawing/2014/main" id="{323C2BCD-DF29-481A-A3DF-63CCE0A912CE}"/>
            </a:ext>
          </a:extLst>
        </xdr:cNvPr>
        <xdr:cNvSpPr/>
      </xdr:nvSpPr>
      <xdr:spPr>
        <a:xfrm>
          <a:off x="17399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35</xdr:row>
      <xdr:rowOff>99060</xdr:rowOff>
    </xdr:to>
    <xdr:cxnSp macro="">
      <xdr:nvCxnSpPr>
        <xdr:cNvPr id="80" name="直線コネクタ 79">
          <a:extLst>
            <a:ext uri="{FF2B5EF4-FFF2-40B4-BE49-F238E27FC236}">
              <a16:creationId xmlns:a16="http://schemas.microsoft.com/office/drawing/2014/main" id="{6B50677A-6F97-48EA-A3CB-DB6557D1FE89}"/>
            </a:ext>
          </a:extLst>
        </xdr:cNvPr>
        <xdr:cNvCxnSpPr/>
      </xdr:nvCxnSpPr>
      <xdr:spPr>
        <a:xfrm flipV="1">
          <a:off x="1790700" y="596265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81" name="楕円 80">
          <a:extLst>
            <a:ext uri="{FF2B5EF4-FFF2-40B4-BE49-F238E27FC236}">
              <a16:creationId xmlns:a16="http://schemas.microsoft.com/office/drawing/2014/main" id="{FA788494-27BE-4ECE-9569-759100910B1A}"/>
            </a:ext>
          </a:extLst>
        </xdr:cNvPr>
        <xdr:cNvSpPr/>
      </xdr:nvSpPr>
      <xdr:spPr>
        <a:xfrm>
          <a:off x="965200" y="5927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110490</xdr:rowOff>
    </xdr:to>
    <xdr:cxnSp macro="">
      <xdr:nvCxnSpPr>
        <xdr:cNvPr id="82" name="直線コネクタ 81">
          <a:extLst>
            <a:ext uri="{FF2B5EF4-FFF2-40B4-BE49-F238E27FC236}">
              <a16:creationId xmlns:a16="http://schemas.microsoft.com/office/drawing/2014/main" id="{AE5FBE83-1645-4D43-94D4-09672ECC7A8B}"/>
            </a:ext>
          </a:extLst>
        </xdr:cNvPr>
        <xdr:cNvCxnSpPr/>
      </xdr:nvCxnSpPr>
      <xdr:spPr>
        <a:xfrm flipV="1">
          <a:off x="1008380" y="596646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E2AD83F-789B-4A57-AC44-203412C860FA}"/>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D6745004-9E8D-4101-8888-9AD8E81225C9}"/>
            </a:ext>
          </a:extLst>
        </xdr:cNvPr>
        <xdr:cNvSpPr txBox="1"/>
      </xdr:nvSpPr>
      <xdr:spPr>
        <a:xfrm>
          <a:off x="238570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E36B41ED-C543-45A9-ADBD-9FBBE3C90A72}"/>
            </a:ext>
          </a:extLst>
        </xdr:cNvPr>
        <xdr:cNvSpPr txBox="1"/>
      </xdr:nvSpPr>
      <xdr:spPr>
        <a:xfrm>
          <a:off x="16110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664DB7B9-06D4-4926-814D-16334D62288D}"/>
            </a:ext>
          </a:extLst>
        </xdr:cNvPr>
        <xdr:cNvSpPr txBox="1"/>
      </xdr:nvSpPr>
      <xdr:spPr>
        <a:xfrm>
          <a:off x="83630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162577</xdr:rowOff>
    </xdr:from>
    <xdr:ext cx="405111" cy="259045"/>
    <xdr:sp macro="" textlink="">
      <xdr:nvSpPr>
        <xdr:cNvPr id="87" name="n_1mainValue【道路】&#10;有形固定資産減価償却率">
          <a:extLst>
            <a:ext uri="{FF2B5EF4-FFF2-40B4-BE49-F238E27FC236}">
              <a16:creationId xmlns:a16="http://schemas.microsoft.com/office/drawing/2014/main" id="{5F87EFC7-EE9F-40CB-AC4C-CAC67E3A1B20}"/>
            </a:ext>
          </a:extLst>
        </xdr:cNvPr>
        <xdr:cNvSpPr txBox="1"/>
      </xdr:nvSpPr>
      <xdr:spPr>
        <a:xfrm>
          <a:off x="317056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566152EC-56EC-463E-B3A1-756F682E7F94}"/>
            </a:ext>
          </a:extLst>
        </xdr:cNvPr>
        <xdr:cNvSpPr txBox="1"/>
      </xdr:nvSpPr>
      <xdr:spPr>
        <a:xfrm>
          <a:off x="238570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24F2A152-AEDC-40E3-AD62-BBB02C013510}"/>
            </a:ext>
          </a:extLst>
        </xdr:cNvPr>
        <xdr:cNvSpPr txBox="1"/>
      </xdr:nvSpPr>
      <xdr:spPr>
        <a:xfrm>
          <a:off x="161100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9CC323CD-D4BE-4768-9AA6-B7502C0FF5BA}"/>
            </a:ext>
          </a:extLst>
        </xdr:cNvPr>
        <xdr:cNvSpPr txBox="1"/>
      </xdr:nvSpPr>
      <xdr:spPr>
        <a:xfrm>
          <a:off x="83630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C2B0B67-A831-4AF4-BEBC-76520EA6ACB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FAD9F2A-9A05-4C11-9059-9EABF7999EE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63B8A02-4D74-43B1-BCA5-6CF2A669E1E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ABFBFCC-B1E2-4482-83B2-B8FFA9B83D3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250CFBA-4EDC-4E2A-8A2A-51095F915FD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896908-362B-48A9-B948-EFF230AE24B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A78EF0-45B6-4226-912A-EA753C2B207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2E018E1-4739-47F4-9408-7DEFDE47E11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5342403-9018-483C-BFC1-C42C458D3DB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EE295B4-D63C-4485-8804-F4BDF1F533F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89D2A03-9607-47FD-9FCA-E259FDF82B7F}"/>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A75B365-62FE-486F-8F3B-97602C099D97}"/>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4D22E5E7-D26A-47EF-897B-A6578150B096}"/>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375192B-C709-4C56-B4B4-4703F888CCE7}"/>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FAAA8CB-F476-4A87-81E7-F8669D406C5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B6B6B06-B532-4B28-84C1-9BEAA80ED755}"/>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A01AD2F0-43A8-4CA5-9119-369A2D960277}"/>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3811B16-5D09-49B1-9ABF-D71153BB8451}"/>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2B741C91-B5D1-4885-83DF-238F8DC5A198}"/>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BCD816B-F4D9-4D8F-96F2-9DA3835D28CC}"/>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C998039C-D3B9-41FD-A279-60E5225448A4}"/>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2281910-4F9C-409C-860D-3EEB4D0311DF}"/>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8FF36CB-4E06-4C4D-96E1-EBFB72AAA51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C78CFAC6-B80E-4282-BE4A-C9122355C131}"/>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8D0FE99C-E837-4CB6-931D-DDDD9E82ECB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8617DE9B-7D51-4C7D-BD9F-7CCC4D07C015}"/>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67C11DBF-6B8B-4061-AACF-4C1C9E37F766}"/>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C85FD22C-7BC0-4142-ABF5-4305FFE26FFA}"/>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64B00530-7A50-4FC7-B075-C282F31442DF}"/>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312B3C17-4291-489D-BF3C-93DE7EB4F817}"/>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BE7FF6ED-6F55-40B6-B67A-DD6CAC9D2998}"/>
            </a:ext>
          </a:extLst>
        </xdr:cNvPr>
        <xdr:cNvSpPr txBox="1"/>
      </xdr:nvSpPr>
      <xdr:spPr>
        <a:xfrm>
          <a:off x="9258300" y="649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21932C3-03D6-4544-902E-DFA69031E84B}"/>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ACF8BC85-8315-4AA2-80EC-F130548D456F}"/>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9EF33D4F-3CCC-4CD5-AF13-02D72008C0BD}"/>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142819</xdr:rowOff>
    </xdr:from>
    <xdr:to>
      <xdr:col>41</xdr:col>
      <xdr:colOff>101600</xdr:colOff>
      <xdr:row>37</xdr:row>
      <xdr:rowOff>72969</xdr:rowOff>
    </xdr:to>
    <xdr:sp macro="" textlink="">
      <xdr:nvSpPr>
        <xdr:cNvPr id="125" name="フローチャート: 判断 124">
          <a:extLst>
            <a:ext uri="{FF2B5EF4-FFF2-40B4-BE49-F238E27FC236}">
              <a16:creationId xmlns:a16="http://schemas.microsoft.com/office/drawing/2014/main" id="{F18C0DF6-7FE9-4240-A9BD-6FE6B68C8036}"/>
            </a:ext>
          </a:extLst>
        </xdr:cNvPr>
        <xdr:cNvSpPr/>
      </xdr:nvSpPr>
      <xdr:spPr>
        <a:xfrm>
          <a:off x="6873240" y="6177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68671</xdr:rowOff>
    </xdr:from>
    <xdr:to>
      <xdr:col>36</xdr:col>
      <xdr:colOff>165100</xdr:colOff>
      <xdr:row>36</xdr:row>
      <xdr:rowOff>170271</xdr:rowOff>
    </xdr:to>
    <xdr:sp macro="" textlink="">
      <xdr:nvSpPr>
        <xdr:cNvPr id="126" name="フローチャート: 判断 125">
          <a:extLst>
            <a:ext uri="{FF2B5EF4-FFF2-40B4-BE49-F238E27FC236}">
              <a16:creationId xmlns:a16="http://schemas.microsoft.com/office/drawing/2014/main" id="{B472C3DB-C7AF-4AA8-BAE9-FA0C24F7F306}"/>
            </a:ext>
          </a:extLst>
        </xdr:cNvPr>
        <xdr:cNvSpPr/>
      </xdr:nvSpPr>
      <xdr:spPr>
        <a:xfrm>
          <a:off x="6098540" y="610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C43ACC7-952C-47A7-B6C1-AE39FDE702A6}"/>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FEA2436-1927-42C3-ADFD-96B56F47B68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BB418F6-8E5A-4F7D-BC59-11E04D81663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941E04-CD43-48A5-A33F-4AB345102C8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FCF8CAE-6A78-4FDF-A009-20A65A7CB90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136026</xdr:rowOff>
    </xdr:from>
    <xdr:to>
      <xdr:col>55</xdr:col>
      <xdr:colOff>50800</xdr:colOff>
      <xdr:row>38</xdr:row>
      <xdr:rowOff>66176</xdr:rowOff>
    </xdr:to>
    <xdr:sp macro="" textlink="">
      <xdr:nvSpPr>
        <xdr:cNvPr id="132" name="楕円 131">
          <a:extLst>
            <a:ext uri="{FF2B5EF4-FFF2-40B4-BE49-F238E27FC236}">
              <a16:creationId xmlns:a16="http://schemas.microsoft.com/office/drawing/2014/main" id="{4C83F6FF-1E99-4C7A-ABA1-637B4B22EAEF}"/>
            </a:ext>
          </a:extLst>
        </xdr:cNvPr>
        <xdr:cNvSpPr/>
      </xdr:nvSpPr>
      <xdr:spPr>
        <a:xfrm>
          <a:off x="9192260" y="63387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158903</xdr:rowOff>
    </xdr:from>
    <xdr:ext cx="534377" cy="259045"/>
    <xdr:sp macro="" textlink="">
      <xdr:nvSpPr>
        <xdr:cNvPr id="133" name="【道路】&#10;一人当たり延長該当値テキスト">
          <a:extLst>
            <a:ext uri="{FF2B5EF4-FFF2-40B4-BE49-F238E27FC236}">
              <a16:creationId xmlns:a16="http://schemas.microsoft.com/office/drawing/2014/main" id="{E79C74C7-6992-4C22-A91A-A36E994C16E8}"/>
            </a:ext>
          </a:extLst>
        </xdr:cNvPr>
        <xdr:cNvSpPr txBox="1"/>
      </xdr:nvSpPr>
      <xdr:spPr>
        <a:xfrm>
          <a:off x="9258300" y="619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159245</xdr:rowOff>
    </xdr:from>
    <xdr:to>
      <xdr:col>50</xdr:col>
      <xdr:colOff>165100</xdr:colOff>
      <xdr:row>38</xdr:row>
      <xdr:rowOff>89395</xdr:rowOff>
    </xdr:to>
    <xdr:sp macro="" textlink="">
      <xdr:nvSpPr>
        <xdr:cNvPr id="134" name="楕円 133">
          <a:extLst>
            <a:ext uri="{FF2B5EF4-FFF2-40B4-BE49-F238E27FC236}">
              <a16:creationId xmlns:a16="http://schemas.microsoft.com/office/drawing/2014/main" id="{5B53EB23-E8B6-450F-8E7B-289502A35ACC}"/>
            </a:ext>
          </a:extLst>
        </xdr:cNvPr>
        <xdr:cNvSpPr/>
      </xdr:nvSpPr>
      <xdr:spPr>
        <a:xfrm>
          <a:off x="8445500" y="636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15376</xdr:rowOff>
    </xdr:from>
    <xdr:to>
      <xdr:col>55</xdr:col>
      <xdr:colOff>0</xdr:colOff>
      <xdr:row>38</xdr:row>
      <xdr:rowOff>38595</xdr:rowOff>
    </xdr:to>
    <xdr:cxnSp macro="">
      <xdr:nvCxnSpPr>
        <xdr:cNvPr id="135" name="直線コネクタ 134">
          <a:extLst>
            <a:ext uri="{FF2B5EF4-FFF2-40B4-BE49-F238E27FC236}">
              <a16:creationId xmlns:a16="http://schemas.microsoft.com/office/drawing/2014/main" id="{15E3CACF-FACD-493A-AD73-07A9CE8CD161}"/>
            </a:ext>
          </a:extLst>
        </xdr:cNvPr>
        <xdr:cNvCxnSpPr/>
      </xdr:nvCxnSpPr>
      <xdr:spPr>
        <a:xfrm flipV="1">
          <a:off x="8496300" y="6385696"/>
          <a:ext cx="723900" cy="2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6231</xdr:rowOff>
    </xdr:from>
    <xdr:to>
      <xdr:col>46</xdr:col>
      <xdr:colOff>38100</xdr:colOff>
      <xdr:row>38</xdr:row>
      <xdr:rowOff>107831</xdr:rowOff>
    </xdr:to>
    <xdr:sp macro="" textlink="">
      <xdr:nvSpPr>
        <xdr:cNvPr id="136" name="楕円 135">
          <a:extLst>
            <a:ext uri="{FF2B5EF4-FFF2-40B4-BE49-F238E27FC236}">
              <a16:creationId xmlns:a16="http://schemas.microsoft.com/office/drawing/2014/main" id="{8B2B3869-7734-48B2-8095-14DD676FC02E}"/>
            </a:ext>
          </a:extLst>
        </xdr:cNvPr>
        <xdr:cNvSpPr/>
      </xdr:nvSpPr>
      <xdr:spPr>
        <a:xfrm>
          <a:off x="7670800" y="6376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38595</xdr:rowOff>
    </xdr:from>
    <xdr:to>
      <xdr:col>50</xdr:col>
      <xdr:colOff>114300</xdr:colOff>
      <xdr:row>38</xdr:row>
      <xdr:rowOff>57031</xdr:rowOff>
    </xdr:to>
    <xdr:cxnSp macro="">
      <xdr:nvCxnSpPr>
        <xdr:cNvPr id="137" name="直線コネクタ 136">
          <a:extLst>
            <a:ext uri="{FF2B5EF4-FFF2-40B4-BE49-F238E27FC236}">
              <a16:creationId xmlns:a16="http://schemas.microsoft.com/office/drawing/2014/main" id="{A8CD7713-AD84-4180-99E9-2903FBA5415E}"/>
            </a:ext>
          </a:extLst>
        </xdr:cNvPr>
        <xdr:cNvCxnSpPr/>
      </xdr:nvCxnSpPr>
      <xdr:spPr>
        <a:xfrm flipV="1">
          <a:off x="7713980" y="6408915"/>
          <a:ext cx="782320" cy="1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10982</xdr:rowOff>
    </xdr:from>
    <xdr:to>
      <xdr:col>41</xdr:col>
      <xdr:colOff>101600</xdr:colOff>
      <xdr:row>38</xdr:row>
      <xdr:rowOff>112582</xdr:rowOff>
    </xdr:to>
    <xdr:sp macro="" textlink="">
      <xdr:nvSpPr>
        <xdr:cNvPr id="138" name="楕円 137">
          <a:extLst>
            <a:ext uri="{FF2B5EF4-FFF2-40B4-BE49-F238E27FC236}">
              <a16:creationId xmlns:a16="http://schemas.microsoft.com/office/drawing/2014/main" id="{4156C557-137A-4B4D-8759-8F0A73928DF9}"/>
            </a:ext>
          </a:extLst>
        </xdr:cNvPr>
        <xdr:cNvSpPr/>
      </xdr:nvSpPr>
      <xdr:spPr>
        <a:xfrm>
          <a:off x="6873240" y="63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57031</xdr:rowOff>
    </xdr:from>
    <xdr:to>
      <xdr:col>45</xdr:col>
      <xdr:colOff>177800</xdr:colOff>
      <xdr:row>38</xdr:row>
      <xdr:rowOff>61782</xdr:rowOff>
    </xdr:to>
    <xdr:cxnSp macro="">
      <xdr:nvCxnSpPr>
        <xdr:cNvPr id="139" name="直線コネクタ 138">
          <a:extLst>
            <a:ext uri="{FF2B5EF4-FFF2-40B4-BE49-F238E27FC236}">
              <a16:creationId xmlns:a16="http://schemas.microsoft.com/office/drawing/2014/main" id="{61A95A30-076E-4EA0-A2E5-F331EFACA47F}"/>
            </a:ext>
          </a:extLst>
        </xdr:cNvPr>
        <xdr:cNvCxnSpPr/>
      </xdr:nvCxnSpPr>
      <xdr:spPr>
        <a:xfrm flipV="1">
          <a:off x="6924040" y="6427351"/>
          <a:ext cx="78994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29939</xdr:rowOff>
    </xdr:from>
    <xdr:to>
      <xdr:col>36</xdr:col>
      <xdr:colOff>165100</xdr:colOff>
      <xdr:row>38</xdr:row>
      <xdr:rowOff>131539</xdr:rowOff>
    </xdr:to>
    <xdr:sp macro="" textlink="">
      <xdr:nvSpPr>
        <xdr:cNvPr id="140" name="楕円 139">
          <a:extLst>
            <a:ext uri="{FF2B5EF4-FFF2-40B4-BE49-F238E27FC236}">
              <a16:creationId xmlns:a16="http://schemas.microsoft.com/office/drawing/2014/main" id="{C9EB79EF-5A14-4C45-A3F1-6311D2D687FF}"/>
            </a:ext>
          </a:extLst>
        </xdr:cNvPr>
        <xdr:cNvSpPr/>
      </xdr:nvSpPr>
      <xdr:spPr>
        <a:xfrm>
          <a:off x="6098540" y="64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61782</xdr:rowOff>
    </xdr:from>
    <xdr:to>
      <xdr:col>41</xdr:col>
      <xdr:colOff>50800</xdr:colOff>
      <xdr:row>38</xdr:row>
      <xdr:rowOff>80739</xdr:rowOff>
    </xdr:to>
    <xdr:cxnSp macro="">
      <xdr:nvCxnSpPr>
        <xdr:cNvPr id="141" name="直線コネクタ 140">
          <a:extLst>
            <a:ext uri="{FF2B5EF4-FFF2-40B4-BE49-F238E27FC236}">
              <a16:creationId xmlns:a16="http://schemas.microsoft.com/office/drawing/2014/main" id="{2CFDAA94-3A54-4FF2-8335-16235D861344}"/>
            </a:ext>
          </a:extLst>
        </xdr:cNvPr>
        <xdr:cNvCxnSpPr/>
      </xdr:nvCxnSpPr>
      <xdr:spPr>
        <a:xfrm flipV="1">
          <a:off x="6149340" y="6432102"/>
          <a:ext cx="774700" cy="1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4FACF0CA-FD73-4117-9357-4686221A2111}"/>
            </a:ext>
          </a:extLst>
        </xdr:cNvPr>
        <xdr:cNvSpPr txBox="1"/>
      </xdr:nvSpPr>
      <xdr:spPr>
        <a:xfrm>
          <a:off x="8239271" y="66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79A210B0-CD07-49D3-91FF-9A7D95A8EFFB}"/>
            </a:ext>
          </a:extLst>
        </xdr:cNvPr>
        <xdr:cNvSpPr txBox="1"/>
      </xdr:nvSpPr>
      <xdr:spPr>
        <a:xfrm>
          <a:off x="7477271" y="66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89496</xdr:rowOff>
    </xdr:from>
    <xdr:ext cx="534377" cy="259045"/>
    <xdr:sp macro="" textlink="">
      <xdr:nvSpPr>
        <xdr:cNvPr id="144" name="n_3aveValue【道路】&#10;一人当たり延長">
          <a:extLst>
            <a:ext uri="{FF2B5EF4-FFF2-40B4-BE49-F238E27FC236}">
              <a16:creationId xmlns:a16="http://schemas.microsoft.com/office/drawing/2014/main" id="{96719B66-E863-466F-A432-034AFD573A39}"/>
            </a:ext>
          </a:extLst>
        </xdr:cNvPr>
        <xdr:cNvSpPr txBox="1"/>
      </xdr:nvSpPr>
      <xdr:spPr>
        <a:xfrm>
          <a:off x="6702571" y="59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15348</xdr:rowOff>
    </xdr:from>
    <xdr:ext cx="534377" cy="259045"/>
    <xdr:sp macro="" textlink="">
      <xdr:nvSpPr>
        <xdr:cNvPr id="145" name="n_4aveValue【道路】&#10;一人当たり延長">
          <a:extLst>
            <a:ext uri="{FF2B5EF4-FFF2-40B4-BE49-F238E27FC236}">
              <a16:creationId xmlns:a16="http://schemas.microsoft.com/office/drawing/2014/main" id="{4F18BAF7-7058-4D82-AE54-23475562CDD4}"/>
            </a:ext>
          </a:extLst>
        </xdr:cNvPr>
        <xdr:cNvSpPr txBox="1"/>
      </xdr:nvSpPr>
      <xdr:spPr>
        <a:xfrm>
          <a:off x="5905011" y="588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105922</xdr:rowOff>
    </xdr:from>
    <xdr:ext cx="534377" cy="259045"/>
    <xdr:sp macro="" textlink="">
      <xdr:nvSpPr>
        <xdr:cNvPr id="146" name="n_1mainValue【道路】&#10;一人当たり延長">
          <a:extLst>
            <a:ext uri="{FF2B5EF4-FFF2-40B4-BE49-F238E27FC236}">
              <a16:creationId xmlns:a16="http://schemas.microsoft.com/office/drawing/2014/main" id="{88D595CF-5E87-4317-97B4-B0AD5D593AE5}"/>
            </a:ext>
          </a:extLst>
        </xdr:cNvPr>
        <xdr:cNvSpPr txBox="1"/>
      </xdr:nvSpPr>
      <xdr:spPr>
        <a:xfrm>
          <a:off x="8239271" y="61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124357</xdr:rowOff>
    </xdr:from>
    <xdr:ext cx="534377" cy="259045"/>
    <xdr:sp macro="" textlink="">
      <xdr:nvSpPr>
        <xdr:cNvPr id="147" name="n_2mainValue【道路】&#10;一人当たり延長">
          <a:extLst>
            <a:ext uri="{FF2B5EF4-FFF2-40B4-BE49-F238E27FC236}">
              <a16:creationId xmlns:a16="http://schemas.microsoft.com/office/drawing/2014/main" id="{86CD4103-615A-4FA4-8992-0D23176E24AF}"/>
            </a:ext>
          </a:extLst>
        </xdr:cNvPr>
        <xdr:cNvSpPr txBox="1"/>
      </xdr:nvSpPr>
      <xdr:spPr>
        <a:xfrm>
          <a:off x="7477271" y="615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103709</xdr:rowOff>
    </xdr:from>
    <xdr:ext cx="534377" cy="259045"/>
    <xdr:sp macro="" textlink="">
      <xdr:nvSpPr>
        <xdr:cNvPr id="148" name="n_3mainValue【道路】&#10;一人当たり延長">
          <a:extLst>
            <a:ext uri="{FF2B5EF4-FFF2-40B4-BE49-F238E27FC236}">
              <a16:creationId xmlns:a16="http://schemas.microsoft.com/office/drawing/2014/main" id="{92C4E8C3-639F-4932-BBED-3E0F7AAAE4E0}"/>
            </a:ext>
          </a:extLst>
        </xdr:cNvPr>
        <xdr:cNvSpPr txBox="1"/>
      </xdr:nvSpPr>
      <xdr:spPr>
        <a:xfrm>
          <a:off x="6702571" y="64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122666</xdr:rowOff>
    </xdr:from>
    <xdr:ext cx="534377" cy="259045"/>
    <xdr:sp macro="" textlink="">
      <xdr:nvSpPr>
        <xdr:cNvPr id="149" name="n_4mainValue【道路】&#10;一人当たり延長">
          <a:extLst>
            <a:ext uri="{FF2B5EF4-FFF2-40B4-BE49-F238E27FC236}">
              <a16:creationId xmlns:a16="http://schemas.microsoft.com/office/drawing/2014/main" id="{D485596C-0B68-4C8F-8144-0027909EF03D}"/>
            </a:ext>
          </a:extLst>
        </xdr:cNvPr>
        <xdr:cNvSpPr txBox="1"/>
      </xdr:nvSpPr>
      <xdr:spPr>
        <a:xfrm>
          <a:off x="5905011" y="649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B75F070-EA62-4201-8FB4-542029BC54A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330D908-3E12-4208-A093-B38AA7831AE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DE80503-DCCD-40D6-A2B5-9BF74CB911E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1156DA7-01B7-4F3A-AED6-F86190713B9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7F4428C-A925-418F-BBFD-830FE4F2B3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08A9764-4D2A-43C8-96D1-49ACAACF62B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1542494-B0F3-47E4-9870-806BF14E028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6FD1FA5-C9E3-4FCD-803A-304B90B96D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C350497-FADB-4CE8-A00C-0177B47613B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E6965D1-BBA9-4C43-AEBF-20ED772F1BC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3E7706A-2977-4B8E-A4A1-09699305B47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740A428C-795C-4496-86E3-A66EDF84961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E1495252-5EE5-4418-9FA9-A9AED1FC1D2E}"/>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7DCBAF85-9169-4A28-AC36-278844B3D0D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F953C21-406C-4C6B-BD6F-57734197C474}"/>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E3565E9-DD7F-4F68-9787-5B08BD40374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58DD4415-BD6D-4886-9EE6-9B655853818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E75A94F0-83E7-4B5C-9820-298F2BBDCCFF}"/>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73FF51A5-CF27-463B-B5F8-254502C24B7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2F7C8DFB-9262-488D-AACC-F01643877C1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BF5247EC-958C-4D3F-AF49-B3A591515E99}"/>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1481BF9-BEB8-4644-A502-D1C8B98ADC2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AEF7B01E-9749-408F-ACF4-FCE048DA5507}"/>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1E21C3E2-21C9-4A52-BA36-6DBBC4C6219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EC7503E9-9FE6-4240-A0E6-D67C24411E2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A5176BF7-EF71-4E44-A75E-C3E6CCA67440}"/>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7AA3C88-B134-4E0A-9C79-1E99310F4BA2}"/>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88B2F5D1-24B0-45F4-9208-B1FDCA1FAA53}"/>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2C63AE88-064F-4D4E-845D-B4D1963DD35D}"/>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CEBC0B1A-F241-4270-8304-0366C29410E7}"/>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32B4B85-2597-4515-BC1F-368A2DF39ACB}"/>
            </a:ext>
          </a:extLst>
        </xdr:cNvPr>
        <xdr:cNvSpPr txBox="1"/>
      </xdr:nvSpPr>
      <xdr:spPr>
        <a:xfrm>
          <a:off x="4124960" y="10092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C9508BF0-A4C9-4D96-896E-3B5BA8898253}"/>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660A163C-2650-4208-BF37-ACDDE0E01F7E}"/>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69007377-19B6-4B8D-BE96-0AC387BDE979}"/>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4" name="フローチャート: 判断 183">
          <a:extLst>
            <a:ext uri="{FF2B5EF4-FFF2-40B4-BE49-F238E27FC236}">
              <a16:creationId xmlns:a16="http://schemas.microsoft.com/office/drawing/2014/main" id="{9BEA990C-674E-4CB3-8E83-C4719020E0D2}"/>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5" name="フローチャート: 判断 184">
          <a:extLst>
            <a:ext uri="{FF2B5EF4-FFF2-40B4-BE49-F238E27FC236}">
              <a16:creationId xmlns:a16="http://schemas.microsoft.com/office/drawing/2014/main" id="{A64FC142-885A-4FDB-A0C0-16396C58CC53}"/>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F5AC7D-00F1-460F-B09A-E6B46C5D86D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39021E4-5E83-4AC3-A80A-6662C9C0B36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3DAC12E-5606-4789-9215-ECBD2106700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34B75BA-0964-4FF9-9C00-8AF66EF1B95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2D8AA2C-D276-4579-9BEC-34070CB2D21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29210</xdr:rowOff>
    </xdr:from>
    <xdr:to>
      <xdr:col>24</xdr:col>
      <xdr:colOff>114300</xdr:colOff>
      <xdr:row>63</xdr:row>
      <xdr:rowOff>130810</xdr:rowOff>
    </xdr:to>
    <xdr:sp macro="" textlink="">
      <xdr:nvSpPr>
        <xdr:cNvPr id="191" name="楕円 190">
          <a:extLst>
            <a:ext uri="{FF2B5EF4-FFF2-40B4-BE49-F238E27FC236}">
              <a16:creationId xmlns:a16="http://schemas.microsoft.com/office/drawing/2014/main" id="{9768DC1A-8833-49F5-B61D-C68B5036B2B9}"/>
            </a:ext>
          </a:extLst>
        </xdr:cNvPr>
        <xdr:cNvSpPr/>
      </xdr:nvSpPr>
      <xdr:spPr>
        <a:xfrm>
          <a:off x="403606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7637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F7D66E88-F637-4460-8C3E-26F5602EC89D}"/>
            </a:ext>
          </a:extLst>
        </xdr:cNvPr>
        <xdr:cNvSpPr txBox="1"/>
      </xdr:nvSpPr>
      <xdr:spPr>
        <a:xfrm>
          <a:off x="4124960"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27577</xdr:rowOff>
    </xdr:from>
    <xdr:to>
      <xdr:col>20</xdr:col>
      <xdr:colOff>38100</xdr:colOff>
      <xdr:row>63</xdr:row>
      <xdr:rowOff>129177</xdr:rowOff>
    </xdr:to>
    <xdr:sp macro="" textlink="">
      <xdr:nvSpPr>
        <xdr:cNvPr id="193" name="楕円 192">
          <a:extLst>
            <a:ext uri="{FF2B5EF4-FFF2-40B4-BE49-F238E27FC236}">
              <a16:creationId xmlns:a16="http://schemas.microsoft.com/office/drawing/2014/main" id="{E09A6613-60C5-4C28-BD8B-F9F269E54317}"/>
            </a:ext>
          </a:extLst>
        </xdr:cNvPr>
        <xdr:cNvSpPr/>
      </xdr:nvSpPr>
      <xdr:spPr>
        <a:xfrm>
          <a:off x="3312160" y="10588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78377</xdr:rowOff>
    </xdr:from>
    <xdr:to>
      <xdr:col>24</xdr:col>
      <xdr:colOff>63500</xdr:colOff>
      <xdr:row>63</xdr:row>
      <xdr:rowOff>80010</xdr:rowOff>
    </xdr:to>
    <xdr:cxnSp macro="">
      <xdr:nvCxnSpPr>
        <xdr:cNvPr id="194" name="直線コネクタ 193">
          <a:extLst>
            <a:ext uri="{FF2B5EF4-FFF2-40B4-BE49-F238E27FC236}">
              <a16:creationId xmlns:a16="http://schemas.microsoft.com/office/drawing/2014/main" id="{F2EE9499-0385-4E97-93E8-8D344631F4FB}"/>
            </a:ext>
          </a:extLst>
        </xdr:cNvPr>
        <xdr:cNvCxnSpPr/>
      </xdr:nvCxnSpPr>
      <xdr:spPr>
        <a:xfrm>
          <a:off x="3355340" y="10639697"/>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37374</xdr:rowOff>
    </xdr:from>
    <xdr:to>
      <xdr:col>15</xdr:col>
      <xdr:colOff>101600</xdr:colOff>
      <xdr:row>63</xdr:row>
      <xdr:rowOff>138974</xdr:rowOff>
    </xdr:to>
    <xdr:sp macro="" textlink="">
      <xdr:nvSpPr>
        <xdr:cNvPr id="195" name="楕円 194">
          <a:extLst>
            <a:ext uri="{FF2B5EF4-FFF2-40B4-BE49-F238E27FC236}">
              <a16:creationId xmlns:a16="http://schemas.microsoft.com/office/drawing/2014/main" id="{057A09CE-412B-4753-889A-C84289FB01DF}"/>
            </a:ext>
          </a:extLst>
        </xdr:cNvPr>
        <xdr:cNvSpPr/>
      </xdr:nvSpPr>
      <xdr:spPr>
        <a:xfrm>
          <a:off x="25146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78377</xdr:rowOff>
    </xdr:from>
    <xdr:to>
      <xdr:col>19</xdr:col>
      <xdr:colOff>177800</xdr:colOff>
      <xdr:row>63</xdr:row>
      <xdr:rowOff>88174</xdr:rowOff>
    </xdr:to>
    <xdr:cxnSp macro="">
      <xdr:nvCxnSpPr>
        <xdr:cNvPr id="196" name="直線コネクタ 195">
          <a:extLst>
            <a:ext uri="{FF2B5EF4-FFF2-40B4-BE49-F238E27FC236}">
              <a16:creationId xmlns:a16="http://schemas.microsoft.com/office/drawing/2014/main" id="{0216E550-527A-4E97-8062-5D7BF32C249B}"/>
            </a:ext>
          </a:extLst>
        </xdr:cNvPr>
        <xdr:cNvCxnSpPr/>
      </xdr:nvCxnSpPr>
      <xdr:spPr>
        <a:xfrm flipV="1">
          <a:off x="2565400" y="10639697"/>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53703</xdr:rowOff>
    </xdr:from>
    <xdr:to>
      <xdr:col>10</xdr:col>
      <xdr:colOff>165100</xdr:colOff>
      <xdr:row>63</xdr:row>
      <xdr:rowOff>155303</xdr:rowOff>
    </xdr:to>
    <xdr:sp macro="" textlink="">
      <xdr:nvSpPr>
        <xdr:cNvPr id="197" name="楕円 196">
          <a:extLst>
            <a:ext uri="{FF2B5EF4-FFF2-40B4-BE49-F238E27FC236}">
              <a16:creationId xmlns:a16="http://schemas.microsoft.com/office/drawing/2014/main" id="{A0593ED3-FA39-4ECD-AEE5-41A14D3CE82E}"/>
            </a:ext>
          </a:extLst>
        </xdr:cNvPr>
        <xdr:cNvSpPr/>
      </xdr:nvSpPr>
      <xdr:spPr>
        <a:xfrm>
          <a:off x="17399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88174</xdr:rowOff>
    </xdr:from>
    <xdr:to>
      <xdr:col>15</xdr:col>
      <xdr:colOff>50800</xdr:colOff>
      <xdr:row>63</xdr:row>
      <xdr:rowOff>104503</xdr:rowOff>
    </xdr:to>
    <xdr:cxnSp macro="">
      <xdr:nvCxnSpPr>
        <xdr:cNvPr id="198" name="直線コネクタ 197">
          <a:extLst>
            <a:ext uri="{FF2B5EF4-FFF2-40B4-BE49-F238E27FC236}">
              <a16:creationId xmlns:a16="http://schemas.microsoft.com/office/drawing/2014/main" id="{493EC2F3-F894-4285-9701-69D9B727C0FE}"/>
            </a:ext>
          </a:extLst>
        </xdr:cNvPr>
        <xdr:cNvCxnSpPr/>
      </xdr:nvCxnSpPr>
      <xdr:spPr>
        <a:xfrm flipV="1">
          <a:off x="1790700" y="1064949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66766</xdr:rowOff>
    </xdr:from>
    <xdr:to>
      <xdr:col>6</xdr:col>
      <xdr:colOff>38100</xdr:colOff>
      <xdr:row>63</xdr:row>
      <xdr:rowOff>168366</xdr:rowOff>
    </xdr:to>
    <xdr:sp macro="" textlink="">
      <xdr:nvSpPr>
        <xdr:cNvPr id="199" name="楕円 198">
          <a:extLst>
            <a:ext uri="{FF2B5EF4-FFF2-40B4-BE49-F238E27FC236}">
              <a16:creationId xmlns:a16="http://schemas.microsoft.com/office/drawing/2014/main" id="{BED4D823-4F3A-4B11-B72B-7415A6744B08}"/>
            </a:ext>
          </a:extLst>
        </xdr:cNvPr>
        <xdr:cNvSpPr/>
      </xdr:nvSpPr>
      <xdr:spPr>
        <a:xfrm>
          <a:off x="965200" y="106280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104503</xdr:rowOff>
    </xdr:from>
    <xdr:to>
      <xdr:col>10</xdr:col>
      <xdr:colOff>114300</xdr:colOff>
      <xdr:row>63</xdr:row>
      <xdr:rowOff>117566</xdr:rowOff>
    </xdr:to>
    <xdr:cxnSp macro="">
      <xdr:nvCxnSpPr>
        <xdr:cNvPr id="200" name="直線コネクタ 199">
          <a:extLst>
            <a:ext uri="{FF2B5EF4-FFF2-40B4-BE49-F238E27FC236}">
              <a16:creationId xmlns:a16="http://schemas.microsoft.com/office/drawing/2014/main" id="{316CEFBA-7A8B-492E-B3FF-A08EF13D2714}"/>
            </a:ext>
          </a:extLst>
        </xdr:cNvPr>
        <xdr:cNvCxnSpPr/>
      </xdr:nvCxnSpPr>
      <xdr:spPr>
        <a:xfrm flipV="1">
          <a:off x="1008380" y="1066582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3DDCFA74-9948-4A95-8465-5068DAF16A3F}"/>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5C15A868-DE31-4B59-98A5-2621027EDD05}"/>
            </a:ext>
          </a:extLst>
        </xdr:cNvPr>
        <xdr:cNvSpPr txBox="1"/>
      </xdr:nvSpPr>
      <xdr:spPr>
        <a:xfrm>
          <a:off x="2385704" y="9995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7771FF5C-1C2C-4E52-ACC1-92D61358940B}"/>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64984B9A-3BD0-479A-AA12-182CDAC63EE4}"/>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120304</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481B4BCC-B306-46B5-808F-FAA78D6DB4B7}"/>
            </a:ext>
          </a:extLst>
        </xdr:cNvPr>
        <xdr:cNvSpPr txBox="1"/>
      </xdr:nvSpPr>
      <xdr:spPr>
        <a:xfrm>
          <a:off x="317056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130101</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BD77B92D-A10C-4F3F-85C5-380138A5E329}"/>
            </a:ext>
          </a:extLst>
        </xdr:cNvPr>
        <xdr:cNvSpPr txBox="1"/>
      </xdr:nvSpPr>
      <xdr:spPr>
        <a:xfrm>
          <a:off x="238570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146430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18314D3D-718E-45A6-91F1-3FC79B1A021D}"/>
            </a:ext>
          </a:extLst>
        </xdr:cNvPr>
        <xdr:cNvSpPr txBox="1"/>
      </xdr:nvSpPr>
      <xdr:spPr>
        <a:xfrm>
          <a:off x="161100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159493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8E58AFD-4888-4060-AB30-42E1E49EA1B2}"/>
            </a:ext>
          </a:extLst>
        </xdr:cNvPr>
        <xdr:cNvSpPr txBox="1"/>
      </xdr:nvSpPr>
      <xdr:spPr>
        <a:xfrm>
          <a:off x="836304" y="1072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4174E8FA-8A44-4772-B3CA-49B3769EED6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F89EAD7-AAA8-4452-9332-20A69C40A7C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D30E3A0-DC39-463E-9E8F-0ECC427E74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5A868754-8F99-40FF-B877-F2DE30AAC59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9F91117-C25D-4A6F-A4E6-CF3B47F8C8E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0B57A83-D54C-479C-9035-E267B9D196F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97D9CB2-2923-42BB-BBF6-ABCC9493058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B0629FD-3738-42AE-B155-F8D94074B8A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905C59F-EA22-4C2B-A023-AE7F7002CE6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C266134-130C-48FE-AB7F-EE9F030C647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32C710C-A042-48E8-9FD4-36ED83BE7E8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225C9A08-E163-4129-89C3-ACAA82288D22}"/>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EABF74A-963F-4DE8-A5A0-FD394EF1BE2B}"/>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3E7F0A59-0A7D-4EDB-9E7E-131CA3F42C96}"/>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6FD47A0-B66D-406B-A627-32FD9AAE7A0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58D3CAA8-E21E-484E-ABCF-42A2F0BD426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B5ADFA9-27D2-4D43-B298-7197BFBA021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856C0D75-D61C-4A2D-8885-76A79EEC1131}"/>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0C981D2-F182-4587-9EED-6F27FC55489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00A55063-9FFF-4296-A196-A36D2B46FC8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A446A65-0BDD-44B4-8EF5-8F73BEDB1FD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E319BF04-EDC0-4CC5-BCFF-62CFFD813E3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D03C456A-5080-4114-8F7C-CD3962F37B5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76F03BD6-2785-489B-AB47-92E5EA81B38D}"/>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616FD5ED-4784-4BDF-9E5A-B490903797CF}"/>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9CF37007-097A-42CF-A550-2BAE8C1613B9}"/>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EB63C6C6-53CA-4DC7-AAB7-011A45EE1FE7}"/>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D6C9114E-F961-4A83-96F3-E24F14E52AF9}"/>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108242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22FBF884-32E1-458F-A772-712E5209FA37}"/>
            </a:ext>
          </a:extLst>
        </xdr:cNvPr>
        <xdr:cNvSpPr txBox="1"/>
      </xdr:nvSpPr>
      <xdr:spPr>
        <a:xfrm>
          <a:off x="9258300" y="10501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7C47B0F2-DC00-49A9-BF5C-B7BE5CB51002}"/>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F2178E8E-25CE-47E3-AEFF-F2A45731C004}"/>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B648FA5E-F390-4DCC-A9CF-7023A7A23173}"/>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41" name="フローチャート: 判断 240">
          <a:extLst>
            <a:ext uri="{FF2B5EF4-FFF2-40B4-BE49-F238E27FC236}">
              <a16:creationId xmlns:a16="http://schemas.microsoft.com/office/drawing/2014/main" id="{D0DA1003-4C2C-4A26-8028-84E455A25812}"/>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2" name="フローチャート: 判断 241">
          <a:extLst>
            <a:ext uri="{FF2B5EF4-FFF2-40B4-BE49-F238E27FC236}">
              <a16:creationId xmlns:a16="http://schemas.microsoft.com/office/drawing/2014/main" id="{1AD56268-B525-4204-A3C0-9A026508B24C}"/>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C7131F-6E7C-4270-8507-2F4818DBA8E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788EA84-B6D3-4FA5-9714-4618130344E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5A68E5C-6203-481C-AA24-C3B5A139CF0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A27623C-BD86-4A2A-A8C8-4FEBD7CADFF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9140368-2AFF-49C9-8A5F-B2641947131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27439</xdr:rowOff>
    </xdr:from>
    <xdr:to>
      <xdr:col>55</xdr:col>
      <xdr:colOff>50800</xdr:colOff>
      <xdr:row>61</xdr:row>
      <xdr:rowOff>129039</xdr:rowOff>
    </xdr:to>
    <xdr:sp macro="" textlink="">
      <xdr:nvSpPr>
        <xdr:cNvPr id="248" name="楕円 247">
          <a:extLst>
            <a:ext uri="{FF2B5EF4-FFF2-40B4-BE49-F238E27FC236}">
              <a16:creationId xmlns:a16="http://schemas.microsoft.com/office/drawing/2014/main" id="{09F2E42F-B71A-429D-BB55-8F7619A5534D}"/>
            </a:ext>
          </a:extLst>
        </xdr:cNvPr>
        <xdr:cNvSpPr/>
      </xdr:nvSpPr>
      <xdr:spPr>
        <a:xfrm>
          <a:off x="9192260" y="10253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50316</xdr:rowOff>
    </xdr:from>
    <xdr:ext cx="690189" cy="259045"/>
    <xdr:sp macro="" textlink="">
      <xdr:nvSpPr>
        <xdr:cNvPr id="249" name="【橋りょう・トンネル】&#10;一人当たり有形固定資産（償却資産）額該当値テキスト">
          <a:extLst>
            <a:ext uri="{FF2B5EF4-FFF2-40B4-BE49-F238E27FC236}">
              <a16:creationId xmlns:a16="http://schemas.microsoft.com/office/drawing/2014/main" id="{05697C92-B39F-4D6C-9DC0-3E27B9D9617C}"/>
            </a:ext>
          </a:extLst>
        </xdr:cNvPr>
        <xdr:cNvSpPr txBox="1"/>
      </xdr:nvSpPr>
      <xdr:spPr>
        <a:xfrm>
          <a:off x="9258300" y="101087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40929</xdr:rowOff>
    </xdr:from>
    <xdr:to>
      <xdr:col>50</xdr:col>
      <xdr:colOff>165100</xdr:colOff>
      <xdr:row>61</xdr:row>
      <xdr:rowOff>142529</xdr:rowOff>
    </xdr:to>
    <xdr:sp macro="" textlink="">
      <xdr:nvSpPr>
        <xdr:cNvPr id="250" name="楕円 249">
          <a:extLst>
            <a:ext uri="{FF2B5EF4-FFF2-40B4-BE49-F238E27FC236}">
              <a16:creationId xmlns:a16="http://schemas.microsoft.com/office/drawing/2014/main" id="{EFCD0723-0457-48B3-87CF-371F8844288C}"/>
            </a:ext>
          </a:extLst>
        </xdr:cNvPr>
        <xdr:cNvSpPr/>
      </xdr:nvSpPr>
      <xdr:spPr>
        <a:xfrm>
          <a:off x="8445500" y="102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78239</xdr:rowOff>
    </xdr:from>
    <xdr:to>
      <xdr:col>55</xdr:col>
      <xdr:colOff>0</xdr:colOff>
      <xdr:row>61</xdr:row>
      <xdr:rowOff>91729</xdr:rowOff>
    </xdr:to>
    <xdr:cxnSp macro="">
      <xdr:nvCxnSpPr>
        <xdr:cNvPr id="251" name="直線コネクタ 250">
          <a:extLst>
            <a:ext uri="{FF2B5EF4-FFF2-40B4-BE49-F238E27FC236}">
              <a16:creationId xmlns:a16="http://schemas.microsoft.com/office/drawing/2014/main" id="{8CAD9568-518D-4014-BDA8-D53FC14AE21E}"/>
            </a:ext>
          </a:extLst>
        </xdr:cNvPr>
        <xdr:cNvCxnSpPr/>
      </xdr:nvCxnSpPr>
      <xdr:spPr>
        <a:xfrm flipV="1">
          <a:off x="8496300" y="10304279"/>
          <a:ext cx="7239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58111</xdr:rowOff>
    </xdr:from>
    <xdr:to>
      <xdr:col>46</xdr:col>
      <xdr:colOff>38100</xdr:colOff>
      <xdr:row>61</xdr:row>
      <xdr:rowOff>159711</xdr:rowOff>
    </xdr:to>
    <xdr:sp macro="" textlink="">
      <xdr:nvSpPr>
        <xdr:cNvPr id="252" name="楕円 251">
          <a:extLst>
            <a:ext uri="{FF2B5EF4-FFF2-40B4-BE49-F238E27FC236}">
              <a16:creationId xmlns:a16="http://schemas.microsoft.com/office/drawing/2014/main" id="{0C6FE7CE-1E33-46CC-96D7-3F9F9EE52074}"/>
            </a:ext>
          </a:extLst>
        </xdr:cNvPr>
        <xdr:cNvSpPr/>
      </xdr:nvSpPr>
      <xdr:spPr>
        <a:xfrm>
          <a:off x="7670800" y="102841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91729</xdr:rowOff>
    </xdr:from>
    <xdr:to>
      <xdr:col>50</xdr:col>
      <xdr:colOff>114300</xdr:colOff>
      <xdr:row>61</xdr:row>
      <xdr:rowOff>108911</xdr:rowOff>
    </xdr:to>
    <xdr:cxnSp macro="">
      <xdr:nvCxnSpPr>
        <xdr:cNvPr id="253" name="直線コネクタ 252">
          <a:extLst>
            <a:ext uri="{FF2B5EF4-FFF2-40B4-BE49-F238E27FC236}">
              <a16:creationId xmlns:a16="http://schemas.microsoft.com/office/drawing/2014/main" id="{7B0D572D-9967-44B4-A08D-9F095E8489EB}"/>
            </a:ext>
          </a:extLst>
        </xdr:cNvPr>
        <xdr:cNvCxnSpPr/>
      </xdr:nvCxnSpPr>
      <xdr:spPr>
        <a:xfrm flipV="1">
          <a:off x="7713980" y="10317769"/>
          <a:ext cx="78232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68386</xdr:rowOff>
    </xdr:from>
    <xdr:to>
      <xdr:col>41</xdr:col>
      <xdr:colOff>101600</xdr:colOff>
      <xdr:row>61</xdr:row>
      <xdr:rowOff>169986</xdr:rowOff>
    </xdr:to>
    <xdr:sp macro="" textlink="">
      <xdr:nvSpPr>
        <xdr:cNvPr id="254" name="楕円 253">
          <a:extLst>
            <a:ext uri="{FF2B5EF4-FFF2-40B4-BE49-F238E27FC236}">
              <a16:creationId xmlns:a16="http://schemas.microsoft.com/office/drawing/2014/main" id="{BC32CE35-E9B2-49E7-A103-5CAD623ABAFD}"/>
            </a:ext>
          </a:extLst>
        </xdr:cNvPr>
        <xdr:cNvSpPr/>
      </xdr:nvSpPr>
      <xdr:spPr>
        <a:xfrm>
          <a:off x="6873240" y="102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108911</xdr:rowOff>
    </xdr:from>
    <xdr:to>
      <xdr:col>45</xdr:col>
      <xdr:colOff>177800</xdr:colOff>
      <xdr:row>61</xdr:row>
      <xdr:rowOff>119186</xdr:rowOff>
    </xdr:to>
    <xdr:cxnSp macro="">
      <xdr:nvCxnSpPr>
        <xdr:cNvPr id="255" name="直線コネクタ 254">
          <a:extLst>
            <a:ext uri="{FF2B5EF4-FFF2-40B4-BE49-F238E27FC236}">
              <a16:creationId xmlns:a16="http://schemas.microsoft.com/office/drawing/2014/main" id="{2621C22E-A369-4E61-9953-BD8B3FAD012A}"/>
            </a:ext>
          </a:extLst>
        </xdr:cNvPr>
        <xdr:cNvCxnSpPr/>
      </xdr:nvCxnSpPr>
      <xdr:spPr>
        <a:xfrm flipV="1">
          <a:off x="6924040" y="10334951"/>
          <a:ext cx="78994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82943</xdr:rowOff>
    </xdr:from>
    <xdr:to>
      <xdr:col>36</xdr:col>
      <xdr:colOff>165100</xdr:colOff>
      <xdr:row>62</xdr:row>
      <xdr:rowOff>13093</xdr:rowOff>
    </xdr:to>
    <xdr:sp macro="" textlink="">
      <xdr:nvSpPr>
        <xdr:cNvPr id="256" name="楕円 255">
          <a:extLst>
            <a:ext uri="{FF2B5EF4-FFF2-40B4-BE49-F238E27FC236}">
              <a16:creationId xmlns:a16="http://schemas.microsoft.com/office/drawing/2014/main" id="{9B88526B-3343-478D-9255-4BDF28A4F2E5}"/>
            </a:ext>
          </a:extLst>
        </xdr:cNvPr>
        <xdr:cNvSpPr/>
      </xdr:nvSpPr>
      <xdr:spPr>
        <a:xfrm>
          <a:off x="6098540" y="10308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119186</xdr:rowOff>
    </xdr:from>
    <xdr:to>
      <xdr:col>41</xdr:col>
      <xdr:colOff>50800</xdr:colOff>
      <xdr:row>61</xdr:row>
      <xdr:rowOff>133743</xdr:rowOff>
    </xdr:to>
    <xdr:cxnSp macro="">
      <xdr:nvCxnSpPr>
        <xdr:cNvPr id="257" name="直線コネクタ 256">
          <a:extLst>
            <a:ext uri="{FF2B5EF4-FFF2-40B4-BE49-F238E27FC236}">
              <a16:creationId xmlns:a16="http://schemas.microsoft.com/office/drawing/2014/main" id="{689BA11A-5C53-4CBC-BC07-932CFCC46226}"/>
            </a:ext>
          </a:extLst>
        </xdr:cNvPr>
        <xdr:cNvCxnSpPr/>
      </xdr:nvCxnSpPr>
      <xdr:spPr>
        <a:xfrm flipV="1">
          <a:off x="6149340" y="10345226"/>
          <a:ext cx="7747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53622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54EBF03-A144-4E1E-99F8-DD36F4BB3FA9}"/>
            </a:ext>
          </a:extLst>
        </xdr:cNvPr>
        <xdr:cNvSpPr txBox="1"/>
      </xdr:nvSpPr>
      <xdr:spPr>
        <a:xfrm>
          <a:off x="8214575" y="106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61093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26C64AA-8625-439F-890F-2DA61F81E59D}"/>
            </a:ext>
          </a:extLst>
        </xdr:cNvPr>
        <xdr:cNvSpPr txBox="1"/>
      </xdr:nvSpPr>
      <xdr:spPr>
        <a:xfrm>
          <a:off x="7444955" y="1062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9944428-C567-4CBF-A6AD-148ABFFD472A}"/>
            </a:ext>
          </a:extLst>
        </xdr:cNvPr>
        <xdr:cNvSpPr txBox="1"/>
      </xdr:nvSpPr>
      <xdr:spPr>
        <a:xfrm>
          <a:off x="6670255" y="1053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D73EFC26-CE86-4043-9285-9447095E908D}"/>
            </a:ext>
          </a:extLst>
        </xdr:cNvPr>
        <xdr:cNvSpPr txBox="1"/>
      </xdr:nvSpPr>
      <xdr:spPr>
        <a:xfrm>
          <a:off x="5872695" y="1049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159056</xdr:rowOff>
    </xdr:from>
    <xdr:ext cx="690189" cy="259045"/>
    <xdr:sp macro="" textlink="">
      <xdr:nvSpPr>
        <xdr:cNvPr id="262" name="n_1mainValue【橋りょう・トンネル】&#10;一人当たり有形固定資産（償却資産）額">
          <a:extLst>
            <a:ext uri="{FF2B5EF4-FFF2-40B4-BE49-F238E27FC236}">
              <a16:creationId xmlns:a16="http://schemas.microsoft.com/office/drawing/2014/main" id="{A68E1945-5EC9-40E1-9E79-7AA343C330EB}"/>
            </a:ext>
          </a:extLst>
        </xdr:cNvPr>
        <xdr:cNvSpPr txBox="1"/>
      </xdr:nvSpPr>
      <xdr:spPr>
        <a:xfrm>
          <a:off x="8184225" y="1004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4788</xdr:rowOff>
    </xdr:from>
    <xdr:ext cx="690189" cy="259045"/>
    <xdr:sp macro="" textlink="">
      <xdr:nvSpPr>
        <xdr:cNvPr id="263" name="n_2mainValue【橋りょう・トンネル】&#10;一人当たり有形固定資産（償却資産）額">
          <a:extLst>
            <a:ext uri="{FF2B5EF4-FFF2-40B4-BE49-F238E27FC236}">
              <a16:creationId xmlns:a16="http://schemas.microsoft.com/office/drawing/2014/main" id="{32DEE7D9-9B02-40A2-B7BF-26D4F0D0CE97}"/>
            </a:ext>
          </a:extLst>
        </xdr:cNvPr>
        <xdr:cNvSpPr txBox="1"/>
      </xdr:nvSpPr>
      <xdr:spPr>
        <a:xfrm>
          <a:off x="7399365" y="100631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15063</xdr:rowOff>
    </xdr:from>
    <xdr:ext cx="690189" cy="259045"/>
    <xdr:sp macro="" textlink="">
      <xdr:nvSpPr>
        <xdr:cNvPr id="264" name="n_3mainValue【橋りょう・トンネル】&#10;一人当たり有形固定資産（償却資産）額">
          <a:extLst>
            <a:ext uri="{FF2B5EF4-FFF2-40B4-BE49-F238E27FC236}">
              <a16:creationId xmlns:a16="http://schemas.microsoft.com/office/drawing/2014/main" id="{D517D961-46F1-49FF-8D31-5F3FB20D649A}"/>
            </a:ext>
          </a:extLst>
        </xdr:cNvPr>
        <xdr:cNvSpPr txBox="1"/>
      </xdr:nvSpPr>
      <xdr:spPr>
        <a:xfrm>
          <a:off x="6624665" y="10073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29620</xdr:rowOff>
    </xdr:from>
    <xdr:ext cx="690189" cy="259045"/>
    <xdr:sp macro="" textlink="">
      <xdr:nvSpPr>
        <xdr:cNvPr id="265" name="n_4mainValue【橋りょう・トンネル】&#10;一人当たり有形固定資産（償却資産）額">
          <a:extLst>
            <a:ext uri="{FF2B5EF4-FFF2-40B4-BE49-F238E27FC236}">
              <a16:creationId xmlns:a16="http://schemas.microsoft.com/office/drawing/2014/main" id="{32268DD3-0822-4BA2-9CAF-A9C5E95CC662}"/>
            </a:ext>
          </a:extLst>
        </xdr:cNvPr>
        <xdr:cNvSpPr txBox="1"/>
      </xdr:nvSpPr>
      <xdr:spPr>
        <a:xfrm>
          <a:off x="5849965" y="100880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FBE33205-27DF-4E86-800E-3482F620597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30481BC-F6C8-4D72-906C-377FE88AAA6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7F73B58-6788-4475-B56A-53C53940DF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3C6DE10-89BF-4E43-A547-23DB9329BE2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32CCEF3-C054-40E7-9306-42EF073E824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6E16AF8A-BACB-4046-B9BC-C55107D95AA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9C80C26-7D38-406F-8908-8A3BE2FB028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A1812EE-6298-468B-A335-204899FD24B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EF3D461-4D81-40D3-88BA-3AF34E1200E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F8476D8-ED67-4C43-9CFE-1152A29B0FF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F60B55C-E8B8-4F41-B94A-702D5D186F9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98681DD-05A7-4447-9F7A-C3818ABBA71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4401D5E0-FEEB-45AA-8470-9FBE2E655139}"/>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F7BAFF9-8CD3-4F24-8C1E-C0A532B2FB15}"/>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714259C-CABE-49C5-8DA2-64F1F2F29EE6}"/>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46494958-929D-420B-A02D-D4550C4F842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90A8A69E-03E7-4478-BD8F-2614DF9FF0B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23EF782-AA40-481F-9FA2-351EBA8E54DA}"/>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CAADBDF-DE99-4823-B857-BA67EEDF779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699A0CE-D1B2-457E-850B-A22C9A5C8E25}"/>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8EAB5A8F-F5EF-4A20-85DF-763FCB683AAB}"/>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C4BD01B1-C81D-4C99-93AA-E612501B3CA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5407F78-25EA-433B-B2CD-11690759A2E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8A3C45FE-100F-4524-B8BD-ACA662C19F8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4F6632F2-10DC-4757-892B-5487320141C9}"/>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1AD59C01-21B6-4CB4-A5AE-D92D4EA1C803}"/>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C2274D2-59B4-4602-835A-988E88419EE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557C9DFB-1274-4E68-99F2-2B64C594B067}"/>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1709E998-1A91-4688-8E6C-24C5CA41CDFD}"/>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C6585CE6-B558-400B-B13E-BEFF8AEEB4A9}"/>
            </a:ext>
          </a:extLst>
        </xdr:cNvPr>
        <xdr:cNvSpPr txBox="1"/>
      </xdr:nvSpPr>
      <xdr:spPr>
        <a:xfrm>
          <a:off x="4124960" y="137090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29862F05-F878-47F0-A26E-9DFBF0863481}"/>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D3BF3764-B0B1-493E-9A84-2CEE570CA8EC}"/>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40C7A497-D173-41A7-99D7-C1496477CBEC}"/>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9" name="フローチャート: 判断 298">
          <a:extLst>
            <a:ext uri="{FF2B5EF4-FFF2-40B4-BE49-F238E27FC236}">
              <a16:creationId xmlns:a16="http://schemas.microsoft.com/office/drawing/2014/main" id="{3027795B-5C9E-408A-8407-C941F52E9E54}"/>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300" name="フローチャート: 判断 299">
          <a:extLst>
            <a:ext uri="{FF2B5EF4-FFF2-40B4-BE49-F238E27FC236}">
              <a16:creationId xmlns:a16="http://schemas.microsoft.com/office/drawing/2014/main" id="{ED25F540-6678-45B6-B88F-A7DBB2F8B645}"/>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8EB5A90-5547-4DF8-BD9B-B2BF6A2856A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1B59F5C-E922-492E-8F3D-697C7C07BB04}"/>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47F022-597A-415D-988D-C453047602C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5C5ABD7-7D48-4155-8398-C4F04EB896C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F003446-FBA1-4186-BA09-B263322297A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306" name="楕円 305">
          <a:extLst>
            <a:ext uri="{FF2B5EF4-FFF2-40B4-BE49-F238E27FC236}">
              <a16:creationId xmlns:a16="http://schemas.microsoft.com/office/drawing/2014/main" id="{57A311AB-AB84-4248-B51A-A40A93A79948}"/>
            </a:ext>
          </a:extLst>
        </xdr:cNvPr>
        <xdr:cNvSpPr/>
      </xdr:nvSpPr>
      <xdr:spPr>
        <a:xfrm>
          <a:off x="4036060" y="14019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83838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4FF279C-180B-4DD1-9344-7507CC6BEE63}"/>
            </a:ext>
          </a:extLst>
        </xdr:cNvPr>
        <xdr:cNvSpPr txBox="1"/>
      </xdr:nvSpPr>
      <xdr:spPr>
        <a:xfrm>
          <a:off x="4124960" y="1399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308" name="楕円 307">
          <a:extLst>
            <a:ext uri="{FF2B5EF4-FFF2-40B4-BE49-F238E27FC236}">
              <a16:creationId xmlns:a16="http://schemas.microsoft.com/office/drawing/2014/main" id="{94EF5DC4-23EB-4957-9951-89FA015F00FF}"/>
            </a:ext>
          </a:extLst>
        </xdr:cNvPr>
        <xdr:cNvSpPr/>
      </xdr:nvSpPr>
      <xdr:spPr>
        <a:xfrm>
          <a:off x="3312160" y="139909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127636</xdr:rowOff>
    </xdr:from>
    <xdr:to>
      <xdr:col>24</xdr:col>
      <xdr:colOff>63500</xdr:colOff>
      <xdr:row>83</xdr:row>
      <xdr:rowOff>156211</xdr:rowOff>
    </xdr:to>
    <xdr:cxnSp macro="">
      <xdr:nvCxnSpPr>
        <xdr:cNvPr id="309" name="直線コネクタ 308">
          <a:extLst>
            <a:ext uri="{FF2B5EF4-FFF2-40B4-BE49-F238E27FC236}">
              <a16:creationId xmlns:a16="http://schemas.microsoft.com/office/drawing/2014/main" id="{C8283A22-2EC6-4724-9A50-7932DECEF02D}"/>
            </a:ext>
          </a:extLst>
        </xdr:cNvPr>
        <xdr:cNvCxnSpPr/>
      </xdr:nvCxnSpPr>
      <xdr:spPr>
        <a:xfrm>
          <a:off x="3355340" y="14041756"/>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10" name="楕円 309">
          <a:extLst>
            <a:ext uri="{FF2B5EF4-FFF2-40B4-BE49-F238E27FC236}">
              <a16:creationId xmlns:a16="http://schemas.microsoft.com/office/drawing/2014/main" id="{BE9C3BCF-47A8-48D7-8971-2A5A4C40C866}"/>
            </a:ext>
          </a:extLst>
        </xdr:cNvPr>
        <xdr:cNvSpPr/>
      </xdr:nvSpPr>
      <xdr:spPr>
        <a:xfrm>
          <a:off x="25146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114300</xdr:rowOff>
    </xdr:from>
    <xdr:to>
      <xdr:col>19</xdr:col>
      <xdr:colOff>177800</xdr:colOff>
      <xdr:row>83</xdr:row>
      <xdr:rowOff>127636</xdr:rowOff>
    </xdr:to>
    <xdr:cxnSp macro="">
      <xdr:nvCxnSpPr>
        <xdr:cNvPr id="311" name="直線コネクタ 310">
          <a:extLst>
            <a:ext uri="{FF2B5EF4-FFF2-40B4-BE49-F238E27FC236}">
              <a16:creationId xmlns:a16="http://schemas.microsoft.com/office/drawing/2014/main" id="{A1091FDD-E71B-4070-9F8B-1FBD6D86B0E9}"/>
            </a:ext>
          </a:extLst>
        </xdr:cNvPr>
        <xdr:cNvCxnSpPr/>
      </xdr:nvCxnSpPr>
      <xdr:spPr>
        <a:xfrm>
          <a:off x="2565400" y="14028420"/>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12" name="楕円 311">
          <a:extLst>
            <a:ext uri="{FF2B5EF4-FFF2-40B4-BE49-F238E27FC236}">
              <a16:creationId xmlns:a16="http://schemas.microsoft.com/office/drawing/2014/main" id="{687171B7-6D42-4F16-93E4-4FE16B702F3F}"/>
            </a:ext>
          </a:extLst>
        </xdr:cNvPr>
        <xdr:cNvSpPr/>
      </xdr:nvSpPr>
      <xdr:spPr>
        <a:xfrm>
          <a:off x="1739900" y="1410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114300</xdr:rowOff>
    </xdr:from>
    <xdr:to>
      <xdr:col>15</xdr:col>
      <xdr:colOff>50800</xdr:colOff>
      <xdr:row>84</xdr:row>
      <xdr:rowOff>70486</xdr:rowOff>
    </xdr:to>
    <xdr:cxnSp macro="">
      <xdr:nvCxnSpPr>
        <xdr:cNvPr id="313" name="直線コネクタ 312">
          <a:extLst>
            <a:ext uri="{FF2B5EF4-FFF2-40B4-BE49-F238E27FC236}">
              <a16:creationId xmlns:a16="http://schemas.microsoft.com/office/drawing/2014/main" id="{FE7D6920-977D-4395-93DE-589F6336DD2C}"/>
            </a:ext>
          </a:extLst>
        </xdr:cNvPr>
        <xdr:cNvCxnSpPr/>
      </xdr:nvCxnSpPr>
      <xdr:spPr>
        <a:xfrm flipV="1">
          <a:off x="1790700" y="14028420"/>
          <a:ext cx="774700" cy="12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4" name="楕円 313">
          <a:extLst>
            <a:ext uri="{FF2B5EF4-FFF2-40B4-BE49-F238E27FC236}">
              <a16:creationId xmlns:a16="http://schemas.microsoft.com/office/drawing/2014/main" id="{67E4ECF6-EFDB-4F36-BFA8-1522A2743437}"/>
            </a:ext>
          </a:extLst>
        </xdr:cNvPr>
        <xdr:cNvSpPr/>
      </xdr:nvSpPr>
      <xdr:spPr>
        <a:xfrm>
          <a:off x="96520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70486</xdr:rowOff>
    </xdr:to>
    <xdr:cxnSp macro="">
      <xdr:nvCxnSpPr>
        <xdr:cNvPr id="315" name="直線コネクタ 314">
          <a:extLst>
            <a:ext uri="{FF2B5EF4-FFF2-40B4-BE49-F238E27FC236}">
              <a16:creationId xmlns:a16="http://schemas.microsoft.com/office/drawing/2014/main" id="{38090145-3B34-4594-AD2A-A9B38AC33B95}"/>
            </a:ext>
          </a:extLst>
        </xdr:cNvPr>
        <xdr:cNvCxnSpPr/>
      </xdr:nvCxnSpPr>
      <xdr:spPr>
        <a:xfrm>
          <a:off x="1008380" y="14133196"/>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8E1982D1-E09A-4B18-96DE-A074ED3C2354}"/>
            </a:ext>
          </a:extLst>
        </xdr:cNvPr>
        <xdr:cNvSpPr txBox="1"/>
      </xdr:nvSpPr>
      <xdr:spPr>
        <a:xfrm>
          <a:off x="3170564" y="1362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FF50060D-B274-4A88-B7C3-8BD5D034931A}"/>
            </a:ext>
          </a:extLst>
        </xdr:cNvPr>
        <xdr:cNvSpPr txBox="1"/>
      </xdr:nvSpPr>
      <xdr:spPr>
        <a:xfrm>
          <a:off x="23857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8" name="n_3aveValue【公営住宅】&#10;有形固定資産減価償却率">
          <a:extLst>
            <a:ext uri="{FF2B5EF4-FFF2-40B4-BE49-F238E27FC236}">
              <a16:creationId xmlns:a16="http://schemas.microsoft.com/office/drawing/2014/main" id="{29A12DEA-34E7-46D4-A369-18BDCAEC6F33}"/>
            </a:ext>
          </a:extLst>
        </xdr:cNvPr>
        <xdr:cNvSpPr txBox="1"/>
      </xdr:nvSpPr>
      <xdr:spPr>
        <a:xfrm>
          <a:off x="161100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9" name="n_4aveValue【公営住宅】&#10;有形固定資産減価償却率">
          <a:extLst>
            <a:ext uri="{FF2B5EF4-FFF2-40B4-BE49-F238E27FC236}">
              <a16:creationId xmlns:a16="http://schemas.microsoft.com/office/drawing/2014/main" id="{AADD65E9-2510-48DB-A938-D3D72AC3692C}"/>
            </a:ext>
          </a:extLst>
        </xdr:cNvPr>
        <xdr:cNvSpPr txBox="1"/>
      </xdr:nvSpPr>
      <xdr:spPr>
        <a:xfrm>
          <a:off x="83630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320" name="n_1mainValue【公営住宅】&#10;有形固定資産減価償却率">
          <a:extLst>
            <a:ext uri="{FF2B5EF4-FFF2-40B4-BE49-F238E27FC236}">
              <a16:creationId xmlns:a16="http://schemas.microsoft.com/office/drawing/2014/main" id="{AA4DA222-3236-41EB-B7C5-3CFB2AB482AD}"/>
            </a:ext>
          </a:extLst>
        </xdr:cNvPr>
        <xdr:cNvSpPr txBox="1"/>
      </xdr:nvSpPr>
      <xdr:spPr>
        <a:xfrm>
          <a:off x="3170564" y="140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21" name="n_2mainValue【公営住宅】&#10;有形固定資産減価償却率">
          <a:extLst>
            <a:ext uri="{FF2B5EF4-FFF2-40B4-BE49-F238E27FC236}">
              <a16:creationId xmlns:a16="http://schemas.microsoft.com/office/drawing/2014/main" id="{0B316ECA-E1F6-4F2A-A53D-B47C5DD819D5}"/>
            </a:ext>
          </a:extLst>
        </xdr:cNvPr>
        <xdr:cNvSpPr txBox="1"/>
      </xdr:nvSpPr>
      <xdr:spPr>
        <a:xfrm>
          <a:off x="238570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22" name="n_3mainValue【公営住宅】&#10;有形固定資産減価償却率">
          <a:extLst>
            <a:ext uri="{FF2B5EF4-FFF2-40B4-BE49-F238E27FC236}">
              <a16:creationId xmlns:a16="http://schemas.microsoft.com/office/drawing/2014/main" id="{9CE5A6BC-6D8D-457D-8776-11247A99B0EF}"/>
            </a:ext>
          </a:extLst>
        </xdr:cNvPr>
        <xdr:cNvSpPr txBox="1"/>
      </xdr:nvSpPr>
      <xdr:spPr>
        <a:xfrm>
          <a:off x="1611004" y="1419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3" name="n_4mainValue【公営住宅】&#10;有形固定資産減価償却率">
          <a:extLst>
            <a:ext uri="{FF2B5EF4-FFF2-40B4-BE49-F238E27FC236}">
              <a16:creationId xmlns:a16="http://schemas.microsoft.com/office/drawing/2014/main" id="{7823554E-D478-4FB7-A912-47542F712782}"/>
            </a:ext>
          </a:extLst>
        </xdr:cNvPr>
        <xdr:cNvSpPr txBox="1"/>
      </xdr:nvSpPr>
      <xdr:spPr>
        <a:xfrm>
          <a:off x="8363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7C8B117-03DD-4579-A197-41D7D8CF2FE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F5D33DA8-57B3-4914-AABC-138AE0034F68}"/>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831477B8-54DD-4097-9322-65A9AE230E1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55468D5-AAFB-400D-8369-3758F7E38FB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61F23945-4ECD-438F-8389-867D671FEA3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3C63A42-182D-4BF2-9F7B-6052F8FCC91D}"/>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8583DF0E-5B75-4721-8E57-2CBB2F9BD91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A39572C-D784-4258-9D83-59BBDAE917D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613C3E6-85C1-4A02-9289-8FA1F2A2602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1050C26C-932B-4AD6-AAC7-34F13320FBF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636A6B43-2AD0-41A7-8406-AD1D8D7B368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15D75AE-478D-4D11-B4F0-A700B5B42279}"/>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84E51D2D-670C-47E4-B3F8-0EE38E4ACC8F}"/>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10A7EC37-9FA5-4D8A-B213-12BD8A09FE8C}"/>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8E58DF5F-187A-4015-B5EF-6CE19AFB936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6366CEE2-D95B-42D6-9589-BA4C78D1BCED}"/>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A604E154-F8E6-48E2-89A2-D0FD0B53B3AF}"/>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F9172EA8-6FDD-4DB8-8B39-0D100E469F72}"/>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6ECC70C-1E4A-4E2C-9D50-EB5BB14A428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C2C1F636-DFF1-4AAC-AABF-78A4459FDC8C}"/>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7C75D94F-35C2-4A11-92DA-1AE1899977B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1B2CF43A-9072-490F-A91D-61F9B351E15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6E3F991-59E9-4A87-A9DF-6375265ED0A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5883F41F-C1E2-4A98-AADC-CB7037F3436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A1A1ADB7-372A-4929-A97D-BF654F5D9E0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BB7887D7-C85D-4BDE-B569-D639F1F1E92B}"/>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19C8A08A-3424-4311-8CF0-0F2D644158D5}"/>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A25B6B1E-8570-4B02-B75E-46DA7FFB57D1}"/>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858B4754-5716-4E14-8469-CE093047C164}"/>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E74CC76F-1DB3-4897-93CD-DA49C9CC878A}"/>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A95E7FF9-D71A-4D37-B36D-5D50F6E73546}"/>
            </a:ext>
          </a:extLst>
        </xdr:cNvPr>
        <xdr:cNvSpPr txBox="1"/>
      </xdr:nvSpPr>
      <xdr:spPr>
        <a:xfrm>
          <a:off x="9258300" y="1434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C7B759E2-1691-40B8-BAB8-EDF88103B4BF}"/>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C396A07D-0709-4327-8679-DEC7EA862421}"/>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CB449D12-772E-4E42-8774-5C2DF0CA33FE}"/>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156899</xdr:rowOff>
    </xdr:from>
    <xdr:to>
      <xdr:col>41</xdr:col>
      <xdr:colOff>101600</xdr:colOff>
      <xdr:row>85</xdr:row>
      <xdr:rowOff>87049</xdr:rowOff>
    </xdr:to>
    <xdr:sp macro="" textlink="">
      <xdr:nvSpPr>
        <xdr:cNvPr id="358" name="フローチャート: 判断 357">
          <a:extLst>
            <a:ext uri="{FF2B5EF4-FFF2-40B4-BE49-F238E27FC236}">
              <a16:creationId xmlns:a16="http://schemas.microsoft.com/office/drawing/2014/main" id="{438A93C6-68F3-45F8-B934-4D61383693F5}"/>
            </a:ext>
          </a:extLst>
        </xdr:cNvPr>
        <xdr:cNvSpPr/>
      </xdr:nvSpPr>
      <xdr:spPr>
        <a:xfrm>
          <a:off x="6873240" y="14238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145796</xdr:rowOff>
    </xdr:from>
    <xdr:to>
      <xdr:col>36</xdr:col>
      <xdr:colOff>165100</xdr:colOff>
      <xdr:row>85</xdr:row>
      <xdr:rowOff>75946</xdr:rowOff>
    </xdr:to>
    <xdr:sp macro="" textlink="">
      <xdr:nvSpPr>
        <xdr:cNvPr id="359" name="フローチャート: 判断 358">
          <a:extLst>
            <a:ext uri="{FF2B5EF4-FFF2-40B4-BE49-F238E27FC236}">
              <a16:creationId xmlns:a16="http://schemas.microsoft.com/office/drawing/2014/main" id="{27313940-0D1C-4E1A-B627-47C4D63C116C}"/>
            </a:ext>
          </a:extLst>
        </xdr:cNvPr>
        <xdr:cNvSpPr/>
      </xdr:nvSpPr>
      <xdr:spPr>
        <a:xfrm>
          <a:off x="6098540" y="142275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266CE80-6DED-424D-B5D7-A7DAF04FDFD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F18DB49-49F6-4F85-83A0-5CCCBB1F5E6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1FFA292-EA18-4E39-A93B-750FDFC1528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44FDC79-C64B-4FCC-978E-360F27D4CDA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BAE1E04-9F18-4A13-B3EB-7CB6A42A77F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120541</xdr:rowOff>
    </xdr:from>
    <xdr:to>
      <xdr:col>55</xdr:col>
      <xdr:colOff>50800</xdr:colOff>
      <xdr:row>86</xdr:row>
      <xdr:rowOff>50691</xdr:rowOff>
    </xdr:to>
    <xdr:sp macro="" textlink="">
      <xdr:nvSpPr>
        <xdr:cNvPr id="365" name="楕円 364">
          <a:extLst>
            <a:ext uri="{FF2B5EF4-FFF2-40B4-BE49-F238E27FC236}">
              <a16:creationId xmlns:a16="http://schemas.microsoft.com/office/drawing/2014/main" id="{5A87EA84-32A8-45E8-8960-A976B241FB1C}"/>
            </a:ext>
          </a:extLst>
        </xdr:cNvPr>
        <xdr:cNvSpPr/>
      </xdr:nvSpPr>
      <xdr:spPr>
        <a:xfrm>
          <a:off x="9192260" y="143699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143418</xdr:rowOff>
    </xdr:from>
    <xdr:ext cx="469744" cy="259045"/>
    <xdr:sp macro="" textlink="">
      <xdr:nvSpPr>
        <xdr:cNvPr id="366" name="【公営住宅】&#10;一人当たり面積該当値テキスト">
          <a:extLst>
            <a:ext uri="{FF2B5EF4-FFF2-40B4-BE49-F238E27FC236}">
              <a16:creationId xmlns:a16="http://schemas.microsoft.com/office/drawing/2014/main" id="{A306BA73-3C3A-4142-B8D0-90E542288A31}"/>
            </a:ext>
          </a:extLst>
        </xdr:cNvPr>
        <xdr:cNvSpPr txBox="1"/>
      </xdr:nvSpPr>
      <xdr:spPr>
        <a:xfrm>
          <a:off x="9258300" y="142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124569</xdr:rowOff>
    </xdr:from>
    <xdr:to>
      <xdr:col>50</xdr:col>
      <xdr:colOff>165100</xdr:colOff>
      <xdr:row>86</xdr:row>
      <xdr:rowOff>54719</xdr:rowOff>
    </xdr:to>
    <xdr:sp macro="" textlink="">
      <xdr:nvSpPr>
        <xdr:cNvPr id="367" name="楕円 366">
          <a:extLst>
            <a:ext uri="{FF2B5EF4-FFF2-40B4-BE49-F238E27FC236}">
              <a16:creationId xmlns:a16="http://schemas.microsoft.com/office/drawing/2014/main" id="{D8774BCC-873A-4C4B-9791-242A04706433}"/>
            </a:ext>
          </a:extLst>
        </xdr:cNvPr>
        <xdr:cNvSpPr/>
      </xdr:nvSpPr>
      <xdr:spPr>
        <a:xfrm>
          <a:off x="8445500" y="14373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171341</xdr:rowOff>
    </xdr:from>
    <xdr:to>
      <xdr:col>55</xdr:col>
      <xdr:colOff>0</xdr:colOff>
      <xdr:row>86</xdr:row>
      <xdr:rowOff>3919</xdr:rowOff>
    </xdr:to>
    <xdr:cxnSp macro="">
      <xdr:nvCxnSpPr>
        <xdr:cNvPr id="368" name="直線コネクタ 367">
          <a:extLst>
            <a:ext uri="{FF2B5EF4-FFF2-40B4-BE49-F238E27FC236}">
              <a16:creationId xmlns:a16="http://schemas.microsoft.com/office/drawing/2014/main" id="{5F415BDE-32EC-4761-813B-8F8AC6F8E5EE}"/>
            </a:ext>
          </a:extLst>
        </xdr:cNvPr>
        <xdr:cNvCxnSpPr/>
      </xdr:nvCxnSpPr>
      <xdr:spPr>
        <a:xfrm flipV="1">
          <a:off x="8496300" y="14420741"/>
          <a:ext cx="7239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128378</xdr:rowOff>
    </xdr:from>
    <xdr:to>
      <xdr:col>46</xdr:col>
      <xdr:colOff>38100</xdr:colOff>
      <xdr:row>86</xdr:row>
      <xdr:rowOff>58528</xdr:rowOff>
    </xdr:to>
    <xdr:sp macro="" textlink="">
      <xdr:nvSpPr>
        <xdr:cNvPr id="369" name="楕円 368">
          <a:extLst>
            <a:ext uri="{FF2B5EF4-FFF2-40B4-BE49-F238E27FC236}">
              <a16:creationId xmlns:a16="http://schemas.microsoft.com/office/drawing/2014/main" id="{0B1F1AE1-FD8E-4E9B-80D9-EC292488E872}"/>
            </a:ext>
          </a:extLst>
        </xdr:cNvPr>
        <xdr:cNvSpPr/>
      </xdr:nvSpPr>
      <xdr:spPr>
        <a:xfrm>
          <a:off x="7670800" y="143777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3919</xdr:rowOff>
    </xdr:from>
    <xdr:to>
      <xdr:col>50</xdr:col>
      <xdr:colOff>114300</xdr:colOff>
      <xdr:row>86</xdr:row>
      <xdr:rowOff>7728</xdr:rowOff>
    </xdr:to>
    <xdr:cxnSp macro="">
      <xdr:nvCxnSpPr>
        <xdr:cNvPr id="370" name="直線コネクタ 369">
          <a:extLst>
            <a:ext uri="{FF2B5EF4-FFF2-40B4-BE49-F238E27FC236}">
              <a16:creationId xmlns:a16="http://schemas.microsoft.com/office/drawing/2014/main" id="{8E890F25-F59E-47A5-B6C4-412E63EEAEE2}"/>
            </a:ext>
          </a:extLst>
        </xdr:cNvPr>
        <xdr:cNvCxnSpPr/>
      </xdr:nvCxnSpPr>
      <xdr:spPr>
        <a:xfrm flipV="1">
          <a:off x="7713980" y="14420959"/>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141332</xdr:rowOff>
    </xdr:from>
    <xdr:to>
      <xdr:col>41</xdr:col>
      <xdr:colOff>101600</xdr:colOff>
      <xdr:row>86</xdr:row>
      <xdr:rowOff>71482</xdr:rowOff>
    </xdr:to>
    <xdr:sp macro="" textlink="">
      <xdr:nvSpPr>
        <xdr:cNvPr id="371" name="楕円 370">
          <a:extLst>
            <a:ext uri="{FF2B5EF4-FFF2-40B4-BE49-F238E27FC236}">
              <a16:creationId xmlns:a16="http://schemas.microsoft.com/office/drawing/2014/main" id="{26205354-9373-47C8-9BFA-AA03EE5D8192}"/>
            </a:ext>
          </a:extLst>
        </xdr:cNvPr>
        <xdr:cNvSpPr/>
      </xdr:nvSpPr>
      <xdr:spPr>
        <a:xfrm>
          <a:off x="6873240" y="1439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7728</xdr:rowOff>
    </xdr:from>
    <xdr:to>
      <xdr:col>45</xdr:col>
      <xdr:colOff>177800</xdr:colOff>
      <xdr:row>86</xdr:row>
      <xdr:rowOff>20682</xdr:rowOff>
    </xdr:to>
    <xdr:cxnSp macro="">
      <xdr:nvCxnSpPr>
        <xdr:cNvPr id="372" name="直線コネクタ 371">
          <a:extLst>
            <a:ext uri="{FF2B5EF4-FFF2-40B4-BE49-F238E27FC236}">
              <a16:creationId xmlns:a16="http://schemas.microsoft.com/office/drawing/2014/main" id="{A8C88590-EFDE-467C-A90B-559BFE94912B}"/>
            </a:ext>
          </a:extLst>
        </xdr:cNvPr>
        <xdr:cNvCxnSpPr/>
      </xdr:nvCxnSpPr>
      <xdr:spPr>
        <a:xfrm flipV="1">
          <a:off x="6924040" y="14424768"/>
          <a:ext cx="78994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73" name="楕円 372">
          <a:extLst>
            <a:ext uri="{FF2B5EF4-FFF2-40B4-BE49-F238E27FC236}">
              <a16:creationId xmlns:a16="http://schemas.microsoft.com/office/drawing/2014/main" id="{4D6CC82D-AEE3-4630-9534-892687859105}"/>
            </a:ext>
          </a:extLst>
        </xdr:cNvPr>
        <xdr:cNvSpPr/>
      </xdr:nvSpPr>
      <xdr:spPr>
        <a:xfrm>
          <a:off x="6098540" y="14393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20682</xdr:rowOff>
    </xdr:from>
    <xdr:to>
      <xdr:col>41</xdr:col>
      <xdr:colOff>50800</xdr:colOff>
      <xdr:row>86</xdr:row>
      <xdr:rowOff>23622</xdr:rowOff>
    </xdr:to>
    <xdr:cxnSp macro="">
      <xdr:nvCxnSpPr>
        <xdr:cNvPr id="374" name="直線コネクタ 373">
          <a:extLst>
            <a:ext uri="{FF2B5EF4-FFF2-40B4-BE49-F238E27FC236}">
              <a16:creationId xmlns:a16="http://schemas.microsoft.com/office/drawing/2014/main" id="{674E2A18-85FC-4520-9CFF-3052B4BCD5EA}"/>
            </a:ext>
          </a:extLst>
        </xdr:cNvPr>
        <xdr:cNvCxnSpPr/>
      </xdr:nvCxnSpPr>
      <xdr:spPr>
        <a:xfrm flipV="1">
          <a:off x="6149340" y="14437722"/>
          <a:ext cx="7747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A94E6D7F-2AFE-4815-9297-D3ADCF7CB8AA}"/>
            </a:ext>
          </a:extLst>
        </xdr:cNvPr>
        <xdr:cNvSpPr txBox="1"/>
      </xdr:nvSpPr>
      <xdr:spPr>
        <a:xfrm>
          <a:off x="8271587" y="144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4B3FD520-8960-4BE4-ACCC-880FF7488F79}"/>
            </a:ext>
          </a:extLst>
        </xdr:cNvPr>
        <xdr:cNvSpPr txBox="1"/>
      </xdr:nvSpPr>
      <xdr:spPr>
        <a:xfrm>
          <a:off x="7509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103576</xdr:rowOff>
    </xdr:from>
    <xdr:ext cx="469744" cy="259045"/>
    <xdr:sp macro="" textlink="">
      <xdr:nvSpPr>
        <xdr:cNvPr id="377" name="n_3aveValue【公営住宅】&#10;一人当たり面積">
          <a:extLst>
            <a:ext uri="{FF2B5EF4-FFF2-40B4-BE49-F238E27FC236}">
              <a16:creationId xmlns:a16="http://schemas.microsoft.com/office/drawing/2014/main" id="{EFB43F4B-1A7B-4868-9B7A-9F6409A4980A}"/>
            </a:ext>
          </a:extLst>
        </xdr:cNvPr>
        <xdr:cNvSpPr txBox="1"/>
      </xdr:nvSpPr>
      <xdr:spPr>
        <a:xfrm>
          <a:off x="671202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92473</xdr:rowOff>
    </xdr:from>
    <xdr:ext cx="469744" cy="259045"/>
    <xdr:sp macro="" textlink="">
      <xdr:nvSpPr>
        <xdr:cNvPr id="378" name="n_4aveValue【公営住宅】&#10;一人当たり面積">
          <a:extLst>
            <a:ext uri="{FF2B5EF4-FFF2-40B4-BE49-F238E27FC236}">
              <a16:creationId xmlns:a16="http://schemas.microsoft.com/office/drawing/2014/main" id="{4DDF1A0B-E1D8-4516-A8D3-4F0602DDC7E3}"/>
            </a:ext>
          </a:extLst>
        </xdr:cNvPr>
        <xdr:cNvSpPr txBox="1"/>
      </xdr:nvSpPr>
      <xdr:spPr>
        <a:xfrm>
          <a:off x="5937327"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71246</xdr:rowOff>
    </xdr:from>
    <xdr:ext cx="469744" cy="259045"/>
    <xdr:sp macro="" textlink="">
      <xdr:nvSpPr>
        <xdr:cNvPr id="379" name="n_1mainValue【公営住宅】&#10;一人当たり面積">
          <a:extLst>
            <a:ext uri="{FF2B5EF4-FFF2-40B4-BE49-F238E27FC236}">
              <a16:creationId xmlns:a16="http://schemas.microsoft.com/office/drawing/2014/main" id="{F248248C-AC01-4658-B381-61AB7BE24BF7}"/>
            </a:ext>
          </a:extLst>
        </xdr:cNvPr>
        <xdr:cNvSpPr txBox="1"/>
      </xdr:nvSpPr>
      <xdr:spPr>
        <a:xfrm>
          <a:off x="8271587" y="1415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75055</xdr:rowOff>
    </xdr:from>
    <xdr:ext cx="469744" cy="259045"/>
    <xdr:sp macro="" textlink="">
      <xdr:nvSpPr>
        <xdr:cNvPr id="380" name="n_2mainValue【公営住宅】&#10;一人当たり面積">
          <a:extLst>
            <a:ext uri="{FF2B5EF4-FFF2-40B4-BE49-F238E27FC236}">
              <a16:creationId xmlns:a16="http://schemas.microsoft.com/office/drawing/2014/main" id="{CDC30002-FEB1-4096-8CC6-D9A34B70AD87}"/>
            </a:ext>
          </a:extLst>
        </xdr:cNvPr>
        <xdr:cNvSpPr txBox="1"/>
      </xdr:nvSpPr>
      <xdr:spPr>
        <a:xfrm>
          <a:off x="7509587" y="141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62609</xdr:rowOff>
    </xdr:from>
    <xdr:ext cx="469744" cy="259045"/>
    <xdr:sp macro="" textlink="">
      <xdr:nvSpPr>
        <xdr:cNvPr id="381" name="n_3mainValue【公営住宅】&#10;一人当たり面積">
          <a:extLst>
            <a:ext uri="{FF2B5EF4-FFF2-40B4-BE49-F238E27FC236}">
              <a16:creationId xmlns:a16="http://schemas.microsoft.com/office/drawing/2014/main" id="{9C5F4954-D281-41FB-8954-6D442DBD2432}"/>
            </a:ext>
          </a:extLst>
        </xdr:cNvPr>
        <xdr:cNvSpPr txBox="1"/>
      </xdr:nvSpPr>
      <xdr:spPr>
        <a:xfrm>
          <a:off x="6712027" y="144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82" name="n_4mainValue【公営住宅】&#10;一人当たり面積">
          <a:extLst>
            <a:ext uri="{FF2B5EF4-FFF2-40B4-BE49-F238E27FC236}">
              <a16:creationId xmlns:a16="http://schemas.microsoft.com/office/drawing/2014/main" id="{501D24AB-798C-4EEE-950D-FC281AFF6BC1}"/>
            </a:ext>
          </a:extLst>
        </xdr:cNvPr>
        <xdr:cNvSpPr txBox="1"/>
      </xdr:nvSpPr>
      <xdr:spPr>
        <a:xfrm>
          <a:off x="5937327" y="1448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9AF63FC-46E5-43B8-BCCB-B7E8FE38DB7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88F69F4-2839-49CE-BBCA-3AE2F9F5B76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B84FE8C-6573-4B06-BB75-0A3BED90C7B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8F5568B4-F1CE-45FE-9FB7-1FFB6BCCB1F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3A46EDCF-37B7-4876-BDBA-2E01B6250DB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47073BE9-0188-4C95-8D52-AB1F78473C2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6452E3D-F6E0-450E-B6AD-5944F4A63A7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D3345C1-93C9-44BC-A2E7-B00C4AAA7B0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477FB98E-AC54-4DB2-8A22-42943843DCC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70D77A2-031A-4868-91BE-7974414157D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A7DDB0DE-44D7-4D4E-92FD-78AF0A8F50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3F8F339-1301-419D-9D6C-BEA38B88DBC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2D2865FE-63BE-4970-A1D4-4E126388766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B4119CCF-A9E9-45CD-903B-A81E25348A0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F84FDA80-2FA0-42BE-ACD0-C25E2A1C1BD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193DFD1-4AFE-4E8D-A33E-A6C25BD2C49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677D6C6B-F98E-48B6-9BDE-67E023D17E1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11C3502E-B30F-4246-A358-FB42BA09220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725F41-8550-4CE0-99A6-ADF8F52E9A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8F30EA59-F003-4913-A7BF-9E324EE41DD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424342C9-C8D0-4AE6-8367-F41C1FDD3DA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81DB2384-867E-4D74-9231-E2B5219D7F8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B1FC424-00D2-416D-8719-85215B36A63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3B855F16-0B80-4046-832F-2FF02589FC2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41F0009-D2CC-4524-ABC9-F4EB1F7F485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3F50C39-6A89-4A20-AB59-76375B576FA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67718E2E-153D-4942-9663-D33F477C77F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46DBBEFE-C3A2-4CBD-880C-C9EC8E42A69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226E17F-EDC7-43A3-972B-B9DF93D7220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57BAB57-4038-484A-AB91-ACBAA564E8E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3F80E3D2-6921-4B2E-B8AF-C34610555521}"/>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F04217BA-531E-4683-B134-503F3E2AC1D3}"/>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1A7764DA-2163-4795-BB97-53D2E841ECC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8E881BF-AAB4-4C77-B5A4-59D684199FE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595C28C9-0908-43A2-8B57-180B783AEA6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422B6C69-29A9-404C-B98A-3BCE1365B9A9}"/>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6A1CFFDC-3F81-45B2-A216-42EBFFDC8AF8}"/>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18449DF-9DDB-40A0-BC76-35F7DD86972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61F8C74F-F17F-4D2C-9A6D-F929BA4CCBBA}"/>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D24116D7-8941-4BE9-A372-C57E4D7FB687}"/>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E4980443-AEF7-4531-83DA-4E5BD3B2EECB}"/>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C1540C3D-EAF9-4BCD-8F96-BF249D04A5D6}"/>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0E1103F5-D70D-4B95-A1BC-DB8CE13B116E}"/>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23542F71-4DDB-46A6-843B-6CAD2E510A63}"/>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A98138B2-E660-4FA7-BC9E-12829B4323AA}"/>
            </a:ext>
          </a:extLst>
        </xdr:cNvPr>
        <xdr:cNvSpPr txBox="1"/>
      </xdr:nvSpPr>
      <xdr:spPr>
        <a:xfrm>
          <a:off x="144145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9921FE69-4445-4FDF-9BAD-B16BF12FA9AA}"/>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A418EBE7-FAAF-498A-A6BD-E5BB028B3D71}"/>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F1974C47-0B4A-41D1-9D88-9648E3A8FD23}"/>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96520</xdr:rowOff>
    </xdr:from>
    <xdr:to>
      <xdr:col>72</xdr:col>
      <xdr:colOff>38100</xdr:colOff>
      <xdr:row>37</xdr:row>
      <xdr:rowOff>26670</xdr:rowOff>
    </xdr:to>
    <xdr:sp macro="" textlink="">
      <xdr:nvSpPr>
        <xdr:cNvPr id="431" name="フローチャート: 判断 430">
          <a:extLst>
            <a:ext uri="{FF2B5EF4-FFF2-40B4-BE49-F238E27FC236}">
              <a16:creationId xmlns:a16="http://schemas.microsoft.com/office/drawing/2014/main" id="{8455DBA5-CC0C-4D4D-A711-AAE3D502B2AE}"/>
            </a:ext>
          </a:extLst>
        </xdr:cNvPr>
        <xdr:cNvSpPr/>
      </xdr:nvSpPr>
      <xdr:spPr>
        <a:xfrm>
          <a:off x="12029440" y="6131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87630</xdr:rowOff>
    </xdr:from>
    <xdr:to>
      <xdr:col>67</xdr:col>
      <xdr:colOff>101600</xdr:colOff>
      <xdr:row>37</xdr:row>
      <xdr:rowOff>17780</xdr:rowOff>
    </xdr:to>
    <xdr:sp macro="" textlink="">
      <xdr:nvSpPr>
        <xdr:cNvPr id="432" name="フローチャート: 判断 431">
          <a:extLst>
            <a:ext uri="{FF2B5EF4-FFF2-40B4-BE49-F238E27FC236}">
              <a16:creationId xmlns:a16="http://schemas.microsoft.com/office/drawing/2014/main" id="{55B7F354-1AD7-4260-BA2D-1504612164FE}"/>
            </a:ext>
          </a:extLst>
        </xdr:cNvPr>
        <xdr:cNvSpPr/>
      </xdr:nvSpPr>
      <xdr:spPr>
        <a:xfrm>
          <a:off x="11231880" y="6122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7D1C5BA-22E9-4EDB-83EB-ACAB7EC5959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A3CDC07-F890-4B6A-A48B-A18E9B14A31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B1DB5A1-5954-4B6D-9460-C60B0849961B}"/>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B2657F4F-3328-47B0-9E3C-DDB7F66A065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B74180B-C812-4FA7-B99E-A48AED100DE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8" name="楕円 437">
          <a:extLst>
            <a:ext uri="{FF2B5EF4-FFF2-40B4-BE49-F238E27FC236}">
              <a16:creationId xmlns:a16="http://schemas.microsoft.com/office/drawing/2014/main" id="{E51AE8D7-FDA4-441B-9AC2-9D3350FC8675}"/>
            </a:ext>
          </a:extLst>
        </xdr:cNvPr>
        <xdr:cNvSpPr/>
      </xdr:nvSpPr>
      <xdr:spPr>
        <a:xfrm>
          <a:off x="14325600" y="64985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66C1F088-05BF-458B-B863-74E2F9A20890}"/>
            </a:ext>
          </a:extLst>
        </xdr:cNvPr>
        <xdr:cNvSpPr txBox="1"/>
      </xdr:nvSpPr>
      <xdr:spPr>
        <a:xfrm>
          <a:off x="14414500"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92710</xdr:rowOff>
    </xdr:from>
    <xdr:to>
      <xdr:col>81</xdr:col>
      <xdr:colOff>101600</xdr:colOff>
      <xdr:row>39</xdr:row>
      <xdr:rowOff>22860</xdr:rowOff>
    </xdr:to>
    <xdr:sp macro="" textlink="">
      <xdr:nvSpPr>
        <xdr:cNvPr id="440" name="楕円 439">
          <a:extLst>
            <a:ext uri="{FF2B5EF4-FFF2-40B4-BE49-F238E27FC236}">
              <a16:creationId xmlns:a16="http://schemas.microsoft.com/office/drawing/2014/main" id="{0490AFDF-0132-463E-89DB-74C54B949638}"/>
            </a:ext>
          </a:extLst>
        </xdr:cNvPr>
        <xdr:cNvSpPr/>
      </xdr:nvSpPr>
      <xdr:spPr>
        <a:xfrm>
          <a:off x="135788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143510</xdr:rowOff>
    </xdr:from>
    <xdr:to>
      <xdr:col>85</xdr:col>
      <xdr:colOff>127000</xdr:colOff>
      <xdr:row>39</xdr:row>
      <xdr:rowOff>7620</xdr:rowOff>
    </xdr:to>
    <xdr:cxnSp macro="">
      <xdr:nvCxnSpPr>
        <xdr:cNvPr id="441" name="直線コネクタ 440">
          <a:extLst>
            <a:ext uri="{FF2B5EF4-FFF2-40B4-BE49-F238E27FC236}">
              <a16:creationId xmlns:a16="http://schemas.microsoft.com/office/drawing/2014/main" id="{52545E40-ABC6-4BE6-AE88-A237A8ED8673}"/>
            </a:ext>
          </a:extLst>
        </xdr:cNvPr>
        <xdr:cNvCxnSpPr/>
      </xdr:nvCxnSpPr>
      <xdr:spPr>
        <a:xfrm>
          <a:off x="13629640" y="6513830"/>
          <a:ext cx="74676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57150</xdr:rowOff>
    </xdr:from>
    <xdr:to>
      <xdr:col>76</xdr:col>
      <xdr:colOff>165100</xdr:colOff>
      <xdr:row>38</xdr:row>
      <xdr:rowOff>158750</xdr:rowOff>
    </xdr:to>
    <xdr:sp macro="" textlink="">
      <xdr:nvSpPr>
        <xdr:cNvPr id="442" name="楕円 441">
          <a:extLst>
            <a:ext uri="{FF2B5EF4-FFF2-40B4-BE49-F238E27FC236}">
              <a16:creationId xmlns:a16="http://schemas.microsoft.com/office/drawing/2014/main" id="{A1FA5C95-BED5-4AEF-B26A-6EE4BAEE8BBC}"/>
            </a:ext>
          </a:extLst>
        </xdr:cNvPr>
        <xdr:cNvSpPr/>
      </xdr:nvSpPr>
      <xdr:spPr>
        <a:xfrm>
          <a:off x="1280414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107950</xdr:rowOff>
    </xdr:from>
    <xdr:to>
      <xdr:col>81</xdr:col>
      <xdr:colOff>50800</xdr:colOff>
      <xdr:row>38</xdr:row>
      <xdr:rowOff>143510</xdr:rowOff>
    </xdr:to>
    <xdr:cxnSp macro="">
      <xdr:nvCxnSpPr>
        <xdr:cNvPr id="443" name="直線コネクタ 442">
          <a:extLst>
            <a:ext uri="{FF2B5EF4-FFF2-40B4-BE49-F238E27FC236}">
              <a16:creationId xmlns:a16="http://schemas.microsoft.com/office/drawing/2014/main" id="{0DC8E00B-9426-4C89-9EA1-BC06A163F09E}"/>
            </a:ext>
          </a:extLst>
        </xdr:cNvPr>
        <xdr:cNvCxnSpPr/>
      </xdr:nvCxnSpPr>
      <xdr:spPr>
        <a:xfrm>
          <a:off x="12854940" y="6478270"/>
          <a:ext cx="7747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19050</xdr:rowOff>
    </xdr:from>
    <xdr:to>
      <xdr:col>72</xdr:col>
      <xdr:colOff>38100</xdr:colOff>
      <xdr:row>38</xdr:row>
      <xdr:rowOff>120650</xdr:rowOff>
    </xdr:to>
    <xdr:sp macro="" textlink="">
      <xdr:nvSpPr>
        <xdr:cNvPr id="444" name="楕円 443">
          <a:extLst>
            <a:ext uri="{FF2B5EF4-FFF2-40B4-BE49-F238E27FC236}">
              <a16:creationId xmlns:a16="http://schemas.microsoft.com/office/drawing/2014/main" id="{661CFCB5-ABCA-46A8-9877-3D013BC5E235}"/>
            </a:ext>
          </a:extLst>
        </xdr:cNvPr>
        <xdr:cNvSpPr/>
      </xdr:nvSpPr>
      <xdr:spPr>
        <a:xfrm>
          <a:off x="12029440" y="6389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69850</xdr:rowOff>
    </xdr:from>
    <xdr:to>
      <xdr:col>76</xdr:col>
      <xdr:colOff>114300</xdr:colOff>
      <xdr:row>38</xdr:row>
      <xdr:rowOff>107950</xdr:rowOff>
    </xdr:to>
    <xdr:cxnSp macro="">
      <xdr:nvCxnSpPr>
        <xdr:cNvPr id="445" name="直線コネクタ 444">
          <a:extLst>
            <a:ext uri="{FF2B5EF4-FFF2-40B4-BE49-F238E27FC236}">
              <a16:creationId xmlns:a16="http://schemas.microsoft.com/office/drawing/2014/main" id="{A3C4D50C-6716-4293-8512-620D9EA36984}"/>
            </a:ext>
          </a:extLst>
        </xdr:cNvPr>
        <xdr:cNvCxnSpPr/>
      </xdr:nvCxnSpPr>
      <xdr:spPr>
        <a:xfrm>
          <a:off x="12072620" y="64401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152400</xdr:rowOff>
    </xdr:from>
    <xdr:to>
      <xdr:col>67</xdr:col>
      <xdr:colOff>101600</xdr:colOff>
      <xdr:row>38</xdr:row>
      <xdr:rowOff>82550</xdr:rowOff>
    </xdr:to>
    <xdr:sp macro="" textlink="">
      <xdr:nvSpPr>
        <xdr:cNvPr id="446" name="楕円 445">
          <a:extLst>
            <a:ext uri="{FF2B5EF4-FFF2-40B4-BE49-F238E27FC236}">
              <a16:creationId xmlns:a16="http://schemas.microsoft.com/office/drawing/2014/main" id="{217CCEDB-7973-4C39-B423-215369B4964E}"/>
            </a:ext>
          </a:extLst>
        </xdr:cNvPr>
        <xdr:cNvSpPr/>
      </xdr:nvSpPr>
      <xdr:spPr>
        <a:xfrm>
          <a:off x="11231880" y="6355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31750</xdr:rowOff>
    </xdr:from>
    <xdr:to>
      <xdr:col>71</xdr:col>
      <xdr:colOff>177800</xdr:colOff>
      <xdr:row>38</xdr:row>
      <xdr:rowOff>69850</xdr:rowOff>
    </xdr:to>
    <xdr:cxnSp macro="">
      <xdr:nvCxnSpPr>
        <xdr:cNvPr id="447" name="直線コネクタ 446">
          <a:extLst>
            <a:ext uri="{FF2B5EF4-FFF2-40B4-BE49-F238E27FC236}">
              <a16:creationId xmlns:a16="http://schemas.microsoft.com/office/drawing/2014/main" id="{1EA90617-1BC7-42C4-B0ED-6A91A57BF5D0}"/>
            </a:ext>
          </a:extLst>
        </xdr:cNvPr>
        <xdr:cNvCxnSpPr/>
      </xdr:nvCxnSpPr>
      <xdr:spPr>
        <a:xfrm>
          <a:off x="11282680" y="640207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140987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BF4F1702-7CEA-42E7-B130-0775B0702E2A}"/>
            </a:ext>
          </a:extLst>
        </xdr:cNvPr>
        <xdr:cNvSpPr txBox="1"/>
      </xdr:nvSpPr>
      <xdr:spPr>
        <a:xfrm>
          <a:off x="13437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140987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6D36B2A-BD12-4F15-8BFA-6100C38D6C23}"/>
            </a:ext>
          </a:extLst>
        </xdr:cNvPr>
        <xdr:cNvSpPr txBox="1"/>
      </xdr:nvSpPr>
      <xdr:spPr>
        <a:xfrm>
          <a:off x="126752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43197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22C4DA3F-B307-47D6-B924-1315085C793C}"/>
            </a:ext>
          </a:extLst>
        </xdr:cNvPr>
        <xdr:cNvSpPr txBox="1"/>
      </xdr:nvSpPr>
      <xdr:spPr>
        <a:xfrm>
          <a:off x="119005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34307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5A3D5BD9-B6A6-4180-86BA-ED5A94435D9A}"/>
            </a:ext>
          </a:extLst>
        </xdr:cNvPr>
        <xdr:cNvSpPr txBox="1"/>
      </xdr:nvSpPr>
      <xdr:spPr>
        <a:xfrm>
          <a:off x="1110298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13987</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E071C64D-4BE8-48CC-BD8E-08B0A08011FB}"/>
            </a:ext>
          </a:extLst>
        </xdr:cNvPr>
        <xdr:cNvSpPr txBox="1"/>
      </xdr:nvSpPr>
      <xdr:spPr>
        <a:xfrm>
          <a:off x="13437244" y="655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149877</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54DCD25C-20FD-4AF6-83EF-00C6FE89A50C}"/>
            </a:ext>
          </a:extLst>
        </xdr:cNvPr>
        <xdr:cNvSpPr txBox="1"/>
      </xdr:nvSpPr>
      <xdr:spPr>
        <a:xfrm>
          <a:off x="12675244"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111777</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E3DF17D-8FB0-44C5-987A-C92BE84241F1}"/>
            </a:ext>
          </a:extLst>
        </xdr:cNvPr>
        <xdr:cNvSpPr txBox="1"/>
      </xdr:nvSpPr>
      <xdr:spPr>
        <a:xfrm>
          <a:off x="11900544" y="648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73677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7B60E2E7-E620-43D8-AC9F-CC605E3CF117}"/>
            </a:ext>
          </a:extLst>
        </xdr:cNvPr>
        <xdr:cNvSpPr txBox="1"/>
      </xdr:nvSpPr>
      <xdr:spPr>
        <a:xfrm>
          <a:off x="1110298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12AD022C-A9A2-4C79-AEC5-E7C9AC64454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46ACC8E2-6C30-4ECF-AE10-ABA212C6A55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F901815A-3EE2-46B0-AC0C-57471BB4692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D879C779-B5EB-4148-A381-82E1ABFA28B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734E457E-EA9F-4C21-A109-198B05AE9F3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6AA7AF98-73BB-4715-ADCE-2145569B34A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BBACE6B5-4D24-46F9-8008-E799F988183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2E05C02F-4583-4F13-B7E1-7624CCB4EE5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F834D31F-A7AD-4A01-AA2A-66172CDFEB8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FAC52167-B51C-4F9A-B59B-135F33497CB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828ED3F6-3E06-47A0-A22A-EEBB114341E9}"/>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17FD52C6-1E57-4CA7-AF11-1BD97D8C72B7}"/>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8013D962-3FEA-43D8-B028-62F88034FBF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A96BC9C0-8EE7-44B8-A49D-F7A79D83E032}"/>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CFC6C123-A775-4148-8739-23D24431F04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5C2315C2-3EC5-448C-B0B4-15E1A24BB8AD}"/>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5BFD0825-1948-449B-8A34-511E8B0E12C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6FD14FE1-77C6-475B-959A-5377933C9EFA}"/>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4DB1D1E1-BBE4-4553-98DA-934E00B9E7A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6BE7264D-896D-4D93-ADB1-24CCC84D3A59}"/>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899BEFB8-B925-4BCB-94B3-95FB9FDAED41}"/>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91DF04E0-9C81-4F9E-8820-B7515285242F}"/>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5D007AF4-6220-4DBA-B124-C1EEFAAAF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17DE497C-26F9-47E0-9C0F-D076E89EEE7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1C09F6B-949A-44E8-A737-1667EAF50A1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32F269E9-E490-4177-9652-EA530A41171B}"/>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526C466-5FB2-4E8E-93D1-7930219945F1}"/>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3D0B8783-3870-416B-B4E5-A332B4BA7E45}"/>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A2CAC9DD-DA69-4401-8569-7CF9BC39C235}"/>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8D2A6356-D530-434A-B492-834B7433D215}"/>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589D9869-F0B4-44C5-BAB9-FB2359BD7594}"/>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6F973F3A-65B4-4B80-8E7D-C861CCC3B3EC}"/>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74B12896-0580-427E-8F12-F75B8C18BAE3}"/>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F93B0099-BBD2-4689-898E-326C4CD9D964}"/>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9072</xdr:rowOff>
    </xdr:from>
    <xdr:to>
      <xdr:col>102</xdr:col>
      <xdr:colOff>165100</xdr:colOff>
      <xdr:row>39</xdr:row>
      <xdr:rowOff>110672</xdr:rowOff>
    </xdr:to>
    <xdr:sp macro="" textlink="">
      <xdr:nvSpPr>
        <xdr:cNvPr id="490" name="フローチャート: 判断 489">
          <a:extLst>
            <a:ext uri="{FF2B5EF4-FFF2-40B4-BE49-F238E27FC236}">
              <a16:creationId xmlns:a16="http://schemas.microsoft.com/office/drawing/2014/main" id="{15543438-DA7E-4863-B1ED-6924FB102C7E}"/>
            </a:ext>
          </a:extLst>
        </xdr:cNvPr>
        <xdr:cNvSpPr/>
      </xdr:nvSpPr>
      <xdr:spPr>
        <a:xfrm>
          <a:off x="1716278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91" name="フローチャート: 判断 490">
          <a:extLst>
            <a:ext uri="{FF2B5EF4-FFF2-40B4-BE49-F238E27FC236}">
              <a16:creationId xmlns:a16="http://schemas.microsoft.com/office/drawing/2014/main" id="{F893A7A1-BE55-4DBB-8540-814499252D1E}"/>
            </a:ext>
          </a:extLst>
        </xdr:cNvPr>
        <xdr:cNvSpPr/>
      </xdr:nvSpPr>
      <xdr:spPr>
        <a:xfrm>
          <a:off x="1638808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CB8B2C0-2C8D-4008-B1C4-CA6A954BD25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B452B9C-4EC8-4153-AE02-EE695803B83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1C9B3252-4D3C-4D49-8733-6055AA3FF48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E0576EB-63B2-414E-8F0D-D2504DB8D43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2F8A2DD-24D7-45BC-8958-ED3C989E689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27033</xdr:rowOff>
    </xdr:from>
    <xdr:to>
      <xdr:col>116</xdr:col>
      <xdr:colOff>114300</xdr:colOff>
      <xdr:row>38</xdr:row>
      <xdr:rowOff>128633</xdr:rowOff>
    </xdr:to>
    <xdr:sp macro="" textlink="">
      <xdr:nvSpPr>
        <xdr:cNvPr id="497" name="楕円 496">
          <a:extLst>
            <a:ext uri="{FF2B5EF4-FFF2-40B4-BE49-F238E27FC236}">
              <a16:creationId xmlns:a16="http://schemas.microsoft.com/office/drawing/2014/main" id="{C6A52480-C579-4C49-BAD0-A3624B43AC47}"/>
            </a:ext>
          </a:extLst>
        </xdr:cNvPr>
        <xdr:cNvSpPr/>
      </xdr:nvSpPr>
      <xdr:spPr>
        <a:xfrm>
          <a:off x="19458940" y="63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49910</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52E5201E-25C1-4E40-9895-E24993525D71}"/>
            </a:ext>
          </a:extLst>
        </xdr:cNvPr>
        <xdr:cNvSpPr txBox="1"/>
      </xdr:nvSpPr>
      <xdr:spPr>
        <a:xfrm>
          <a:off x="19547840" y="62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43362</xdr:rowOff>
    </xdr:from>
    <xdr:to>
      <xdr:col>112</xdr:col>
      <xdr:colOff>38100</xdr:colOff>
      <xdr:row>38</xdr:row>
      <xdr:rowOff>144962</xdr:rowOff>
    </xdr:to>
    <xdr:sp macro="" textlink="">
      <xdr:nvSpPr>
        <xdr:cNvPr id="499" name="楕円 498">
          <a:extLst>
            <a:ext uri="{FF2B5EF4-FFF2-40B4-BE49-F238E27FC236}">
              <a16:creationId xmlns:a16="http://schemas.microsoft.com/office/drawing/2014/main" id="{8F85B399-D76C-4116-B6DC-04515EF3B6AF}"/>
            </a:ext>
          </a:extLst>
        </xdr:cNvPr>
        <xdr:cNvSpPr/>
      </xdr:nvSpPr>
      <xdr:spPr>
        <a:xfrm>
          <a:off x="18735040" y="6413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77833</xdr:rowOff>
    </xdr:from>
    <xdr:to>
      <xdr:col>116</xdr:col>
      <xdr:colOff>63500</xdr:colOff>
      <xdr:row>38</xdr:row>
      <xdr:rowOff>94162</xdr:rowOff>
    </xdr:to>
    <xdr:cxnSp macro="">
      <xdr:nvCxnSpPr>
        <xdr:cNvPr id="500" name="直線コネクタ 499">
          <a:extLst>
            <a:ext uri="{FF2B5EF4-FFF2-40B4-BE49-F238E27FC236}">
              <a16:creationId xmlns:a16="http://schemas.microsoft.com/office/drawing/2014/main" id="{BA72E540-9604-4928-B320-2D94A5931C2D}"/>
            </a:ext>
          </a:extLst>
        </xdr:cNvPr>
        <xdr:cNvCxnSpPr/>
      </xdr:nvCxnSpPr>
      <xdr:spPr>
        <a:xfrm flipV="1">
          <a:off x="18778220" y="6448153"/>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59690</xdr:rowOff>
    </xdr:from>
    <xdr:to>
      <xdr:col>107</xdr:col>
      <xdr:colOff>101600</xdr:colOff>
      <xdr:row>38</xdr:row>
      <xdr:rowOff>161290</xdr:rowOff>
    </xdr:to>
    <xdr:sp macro="" textlink="">
      <xdr:nvSpPr>
        <xdr:cNvPr id="501" name="楕円 500">
          <a:extLst>
            <a:ext uri="{FF2B5EF4-FFF2-40B4-BE49-F238E27FC236}">
              <a16:creationId xmlns:a16="http://schemas.microsoft.com/office/drawing/2014/main" id="{48B20BB8-3125-474C-9D37-CC3185C149E1}"/>
            </a:ext>
          </a:extLst>
        </xdr:cNvPr>
        <xdr:cNvSpPr/>
      </xdr:nvSpPr>
      <xdr:spPr>
        <a:xfrm>
          <a:off x="1793748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94162</xdr:rowOff>
    </xdr:from>
    <xdr:to>
      <xdr:col>111</xdr:col>
      <xdr:colOff>177800</xdr:colOff>
      <xdr:row>38</xdr:row>
      <xdr:rowOff>110490</xdr:rowOff>
    </xdr:to>
    <xdr:cxnSp macro="">
      <xdr:nvCxnSpPr>
        <xdr:cNvPr id="502" name="直線コネクタ 501">
          <a:extLst>
            <a:ext uri="{FF2B5EF4-FFF2-40B4-BE49-F238E27FC236}">
              <a16:creationId xmlns:a16="http://schemas.microsoft.com/office/drawing/2014/main" id="{829AA89F-045A-4D12-A5BA-87472AFFAB27}"/>
            </a:ext>
          </a:extLst>
        </xdr:cNvPr>
        <xdr:cNvCxnSpPr/>
      </xdr:nvCxnSpPr>
      <xdr:spPr>
        <a:xfrm flipV="1">
          <a:off x="17988280" y="6464482"/>
          <a:ext cx="78994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62956</xdr:rowOff>
    </xdr:from>
    <xdr:to>
      <xdr:col>102</xdr:col>
      <xdr:colOff>165100</xdr:colOff>
      <xdr:row>38</xdr:row>
      <xdr:rowOff>164556</xdr:rowOff>
    </xdr:to>
    <xdr:sp macro="" textlink="">
      <xdr:nvSpPr>
        <xdr:cNvPr id="503" name="楕円 502">
          <a:extLst>
            <a:ext uri="{FF2B5EF4-FFF2-40B4-BE49-F238E27FC236}">
              <a16:creationId xmlns:a16="http://schemas.microsoft.com/office/drawing/2014/main" id="{75FCFB4B-20E0-427A-8066-E16DB0957F6D}"/>
            </a:ext>
          </a:extLst>
        </xdr:cNvPr>
        <xdr:cNvSpPr/>
      </xdr:nvSpPr>
      <xdr:spPr>
        <a:xfrm>
          <a:off x="17162780" y="6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110490</xdr:rowOff>
    </xdr:from>
    <xdr:to>
      <xdr:col>107</xdr:col>
      <xdr:colOff>50800</xdr:colOff>
      <xdr:row>38</xdr:row>
      <xdr:rowOff>113756</xdr:rowOff>
    </xdr:to>
    <xdr:cxnSp macro="">
      <xdr:nvCxnSpPr>
        <xdr:cNvPr id="504" name="直線コネクタ 503">
          <a:extLst>
            <a:ext uri="{FF2B5EF4-FFF2-40B4-BE49-F238E27FC236}">
              <a16:creationId xmlns:a16="http://schemas.microsoft.com/office/drawing/2014/main" id="{39D88410-3B91-4174-BC06-93BFE0F1DF51}"/>
            </a:ext>
          </a:extLst>
        </xdr:cNvPr>
        <xdr:cNvCxnSpPr/>
      </xdr:nvCxnSpPr>
      <xdr:spPr>
        <a:xfrm flipV="1">
          <a:off x="17213580" y="648081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76019</xdr:rowOff>
    </xdr:from>
    <xdr:to>
      <xdr:col>98</xdr:col>
      <xdr:colOff>38100</xdr:colOff>
      <xdr:row>39</xdr:row>
      <xdr:rowOff>6169</xdr:rowOff>
    </xdr:to>
    <xdr:sp macro="" textlink="">
      <xdr:nvSpPr>
        <xdr:cNvPr id="505" name="楕円 504">
          <a:extLst>
            <a:ext uri="{FF2B5EF4-FFF2-40B4-BE49-F238E27FC236}">
              <a16:creationId xmlns:a16="http://schemas.microsoft.com/office/drawing/2014/main" id="{E0E348BB-CD89-4794-B6D7-A09E4814D732}"/>
            </a:ext>
          </a:extLst>
        </xdr:cNvPr>
        <xdr:cNvSpPr/>
      </xdr:nvSpPr>
      <xdr:spPr>
        <a:xfrm>
          <a:off x="16388080" y="6446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113756</xdr:rowOff>
    </xdr:from>
    <xdr:to>
      <xdr:col>102</xdr:col>
      <xdr:colOff>114300</xdr:colOff>
      <xdr:row>38</xdr:row>
      <xdr:rowOff>126819</xdr:rowOff>
    </xdr:to>
    <xdr:cxnSp macro="">
      <xdr:nvCxnSpPr>
        <xdr:cNvPr id="506" name="直線コネクタ 505">
          <a:extLst>
            <a:ext uri="{FF2B5EF4-FFF2-40B4-BE49-F238E27FC236}">
              <a16:creationId xmlns:a16="http://schemas.microsoft.com/office/drawing/2014/main" id="{8B6CC153-1B58-414B-8DE2-C8757E94F2D1}"/>
            </a:ext>
          </a:extLst>
        </xdr:cNvPr>
        <xdr:cNvCxnSpPr/>
      </xdr:nvCxnSpPr>
      <xdr:spPr>
        <a:xfrm flipV="1">
          <a:off x="16431260" y="6484076"/>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4020AD9-3D6A-4B39-BF19-6B157E51ED14}"/>
            </a:ext>
          </a:extLst>
        </xdr:cNvPr>
        <xdr:cNvSpPr txBox="1"/>
      </xdr:nvSpPr>
      <xdr:spPr>
        <a:xfrm>
          <a:off x="185611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7D595173-DD3A-482C-8CAD-9472C55EF294}"/>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101799</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B1DD2B9F-1BB3-44A5-9377-0E2248976FAE}"/>
            </a:ext>
          </a:extLst>
        </xdr:cNvPr>
        <xdr:cNvSpPr txBox="1"/>
      </xdr:nvSpPr>
      <xdr:spPr>
        <a:xfrm>
          <a:off x="17001567" y="66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7BFF8EC7-FD53-44FE-B10C-F5464FFC44A1}"/>
            </a:ext>
          </a:extLst>
        </xdr:cNvPr>
        <xdr:cNvSpPr txBox="1"/>
      </xdr:nvSpPr>
      <xdr:spPr>
        <a:xfrm>
          <a:off x="1622686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161488</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4E705F3-0A59-4FD4-8CED-66B659682855}"/>
            </a:ext>
          </a:extLst>
        </xdr:cNvPr>
        <xdr:cNvSpPr txBox="1"/>
      </xdr:nvSpPr>
      <xdr:spPr>
        <a:xfrm>
          <a:off x="18561127" y="61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6367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7D3632E7-6838-4D0F-930D-CB4FFD0E9375}"/>
            </a:ext>
          </a:extLst>
        </xdr:cNvPr>
        <xdr:cNvSpPr txBox="1"/>
      </xdr:nvSpPr>
      <xdr:spPr>
        <a:xfrm>
          <a:off x="1777626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9633</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B9EE45FC-F58D-46C0-A230-C9239F3C8064}"/>
            </a:ext>
          </a:extLst>
        </xdr:cNvPr>
        <xdr:cNvSpPr txBox="1"/>
      </xdr:nvSpPr>
      <xdr:spPr>
        <a:xfrm>
          <a:off x="1700156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22696</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BC622882-8AEF-4FA6-8C0E-B665D2847853}"/>
            </a:ext>
          </a:extLst>
        </xdr:cNvPr>
        <xdr:cNvSpPr txBox="1"/>
      </xdr:nvSpPr>
      <xdr:spPr>
        <a:xfrm>
          <a:off x="16226867" y="622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773C936C-1E35-437C-90E4-7A72D88FFD4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C62F8A66-EA02-4E6E-BA69-38DAE435E1F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36F088A-92BF-4FB6-A0F8-542CAD61E2A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1D8B8651-CBC1-4D01-B463-6CE99D15FC7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79AD4121-CA81-4133-B53C-64F4C571AFF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57D7FA8-2F05-4E58-B4C3-FEC92115916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5BF6F453-D518-4948-B2A2-62672013924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E820A7F3-05B7-4973-86CE-088C3057715C}"/>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9980B4C4-F019-45F8-BA99-C3746292257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6AA1CA6-D138-42F2-AB4D-D6712706B96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68D1CD22-81B8-426F-81AF-E9587161ADA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DF73E5EC-B136-4EC3-B3E0-5E46467E079F}"/>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F8CB5EF1-1EE3-4A51-964B-7835299B98E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A000731-1593-4FE3-823A-9ABABA2F63F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A3E77C33-3B54-43D2-8066-B8F624747AA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D4ECCA0-D0BB-40B0-BA41-B03BEA1A4032}"/>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2934E854-A460-4322-B6FE-6C2DAACCF5C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95F85C9-303C-476F-8683-69FB9B18C5F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B24948F2-6183-4915-9DF9-32BBB04E0DA6}"/>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DC24513E-E68F-44B0-8C5E-8B2D682C58B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8409FFAB-CE51-4BB0-8CB0-07EB1AA40555}"/>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67D08B1F-20F7-4F3C-AF13-1EAC642ECF7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277A2C0B-925E-4A1A-84E5-DA0BEDD5618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ADE670DC-001D-4B79-B2FC-BB6EF43AC59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93B6E79E-6755-4AB2-98E8-24B81F24957E}"/>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2A85F335-6F54-4844-B559-251180D0AC06}"/>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D55DD90A-3885-4775-A9AE-923D081C836C}"/>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C49F2BF7-C126-43A7-B380-DFDA5233B29B}"/>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80BD071F-FAFF-4896-8C38-3A99E7847605}"/>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0F780A1-1D95-45AB-A508-82D50C0A50C7}"/>
            </a:ext>
          </a:extLst>
        </xdr:cNvPr>
        <xdr:cNvSpPr txBox="1"/>
      </xdr:nvSpPr>
      <xdr:spPr>
        <a:xfrm>
          <a:off x="144145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1A31FAA9-1DC5-4BF1-9FD5-BC036A5AD7BF}"/>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CDA7AE13-6844-4E3C-A108-52E8EF49C936}"/>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60E9F9A5-4A99-49CE-B4B4-D94F3830C173}"/>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8" name="フローチャート: 判断 547">
          <a:extLst>
            <a:ext uri="{FF2B5EF4-FFF2-40B4-BE49-F238E27FC236}">
              <a16:creationId xmlns:a16="http://schemas.microsoft.com/office/drawing/2014/main" id="{4F401BE9-B4F0-4C78-AEF7-E052B0AFAA0E}"/>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9" name="フローチャート: 判断 548">
          <a:extLst>
            <a:ext uri="{FF2B5EF4-FFF2-40B4-BE49-F238E27FC236}">
              <a16:creationId xmlns:a16="http://schemas.microsoft.com/office/drawing/2014/main" id="{24FCAE05-29F9-45C2-95B3-AADDCCD668A3}"/>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564CD20-E915-426D-B5A6-A6F37AE09F72}"/>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B3B4871-422D-4B0C-9C70-70FAC7C4A7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23BA677-0B9D-44C2-B01E-136567867D2C}"/>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E6DDFB61-EA9E-462A-8668-EBC0F6AAB7B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BA580828-4509-4059-98E3-17BF7C39EE0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55" name="楕円 554">
          <a:extLst>
            <a:ext uri="{FF2B5EF4-FFF2-40B4-BE49-F238E27FC236}">
              <a16:creationId xmlns:a16="http://schemas.microsoft.com/office/drawing/2014/main" id="{C42BA45A-8D3C-45F9-9B4D-C988109811D7}"/>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7BE55423-DEB5-4560-8E8E-0327FDA73A4A}"/>
            </a:ext>
          </a:extLst>
        </xdr:cNvPr>
        <xdr:cNvSpPr txBox="1"/>
      </xdr:nvSpPr>
      <xdr:spPr>
        <a:xfrm>
          <a:off x="144145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557" name="楕円 556">
          <a:extLst>
            <a:ext uri="{FF2B5EF4-FFF2-40B4-BE49-F238E27FC236}">
              <a16:creationId xmlns:a16="http://schemas.microsoft.com/office/drawing/2014/main" id="{D4F7600D-F77D-42D8-8E08-010848F64843}"/>
            </a:ext>
          </a:extLst>
        </xdr:cNvPr>
        <xdr:cNvSpPr/>
      </xdr:nvSpPr>
      <xdr:spPr>
        <a:xfrm>
          <a:off x="13578840" y="1021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80010</xdr:rowOff>
    </xdr:to>
    <xdr:cxnSp macro="">
      <xdr:nvCxnSpPr>
        <xdr:cNvPr id="558" name="直線コネクタ 557">
          <a:extLst>
            <a:ext uri="{FF2B5EF4-FFF2-40B4-BE49-F238E27FC236}">
              <a16:creationId xmlns:a16="http://schemas.microsoft.com/office/drawing/2014/main" id="{A2B6EE48-9CBC-4FC3-AB03-816BB52E56A0}"/>
            </a:ext>
          </a:extLst>
        </xdr:cNvPr>
        <xdr:cNvCxnSpPr/>
      </xdr:nvCxnSpPr>
      <xdr:spPr>
        <a:xfrm>
          <a:off x="13629640" y="1026414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133985</xdr:rowOff>
    </xdr:from>
    <xdr:to>
      <xdr:col>76</xdr:col>
      <xdr:colOff>165100</xdr:colOff>
      <xdr:row>61</xdr:row>
      <xdr:rowOff>64135</xdr:rowOff>
    </xdr:to>
    <xdr:sp macro="" textlink="">
      <xdr:nvSpPr>
        <xdr:cNvPr id="559" name="楕円 558">
          <a:extLst>
            <a:ext uri="{FF2B5EF4-FFF2-40B4-BE49-F238E27FC236}">
              <a16:creationId xmlns:a16="http://schemas.microsoft.com/office/drawing/2014/main" id="{CDF1317F-9804-4495-AB4C-350DEC912FCD}"/>
            </a:ext>
          </a:extLst>
        </xdr:cNvPr>
        <xdr:cNvSpPr/>
      </xdr:nvSpPr>
      <xdr:spPr>
        <a:xfrm>
          <a:off x="12804140" y="101923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xdr:rowOff>
    </xdr:from>
    <xdr:to>
      <xdr:col>81</xdr:col>
      <xdr:colOff>50800</xdr:colOff>
      <xdr:row>61</xdr:row>
      <xdr:rowOff>38100</xdr:rowOff>
    </xdr:to>
    <xdr:cxnSp macro="">
      <xdr:nvCxnSpPr>
        <xdr:cNvPr id="560" name="直線コネクタ 559">
          <a:extLst>
            <a:ext uri="{FF2B5EF4-FFF2-40B4-BE49-F238E27FC236}">
              <a16:creationId xmlns:a16="http://schemas.microsoft.com/office/drawing/2014/main" id="{45F0F1DA-B8EF-4122-82AD-84B395AABB75}"/>
            </a:ext>
          </a:extLst>
        </xdr:cNvPr>
        <xdr:cNvCxnSpPr/>
      </xdr:nvCxnSpPr>
      <xdr:spPr>
        <a:xfrm>
          <a:off x="12854940" y="1023937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61" name="楕円 560">
          <a:extLst>
            <a:ext uri="{FF2B5EF4-FFF2-40B4-BE49-F238E27FC236}">
              <a16:creationId xmlns:a16="http://schemas.microsoft.com/office/drawing/2014/main" id="{BDADCE5B-1EC7-410F-A3D0-A6ED9B241BBA}"/>
            </a:ext>
          </a:extLst>
        </xdr:cNvPr>
        <xdr:cNvSpPr/>
      </xdr:nvSpPr>
      <xdr:spPr>
        <a:xfrm>
          <a:off x="1202944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xdr:rowOff>
    </xdr:from>
    <xdr:to>
      <xdr:col>76</xdr:col>
      <xdr:colOff>114300</xdr:colOff>
      <xdr:row>61</xdr:row>
      <xdr:rowOff>13335</xdr:rowOff>
    </xdr:to>
    <xdr:cxnSp macro="">
      <xdr:nvCxnSpPr>
        <xdr:cNvPr id="562" name="直線コネクタ 561">
          <a:extLst>
            <a:ext uri="{FF2B5EF4-FFF2-40B4-BE49-F238E27FC236}">
              <a16:creationId xmlns:a16="http://schemas.microsoft.com/office/drawing/2014/main" id="{E4DEB672-1B0D-4F85-896A-DC55EB03C375}"/>
            </a:ext>
          </a:extLst>
        </xdr:cNvPr>
        <xdr:cNvCxnSpPr/>
      </xdr:nvCxnSpPr>
      <xdr:spPr>
        <a:xfrm>
          <a:off x="12072620" y="1023175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103505</xdr:rowOff>
    </xdr:from>
    <xdr:to>
      <xdr:col>67</xdr:col>
      <xdr:colOff>101600</xdr:colOff>
      <xdr:row>61</xdr:row>
      <xdr:rowOff>33655</xdr:rowOff>
    </xdr:to>
    <xdr:sp macro="" textlink="">
      <xdr:nvSpPr>
        <xdr:cNvPr id="563" name="楕円 562">
          <a:extLst>
            <a:ext uri="{FF2B5EF4-FFF2-40B4-BE49-F238E27FC236}">
              <a16:creationId xmlns:a16="http://schemas.microsoft.com/office/drawing/2014/main" id="{A0CBFAD8-20FF-488B-9F3C-674A1309EA01}"/>
            </a:ext>
          </a:extLst>
        </xdr:cNvPr>
        <xdr:cNvSpPr/>
      </xdr:nvSpPr>
      <xdr:spPr>
        <a:xfrm>
          <a:off x="1123188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154305</xdr:rowOff>
    </xdr:from>
    <xdr:to>
      <xdr:col>71</xdr:col>
      <xdr:colOff>177800</xdr:colOff>
      <xdr:row>61</xdr:row>
      <xdr:rowOff>5715</xdr:rowOff>
    </xdr:to>
    <xdr:cxnSp macro="">
      <xdr:nvCxnSpPr>
        <xdr:cNvPr id="564" name="直線コネクタ 563">
          <a:extLst>
            <a:ext uri="{FF2B5EF4-FFF2-40B4-BE49-F238E27FC236}">
              <a16:creationId xmlns:a16="http://schemas.microsoft.com/office/drawing/2014/main" id="{FF3887F3-C1A4-4E9F-B22A-E98B61308850}"/>
            </a:ext>
          </a:extLst>
        </xdr:cNvPr>
        <xdr:cNvCxnSpPr/>
      </xdr:nvCxnSpPr>
      <xdr:spPr>
        <a:xfrm>
          <a:off x="11282680" y="1021270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a:extLst>
            <a:ext uri="{FF2B5EF4-FFF2-40B4-BE49-F238E27FC236}">
              <a16:creationId xmlns:a16="http://schemas.microsoft.com/office/drawing/2014/main" id="{D9C966B6-3AEC-4B5F-BBB8-3DD4C59B29FA}"/>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a:extLst>
            <a:ext uri="{FF2B5EF4-FFF2-40B4-BE49-F238E27FC236}">
              <a16:creationId xmlns:a16="http://schemas.microsoft.com/office/drawing/2014/main" id="{E4F0061C-58B3-4667-AF79-CE176AD0412C}"/>
            </a:ext>
          </a:extLst>
        </xdr:cNvPr>
        <xdr:cNvSpPr txBox="1"/>
      </xdr:nvSpPr>
      <xdr:spPr>
        <a:xfrm>
          <a:off x="12675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7" name="n_3aveValue【学校施設】&#10;有形固定資産減価償却率">
          <a:extLst>
            <a:ext uri="{FF2B5EF4-FFF2-40B4-BE49-F238E27FC236}">
              <a16:creationId xmlns:a16="http://schemas.microsoft.com/office/drawing/2014/main" id="{7F66FD96-6E5F-4188-BDC0-79B3154B03A5}"/>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8" name="n_4aveValue【学校施設】&#10;有形固定資産減価償却率">
          <a:extLst>
            <a:ext uri="{FF2B5EF4-FFF2-40B4-BE49-F238E27FC236}">
              <a16:creationId xmlns:a16="http://schemas.microsoft.com/office/drawing/2014/main" id="{058BFCF4-3581-4FD6-9668-19A7BAD80AA2}"/>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569" name="n_1mainValue【学校施設】&#10;有形固定資産減価償却率">
          <a:extLst>
            <a:ext uri="{FF2B5EF4-FFF2-40B4-BE49-F238E27FC236}">
              <a16:creationId xmlns:a16="http://schemas.microsoft.com/office/drawing/2014/main" id="{83CC26E7-5C9E-4DDC-BFF5-A1ADA2887ED1}"/>
            </a:ext>
          </a:extLst>
        </xdr:cNvPr>
        <xdr:cNvSpPr txBox="1"/>
      </xdr:nvSpPr>
      <xdr:spPr>
        <a:xfrm>
          <a:off x="134372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55262</xdr:rowOff>
    </xdr:from>
    <xdr:ext cx="405111" cy="259045"/>
    <xdr:sp macro="" textlink="">
      <xdr:nvSpPr>
        <xdr:cNvPr id="570" name="n_2mainValue【学校施設】&#10;有形固定資産減価償却率">
          <a:extLst>
            <a:ext uri="{FF2B5EF4-FFF2-40B4-BE49-F238E27FC236}">
              <a16:creationId xmlns:a16="http://schemas.microsoft.com/office/drawing/2014/main" id="{D81B1BE0-9439-4208-927B-F331BB4138F8}"/>
            </a:ext>
          </a:extLst>
        </xdr:cNvPr>
        <xdr:cNvSpPr txBox="1"/>
      </xdr:nvSpPr>
      <xdr:spPr>
        <a:xfrm>
          <a:off x="126752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47642</xdr:rowOff>
    </xdr:from>
    <xdr:ext cx="405111" cy="259045"/>
    <xdr:sp macro="" textlink="">
      <xdr:nvSpPr>
        <xdr:cNvPr id="571" name="n_3mainValue【学校施設】&#10;有形固定資産減価償却率">
          <a:extLst>
            <a:ext uri="{FF2B5EF4-FFF2-40B4-BE49-F238E27FC236}">
              <a16:creationId xmlns:a16="http://schemas.microsoft.com/office/drawing/2014/main" id="{2267E562-5C3F-4FE3-A386-32A130309068}"/>
            </a:ext>
          </a:extLst>
        </xdr:cNvPr>
        <xdr:cNvSpPr txBox="1"/>
      </xdr:nvSpPr>
      <xdr:spPr>
        <a:xfrm>
          <a:off x="119005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24782</xdr:rowOff>
    </xdr:from>
    <xdr:ext cx="405111" cy="259045"/>
    <xdr:sp macro="" textlink="">
      <xdr:nvSpPr>
        <xdr:cNvPr id="572" name="n_4mainValue【学校施設】&#10;有形固定資産減価償却率">
          <a:extLst>
            <a:ext uri="{FF2B5EF4-FFF2-40B4-BE49-F238E27FC236}">
              <a16:creationId xmlns:a16="http://schemas.microsoft.com/office/drawing/2014/main" id="{A0335AB6-6993-470F-9A8A-43A10E5DB489}"/>
            </a:ext>
          </a:extLst>
        </xdr:cNvPr>
        <xdr:cNvSpPr txBox="1"/>
      </xdr:nvSpPr>
      <xdr:spPr>
        <a:xfrm>
          <a:off x="1110298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B059E820-9F42-42CC-B9FC-350A8945ABE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9B6C8283-F454-4DD7-A23F-5B44BDAAF0C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93B5D11C-90EC-474B-852B-B9EB617FCE7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3F8B3D94-EEB9-45F9-9C31-F3882A93216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3F0848A-4C69-4C01-A558-7917BCE7424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D289F9E-3B9A-47D8-B68F-DAB6019BBAB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B1EEDC6F-4F76-4783-8EC2-65C6C4D6FE6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76252E41-A3C4-4575-9EC4-4DD4346A261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9A7AED4F-663C-40B2-912D-D096343A651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9F360A5F-EB51-4D37-9F8C-274E352A6FA4}"/>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3F6E559F-32E2-4348-8F34-E645A20F855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4BD8CC4C-5B43-49B8-93B5-CF017E6AE4B7}"/>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721A363C-5BA7-4C35-B04A-8ADBFD7F5FA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6B841291-7506-491D-A480-3D34739BE59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B63F863-F678-4397-89A9-52D96344480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7BBC0447-D67D-456F-BD25-0898A40498F5}"/>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26B6F7DF-1EEE-4625-87AA-1B4293A25545}"/>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B1F764CB-5F7C-4812-8525-0B5A20FD4A5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56FE4FAE-08C1-4ABE-B9BF-2F3F28AF2EA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EBE7B59E-8D9E-40E5-8E63-9EA9CCD35EB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3216458A-50E0-41DE-963C-CC2D14EDF5B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F27698FB-ADFA-4A3E-8DB8-BD7C13550BF5}"/>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68F06B3D-118C-4F6D-B268-9235AAE7BD2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3D7BABA5-C120-4105-8C2F-A2B98B460525}"/>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E590C194-A74A-4061-AA4B-06A22A1FBF6B}"/>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43763A89-CADA-4ED3-9BA5-BEE17FF65549}"/>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934673B4-4E2B-467E-85E5-EAAE23B772C8}"/>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F5DAAABA-984D-4BA5-A0E5-0E4E8E3C4834}"/>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167276</xdr:rowOff>
    </xdr:from>
    <xdr:ext cx="469744" cy="259045"/>
    <xdr:sp macro="" textlink="">
      <xdr:nvSpPr>
        <xdr:cNvPr id="601" name="【学校施設】&#10;一人当たり面積平均値テキスト">
          <a:extLst>
            <a:ext uri="{FF2B5EF4-FFF2-40B4-BE49-F238E27FC236}">
              <a16:creationId xmlns:a16="http://schemas.microsoft.com/office/drawing/2014/main" id="{F5126869-019E-4382-AE92-C92E7532C5DA}"/>
            </a:ext>
          </a:extLst>
        </xdr:cNvPr>
        <xdr:cNvSpPr txBox="1"/>
      </xdr:nvSpPr>
      <xdr:spPr>
        <a:xfrm>
          <a:off x="19547840" y="10225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C57A92A3-1B1B-4C5F-AA40-AA2D7D913F24}"/>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B8CAA7E4-1212-4A72-A076-23A86E32CAC1}"/>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C5A548CF-CBE8-4786-A81D-045884FBFC1D}"/>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89027</xdr:rowOff>
    </xdr:from>
    <xdr:to>
      <xdr:col>102</xdr:col>
      <xdr:colOff>165100</xdr:colOff>
      <xdr:row>61</xdr:row>
      <xdr:rowOff>19177</xdr:rowOff>
    </xdr:to>
    <xdr:sp macro="" textlink="">
      <xdr:nvSpPr>
        <xdr:cNvPr id="605" name="フローチャート: 判断 604">
          <a:extLst>
            <a:ext uri="{FF2B5EF4-FFF2-40B4-BE49-F238E27FC236}">
              <a16:creationId xmlns:a16="http://schemas.microsoft.com/office/drawing/2014/main" id="{0CE0B749-E894-4EB5-BDF0-E30E94844116}"/>
            </a:ext>
          </a:extLst>
        </xdr:cNvPr>
        <xdr:cNvSpPr/>
      </xdr:nvSpPr>
      <xdr:spPr>
        <a:xfrm>
          <a:off x="17162780" y="1014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60261</xdr:rowOff>
    </xdr:from>
    <xdr:to>
      <xdr:col>98</xdr:col>
      <xdr:colOff>38100</xdr:colOff>
      <xdr:row>60</xdr:row>
      <xdr:rowOff>161861</xdr:rowOff>
    </xdr:to>
    <xdr:sp macro="" textlink="">
      <xdr:nvSpPr>
        <xdr:cNvPr id="606" name="フローチャート: 判断 605">
          <a:extLst>
            <a:ext uri="{FF2B5EF4-FFF2-40B4-BE49-F238E27FC236}">
              <a16:creationId xmlns:a16="http://schemas.microsoft.com/office/drawing/2014/main" id="{9F65F530-4E02-4623-84A3-A422D62B438C}"/>
            </a:ext>
          </a:extLst>
        </xdr:cNvPr>
        <xdr:cNvSpPr/>
      </xdr:nvSpPr>
      <xdr:spPr>
        <a:xfrm>
          <a:off x="16388080" y="101186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17D6B1A-C918-440A-A22C-2EB7BD2FAA8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0440CD7-256A-474D-8B26-52E6389C910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82C95FF3-9437-476D-81CF-A7FDDE3B646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6AE1A61-D9AF-4801-8200-67386DC88AE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4DD297F-3EA9-404A-A854-AC81B07AB79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87503</xdr:rowOff>
    </xdr:from>
    <xdr:to>
      <xdr:col>116</xdr:col>
      <xdr:colOff>114300</xdr:colOff>
      <xdr:row>61</xdr:row>
      <xdr:rowOff>17653</xdr:rowOff>
    </xdr:to>
    <xdr:sp macro="" textlink="">
      <xdr:nvSpPr>
        <xdr:cNvPr id="612" name="楕円 611">
          <a:extLst>
            <a:ext uri="{FF2B5EF4-FFF2-40B4-BE49-F238E27FC236}">
              <a16:creationId xmlns:a16="http://schemas.microsoft.com/office/drawing/2014/main" id="{F5460D8D-700B-4D7B-8C0A-BFAA0B438C40}"/>
            </a:ext>
          </a:extLst>
        </xdr:cNvPr>
        <xdr:cNvSpPr/>
      </xdr:nvSpPr>
      <xdr:spPr>
        <a:xfrm>
          <a:off x="19458940" y="10145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110380</xdr:rowOff>
    </xdr:from>
    <xdr:ext cx="469744" cy="259045"/>
    <xdr:sp macro="" textlink="">
      <xdr:nvSpPr>
        <xdr:cNvPr id="613" name="【学校施設】&#10;一人当たり面積該当値テキスト">
          <a:extLst>
            <a:ext uri="{FF2B5EF4-FFF2-40B4-BE49-F238E27FC236}">
              <a16:creationId xmlns:a16="http://schemas.microsoft.com/office/drawing/2014/main" id="{0F1E3ECB-E32D-4D27-813D-742746775BB7}"/>
            </a:ext>
          </a:extLst>
        </xdr:cNvPr>
        <xdr:cNvSpPr txBox="1"/>
      </xdr:nvSpPr>
      <xdr:spPr>
        <a:xfrm>
          <a:off x="19547840" y="100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102362</xdr:rowOff>
    </xdr:from>
    <xdr:to>
      <xdr:col>112</xdr:col>
      <xdr:colOff>38100</xdr:colOff>
      <xdr:row>61</xdr:row>
      <xdr:rowOff>32512</xdr:rowOff>
    </xdr:to>
    <xdr:sp macro="" textlink="">
      <xdr:nvSpPr>
        <xdr:cNvPr id="614" name="楕円 613">
          <a:extLst>
            <a:ext uri="{FF2B5EF4-FFF2-40B4-BE49-F238E27FC236}">
              <a16:creationId xmlns:a16="http://schemas.microsoft.com/office/drawing/2014/main" id="{8D7E4CF3-3F05-4A0C-80B6-5AFA9B90699D}"/>
            </a:ext>
          </a:extLst>
        </xdr:cNvPr>
        <xdr:cNvSpPr/>
      </xdr:nvSpPr>
      <xdr:spPr>
        <a:xfrm>
          <a:off x="18735040" y="10160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138303</xdr:rowOff>
    </xdr:from>
    <xdr:to>
      <xdr:col>116</xdr:col>
      <xdr:colOff>63500</xdr:colOff>
      <xdr:row>60</xdr:row>
      <xdr:rowOff>153162</xdr:rowOff>
    </xdr:to>
    <xdr:cxnSp macro="">
      <xdr:nvCxnSpPr>
        <xdr:cNvPr id="615" name="直線コネクタ 614">
          <a:extLst>
            <a:ext uri="{FF2B5EF4-FFF2-40B4-BE49-F238E27FC236}">
              <a16:creationId xmlns:a16="http://schemas.microsoft.com/office/drawing/2014/main" id="{F2A50349-A5ED-4C0F-89AB-28FFFA2063EF}"/>
            </a:ext>
          </a:extLst>
        </xdr:cNvPr>
        <xdr:cNvCxnSpPr/>
      </xdr:nvCxnSpPr>
      <xdr:spPr>
        <a:xfrm flipV="1">
          <a:off x="18778220" y="10196703"/>
          <a:ext cx="73152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116269</xdr:rowOff>
    </xdr:from>
    <xdr:to>
      <xdr:col>107</xdr:col>
      <xdr:colOff>101600</xdr:colOff>
      <xdr:row>61</xdr:row>
      <xdr:rowOff>46419</xdr:rowOff>
    </xdr:to>
    <xdr:sp macro="" textlink="">
      <xdr:nvSpPr>
        <xdr:cNvPr id="616" name="楕円 615">
          <a:extLst>
            <a:ext uri="{FF2B5EF4-FFF2-40B4-BE49-F238E27FC236}">
              <a16:creationId xmlns:a16="http://schemas.microsoft.com/office/drawing/2014/main" id="{8340264F-F24A-4F7F-B848-536449F430FF}"/>
            </a:ext>
          </a:extLst>
        </xdr:cNvPr>
        <xdr:cNvSpPr/>
      </xdr:nvSpPr>
      <xdr:spPr>
        <a:xfrm>
          <a:off x="17937480" y="10174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153162</xdr:rowOff>
    </xdr:from>
    <xdr:to>
      <xdr:col>111</xdr:col>
      <xdr:colOff>177800</xdr:colOff>
      <xdr:row>60</xdr:row>
      <xdr:rowOff>167069</xdr:rowOff>
    </xdr:to>
    <xdr:cxnSp macro="">
      <xdr:nvCxnSpPr>
        <xdr:cNvPr id="617" name="直線コネクタ 616">
          <a:extLst>
            <a:ext uri="{FF2B5EF4-FFF2-40B4-BE49-F238E27FC236}">
              <a16:creationId xmlns:a16="http://schemas.microsoft.com/office/drawing/2014/main" id="{9D3CC3A4-1F2D-4AF4-80DE-5140D2A98083}"/>
            </a:ext>
          </a:extLst>
        </xdr:cNvPr>
        <xdr:cNvCxnSpPr/>
      </xdr:nvCxnSpPr>
      <xdr:spPr>
        <a:xfrm flipV="1">
          <a:off x="17988280" y="10211562"/>
          <a:ext cx="78994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120079</xdr:rowOff>
    </xdr:from>
    <xdr:to>
      <xdr:col>102</xdr:col>
      <xdr:colOff>165100</xdr:colOff>
      <xdr:row>61</xdr:row>
      <xdr:rowOff>50229</xdr:rowOff>
    </xdr:to>
    <xdr:sp macro="" textlink="">
      <xdr:nvSpPr>
        <xdr:cNvPr id="618" name="楕円 617">
          <a:extLst>
            <a:ext uri="{FF2B5EF4-FFF2-40B4-BE49-F238E27FC236}">
              <a16:creationId xmlns:a16="http://schemas.microsoft.com/office/drawing/2014/main" id="{DCAEB0C2-259B-441D-A223-A2329A3420D0}"/>
            </a:ext>
          </a:extLst>
        </xdr:cNvPr>
        <xdr:cNvSpPr/>
      </xdr:nvSpPr>
      <xdr:spPr>
        <a:xfrm>
          <a:off x="17162780" y="10178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167069</xdr:rowOff>
    </xdr:from>
    <xdr:to>
      <xdr:col>107</xdr:col>
      <xdr:colOff>50800</xdr:colOff>
      <xdr:row>60</xdr:row>
      <xdr:rowOff>170879</xdr:rowOff>
    </xdr:to>
    <xdr:cxnSp macro="">
      <xdr:nvCxnSpPr>
        <xdr:cNvPr id="619" name="直線コネクタ 618">
          <a:extLst>
            <a:ext uri="{FF2B5EF4-FFF2-40B4-BE49-F238E27FC236}">
              <a16:creationId xmlns:a16="http://schemas.microsoft.com/office/drawing/2014/main" id="{76BFEE91-3BE7-400F-9D3F-7C74165CF394}"/>
            </a:ext>
          </a:extLst>
        </xdr:cNvPr>
        <xdr:cNvCxnSpPr/>
      </xdr:nvCxnSpPr>
      <xdr:spPr>
        <a:xfrm flipV="1">
          <a:off x="17213580" y="10225469"/>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112649</xdr:rowOff>
    </xdr:from>
    <xdr:to>
      <xdr:col>98</xdr:col>
      <xdr:colOff>38100</xdr:colOff>
      <xdr:row>61</xdr:row>
      <xdr:rowOff>42799</xdr:rowOff>
    </xdr:to>
    <xdr:sp macro="" textlink="">
      <xdr:nvSpPr>
        <xdr:cNvPr id="620" name="楕円 619">
          <a:extLst>
            <a:ext uri="{FF2B5EF4-FFF2-40B4-BE49-F238E27FC236}">
              <a16:creationId xmlns:a16="http://schemas.microsoft.com/office/drawing/2014/main" id="{3AC81AC3-45C8-436E-946F-AA6688F7AE4C}"/>
            </a:ext>
          </a:extLst>
        </xdr:cNvPr>
        <xdr:cNvSpPr/>
      </xdr:nvSpPr>
      <xdr:spPr>
        <a:xfrm>
          <a:off x="16388080" y="10171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163449</xdr:rowOff>
    </xdr:from>
    <xdr:to>
      <xdr:col>102</xdr:col>
      <xdr:colOff>114300</xdr:colOff>
      <xdr:row>60</xdr:row>
      <xdr:rowOff>170879</xdr:rowOff>
    </xdr:to>
    <xdr:cxnSp macro="">
      <xdr:nvCxnSpPr>
        <xdr:cNvPr id="621" name="直線コネクタ 620">
          <a:extLst>
            <a:ext uri="{FF2B5EF4-FFF2-40B4-BE49-F238E27FC236}">
              <a16:creationId xmlns:a16="http://schemas.microsoft.com/office/drawing/2014/main" id="{2DF7CF14-42C9-426A-BC6A-28BB7AE280AC}"/>
            </a:ext>
          </a:extLst>
        </xdr:cNvPr>
        <xdr:cNvCxnSpPr/>
      </xdr:nvCxnSpPr>
      <xdr:spPr>
        <a:xfrm>
          <a:off x="16431260" y="10221849"/>
          <a:ext cx="78232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110697</xdr:rowOff>
    </xdr:from>
    <xdr:ext cx="469744" cy="259045"/>
    <xdr:sp macro="" textlink="">
      <xdr:nvSpPr>
        <xdr:cNvPr id="622" name="n_1aveValue【学校施設】&#10;一人当たり面積">
          <a:extLst>
            <a:ext uri="{FF2B5EF4-FFF2-40B4-BE49-F238E27FC236}">
              <a16:creationId xmlns:a16="http://schemas.microsoft.com/office/drawing/2014/main" id="{A812922E-BAB3-4E83-B3E1-A9B38639D038}"/>
            </a:ext>
          </a:extLst>
        </xdr:cNvPr>
        <xdr:cNvSpPr txBox="1"/>
      </xdr:nvSpPr>
      <xdr:spPr>
        <a:xfrm>
          <a:off x="18561127" y="1033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23" name="n_2aveValue【学校施設】&#10;一人当たり面積">
          <a:extLst>
            <a:ext uri="{FF2B5EF4-FFF2-40B4-BE49-F238E27FC236}">
              <a16:creationId xmlns:a16="http://schemas.microsoft.com/office/drawing/2014/main" id="{44B5D756-E6F9-43BE-B469-5A75AD8AF293}"/>
            </a:ext>
          </a:extLst>
        </xdr:cNvPr>
        <xdr:cNvSpPr txBox="1"/>
      </xdr:nvSpPr>
      <xdr:spPr>
        <a:xfrm>
          <a:off x="17776267" y="1034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35704</xdr:rowOff>
    </xdr:from>
    <xdr:ext cx="469744" cy="259045"/>
    <xdr:sp macro="" textlink="">
      <xdr:nvSpPr>
        <xdr:cNvPr id="624" name="n_3aveValue【学校施設】&#10;一人当たり面積">
          <a:extLst>
            <a:ext uri="{FF2B5EF4-FFF2-40B4-BE49-F238E27FC236}">
              <a16:creationId xmlns:a16="http://schemas.microsoft.com/office/drawing/2014/main" id="{8B98A364-9743-4ABF-A37D-9361642FD1C6}"/>
            </a:ext>
          </a:extLst>
        </xdr:cNvPr>
        <xdr:cNvSpPr txBox="1"/>
      </xdr:nvSpPr>
      <xdr:spPr>
        <a:xfrm>
          <a:off x="17001567" y="99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6938</xdr:rowOff>
    </xdr:from>
    <xdr:ext cx="469744" cy="259045"/>
    <xdr:sp macro="" textlink="">
      <xdr:nvSpPr>
        <xdr:cNvPr id="625" name="n_4aveValue【学校施設】&#10;一人当たり面積">
          <a:extLst>
            <a:ext uri="{FF2B5EF4-FFF2-40B4-BE49-F238E27FC236}">
              <a16:creationId xmlns:a16="http://schemas.microsoft.com/office/drawing/2014/main" id="{0472B668-9FA7-467E-A7C7-7072D194CE33}"/>
            </a:ext>
          </a:extLst>
        </xdr:cNvPr>
        <xdr:cNvSpPr txBox="1"/>
      </xdr:nvSpPr>
      <xdr:spPr>
        <a:xfrm>
          <a:off x="16226867" y="989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49039</xdr:rowOff>
    </xdr:from>
    <xdr:ext cx="469744" cy="259045"/>
    <xdr:sp macro="" textlink="">
      <xdr:nvSpPr>
        <xdr:cNvPr id="626" name="n_1mainValue【学校施設】&#10;一人当たり面積">
          <a:extLst>
            <a:ext uri="{FF2B5EF4-FFF2-40B4-BE49-F238E27FC236}">
              <a16:creationId xmlns:a16="http://schemas.microsoft.com/office/drawing/2014/main" id="{BA8B5087-5C7D-4406-98DD-04E5E9C8F6E1}"/>
            </a:ext>
          </a:extLst>
        </xdr:cNvPr>
        <xdr:cNvSpPr txBox="1"/>
      </xdr:nvSpPr>
      <xdr:spPr>
        <a:xfrm>
          <a:off x="18561127" y="99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62946</xdr:rowOff>
    </xdr:from>
    <xdr:ext cx="469744" cy="259045"/>
    <xdr:sp macro="" textlink="">
      <xdr:nvSpPr>
        <xdr:cNvPr id="627" name="n_2mainValue【学校施設】&#10;一人当たり面積">
          <a:extLst>
            <a:ext uri="{FF2B5EF4-FFF2-40B4-BE49-F238E27FC236}">
              <a16:creationId xmlns:a16="http://schemas.microsoft.com/office/drawing/2014/main" id="{CA7AA778-E41E-4452-8CAE-B10CC2A0DC28}"/>
            </a:ext>
          </a:extLst>
        </xdr:cNvPr>
        <xdr:cNvSpPr txBox="1"/>
      </xdr:nvSpPr>
      <xdr:spPr>
        <a:xfrm>
          <a:off x="17776267" y="99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41356</xdr:rowOff>
    </xdr:from>
    <xdr:ext cx="469744" cy="259045"/>
    <xdr:sp macro="" textlink="">
      <xdr:nvSpPr>
        <xdr:cNvPr id="628" name="n_3mainValue【学校施設】&#10;一人当たり面積">
          <a:extLst>
            <a:ext uri="{FF2B5EF4-FFF2-40B4-BE49-F238E27FC236}">
              <a16:creationId xmlns:a16="http://schemas.microsoft.com/office/drawing/2014/main" id="{6D615E3B-67DB-4725-9552-DAB7B74CAD77}"/>
            </a:ext>
          </a:extLst>
        </xdr:cNvPr>
        <xdr:cNvSpPr txBox="1"/>
      </xdr:nvSpPr>
      <xdr:spPr>
        <a:xfrm>
          <a:off x="17001567" y="102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33926</xdr:rowOff>
    </xdr:from>
    <xdr:ext cx="469744" cy="259045"/>
    <xdr:sp macro="" textlink="">
      <xdr:nvSpPr>
        <xdr:cNvPr id="629" name="n_4mainValue【学校施設】&#10;一人当たり面積">
          <a:extLst>
            <a:ext uri="{FF2B5EF4-FFF2-40B4-BE49-F238E27FC236}">
              <a16:creationId xmlns:a16="http://schemas.microsoft.com/office/drawing/2014/main" id="{AD035963-3218-477E-99A1-5F208547115D}"/>
            </a:ext>
          </a:extLst>
        </xdr:cNvPr>
        <xdr:cNvSpPr txBox="1"/>
      </xdr:nvSpPr>
      <xdr:spPr>
        <a:xfrm>
          <a:off x="162268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4490485-D01F-44D7-AC12-631917E96E6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724AA63D-CA57-4607-8966-1C83D18FC184}"/>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74787A9F-17BA-433D-972B-C0F7979DE97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CE9CB118-04CC-4599-8DDC-19AA27EDB56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54FA4538-F884-4C69-9A00-1F9A7D2F772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47E24ADA-BD80-4C52-B896-45879B8432A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549F94EB-BC00-4101-9299-D93338396444}"/>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A5EBF6BB-D0C1-4BBE-8EF5-1F4421B714BF}"/>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BF17C03E-F27A-4637-A396-8EF9E97C898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FD11969B-6313-497E-AFD6-EEEBF5D1470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0C9300BD-A243-4E76-8CF1-EDF614E99DA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A0574FC5-DAC9-43F8-B531-0E1BFE3F36F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8CF1BF6E-1A68-43F3-B0C1-CBC08A101CE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4EB2A02F-2CD2-42E7-BDEF-68FF6156C72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17CB7D11-B176-4F7E-964E-A3FFCFB8360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52E40452-A97D-4544-AAED-F18183F2812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2BD92F12-9CA2-4FA2-99CA-FD16C74FCC7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3E378324-21E8-4232-818D-3A5A57DD3F8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B58B746E-59BA-4513-AED9-7DDA4B4D779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60BB9CD3-FE59-42F2-BFA7-B417B815D24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E6882681-CCBE-4863-97CF-09D4ABE1C85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AF75149C-FA9B-42A4-BC7A-7B9BCE524EE5}"/>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96CFE11D-9B36-4789-B284-44622780782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CE4768C2-5539-4DC6-B8F4-FE4B1FD461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A902D3BA-BB4A-4DC1-A792-63810B66F8F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BBEA705D-1BE3-4F13-A33D-796E0409BDE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990A463B-5FC1-4B04-8852-22ACC57B354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91AD4E6E-6F2D-4B1A-BF23-CC9E4EF272E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ED6EEBF9-6776-4655-9CD3-6C84B9F5C924}"/>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B7B5160C-2500-4CE6-A910-B3FAB925BAD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482F5BB5-11AC-407A-93DC-14E9851E2F75}"/>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5A7562E4-000A-4FF9-B4C4-1276928B8EF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EFBF7AF6-18BF-4771-BC35-430DA878058B}"/>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3DDC03AB-5651-4D59-825F-54BDEBC450D9}"/>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D98C404C-3AAD-4D40-B4FE-C75C21AC08E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A0691723-786E-40F1-99B2-3CE5C9BAAE1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B617E01C-445C-4B24-BB54-7C577C9E4823}"/>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AE21112F-689C-4152-A6BB-1885357D783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0CEADD5B-EE27-41B2-83CE-8F559E7F3972}"/>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A63D7035-EEDA-4558-9D4B-27BF86A5AD6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E96A8ACA-B0D1-4C15-A9F3-9F758E93F982}"/>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52442159-9574-49D1-8C71-A3B0ABC3254E}"/>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48B0A11E-40B2-44F3-8FB5-12725217F278}"/>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C72DFB06-BF2C-4AC6-B7C1-AD64F700FA56}"/>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3A02F98F-19BB-4A7F-8CDC-E14F860ED964}"/>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7BAFD687-03BC-4C36-9C30-42F6240571CA}"/>
            </a:ext>
          </a:extLst>
        </xdr:cNvPr>
        <xdr:cNvSpPr txBox="1"/>
      </xdr:nvSpPr>
      <xdr:spPr>
        <a:xfrm>
          <a:off x="14414500" y="175437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DC240233-59D1-4A5B-AC7B-5CE9C8FD9DC5}"/>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130E7398-C6F6-4FBA-AB53-83FF225201A8}"/>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1C293357-9368-4157-84BA-3AFF75DEF023}"/>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79" name="フローチャート: 判断 678">
          <a:extLst>
            <a:ext uri="{FF2B5EF4-FFF2-40B4-BE49-F238E27FC236}">
              <a16:creationId xmlns:a16="http://schemas.microsoft.com/office/drawing/2014/main" id="{E8E824D6-9690-418E-9442-E207A19FC368}"/>
            </a:ext>
          </a:extLst>
        </xdr:cNvPr>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149225</xdr:rowOff>
    </xdr:from>
    <xdr:to>
      <xdr:col>67</xdr:col>
      <xdr:colOff>101600</xdr:colOff>
      <xdr:row>105</xdr:row>
      <xdr:rowOff>79375</xdr:rowOff>
    </xdr:to>
    <xdr:sp macro="" textlink="">
      <xdr:nvSpPr>
        <xdr:cNvPr id="680" name="フローチャート: 判断 679">
          <a:extLst>
            <a:ext uri="{FF2B5EF4-FFF2-40B4-BE49-F238E27FC236}">
              <a16:creationId xmlns:a16="http://schemas.microsoft.com/office/drawing/2014/main" id="{ADB79D63-FDDC-4701-86BE-9B84E1C370DE}"/>
            </a:ext>
          </a:extLst>
        </xdr:cNvPr>
        <xdr:cNvSpPr/>
      </xdr:nvSpPr>
      <xdr:spPr>
        <a:xfrm>
          <a:off x="11231880" y="1758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7977BDC-1D99-4A68-B724-DFF10B9F55D5}"/>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EBBF5E9-67CD-4AD0-BAD3-63A72E2B258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50EBA36-3C24-4163-84CB-1A4CD78B7E5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18B9D88B-FFE3-4B41-A2FA-8A22073A03E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6CE5494-5B8B-45BA-B188-420D3D31FC21}"/>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52070</xdr:rowOff>
    </xdr:from>
    <xdr:to>
      <xdr:col>85</xdr:col>
      <xdr:colOff>177800</xdr:colOff>
      <xdr:row>108</xdr:row>
      <xdr:rowOff>153670</xdr:rowOff>
    </xdr:to>
    <xdr:sp macro="" textlink="">
      <xdr:nvSpPr>
        <xdr:cNvPr id="686" name="楕円 685">
          <a:extLst>
            <a:ext uri="{FF2B5EF4-FFF2-40B4-BE49-F238E27FC236}">
              <a16:creationId xmlns:a16="http://schemas.microsoft.com/office/drawing/2014/main" id="{AB0E6372-5DE2-49DD-832B-831D35537168}"/>
            </a:ext>
          </a:extLst>
        </xdr:cNvPr>
        <xdr:cNvSpPr/>
      </xdr:nvSpPr>
      <xdr:spPr>
        <a:xfrm>
          <a:off x="14325600" y="18157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138447</xdr:rowOff>
    </xdr:from>
    <xdr:ext cx="405111" cy="259045"/>
    <xdr:sp macro="" textlink="">
      <xdr:nvSpPr>
        <xdr:cNvPr id="687" name="【公民館】&#10;有形固定資産減価償却率該当値テキスト">
          <a:extLst>
            <a:ext uri="{FF2B5EF4-FFF2-40B4-BE49-F238E27FC236}">
              <a16:creationId xmlns:a16="http://schemas.microsoft.com/office/drawing/2014/main" id="{EF457DCE-6586-4D8E-9BBF-5574DBE077A9}"/>
            </a:ext>
          </a:extLst>
        </xdr:cNvPr>
        <xdr:cNvSpPr txBox="1"/>
      </xdr:nvSpPr>
      <xdr:spPr>
        <a:xfrm>
          <a:off x="14414500" y="180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42545</xdr:rowOff>
    </xdr:from>
    <xdr:to>
      <xdr:col>81</xdr:col>
      <xdr:colOff>101600</xdr:colOff>
      <xdr:row>108</xdr:row>
      <xdr:rowOff>144145</xdr:rowOff>
    </xdr:to>
    <xdr:sp macro="" textlink="">
      <xdr:nvSpPr>
        <xdr:cNvPr id="688" name="楕円 687">
          <a:extLst>
            <a:ext uri="{FF2B5EF4-FFF2-40B4-BE49-F238E27FC236}">
              <a16:creationId xmlns:a16="http://schemas.microsoft.com/office/drawing/2014/main" id="{6020BC4C-245A-4DD9-B977-CA15F5A7194F}"/>
            </a:ext>
          </a:extLst>
        </xdr:cNvPr>
        <xdr:cNvSpPr/>
      </xdr:nvSpPr>
      <xdr:spPr>
        <a:xfrm>
          <a:off x="13578840" y="181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93345</xdr:rowOff>
    </xdr:from>
    <xdr:to>
      <xdr:col>85</xdr:col>
      <xdr:colOff>127000</xdr:colOff>
      <xdr:row>108</xdr:row>
      <xdr:rowOff>102870</xdr:rowOff>
    </xdr:to>
    <xdr:cxnSp macro="">
      <xdr:nvCxnSpPr>
        <xdr:cNvPr id="689" name="直線コネクタ 688">
          <a:extLst>
            <a:ext uri="{FF2B5EF4-FFF2-40B4-BE49-F238E27FC236}">
              <a16:creationId xmlns:a16="http://schemas.microsoft.com/office/drawing/2014/main" id="{FEA81BC2-E624-4E16-8568-B8E360F7DEE1}"/>
            </a:ext>
          </a:extLst>
        </xdr:cNvPr>
        <xdr:cNvCxnSpPr/>
      </xdr:nvCxnSpPr>
      <xdr:spPr>
        <a:xfrm>
          <a:off x="13629640" y="18198465"/>
          <a:ext cx="7467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31114</xdr:rowOff>
    </xdr:from>
    <xdr:to>
      <xdr:col>76</xdr:col>
      <xdr:colOff>165100</xdr:colOff>
      <xdr:row>108</xdr:row>
      <xdr:rowOff>132714</xdr:rowOff>
    </xdr:to>
    <xdr:sp macro="" textlink="">
      <xdr:nvSpPr>
        <xdr:cNvPr id="690" name="楕円 689">
          <a:extLst>
            <a:ext uri="{FF2B5EF4-FFF2-40B4-BE49-F238E27FC236}">
              <a16:creationId xmlns:a16="http://schemas.microsoft.com/office/drawing/2014/main" id="{3F0D256E-C4E8-4B8C-9193-40E5FC86F9B4}"/>
            </a:ext>
          </a:extLst>
        </xdr:cNvPr>
        <xdr:cNvSpPr/>
      </xdr:nvSpPr>
      <xdr:spPr>
        <a:xfrm>
          <a:off x="12804140" y="1813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81914</xdr:rowOff>
    </xdr:from>
    <xdr:to>
      <xdr:col>81</xdr:col>
      <xdr:colOff>50800</xdr:colOff>
      <xdr:row>108</xdr:row>
      <xdr:rowOff>93345</xdr:rowOff>
    </xdr:to>
    <xdr:cxnSp macro="">
      <xdr:nvCxnSpPr>
        <xdr:cNvPr id="691" name="直線コネクタ 690">
          <a:extLst>
            <a:ext uri="{FF2B5EF4-FFF2-40B4-BE49-F238E27FC236}">
              <a16:creationId xmlns:a16="http://schemas.microsoft.com/office/drawing/2014/main" id="{FE80BFC4-51AB-4250-AFED-9E7FC2328ECF}"/>
            </a:ext>
          </a:extLst>
        </xdr:cNvPr>
        <xdr:cNvCxnSpPr/>
      </xdr:nvCxnSpPr>
      <xdr:spPr>
        <a:xfrm>
          <a:off x="12854940" y="18187034"/>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15875</xdr:rowOff>
    </xdr:from>
    <xdr:to>
      <xdr:col>72</xdr:col>
      <xdr:colOff>38100</xdr:colOff>
      <xdr:row>108</xdr:row>
      <xdr:rowOff>117475</xdr:rowOff>
    </xdr:to>
    <xdr:sp macro="" textlink="">
      <xdr:nvSpPr>
        <xdr:cNvPr id="692" name="楕円 691">
          <a:extLst>
            <a:ext uri="{FF2B5EF4-FFF2-40B4-BE49-F238E27FC236}">
              <a16:creationId xmlns:a16="http://schemas.microsoft.com/office/drawing/2014/main" id="{A6A6F926-69C4-4380-B909-C18BA2FC7B82}"/>
            </a:ext>
          </a:extLst>
        </xdr:cNvPr>
        <xdr:cNvSpPr/>
      </xdr:nvSpPr>
      <xdr:spPr>
        <a:xfrm>
          <a:off x="12029440" y="18120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66675</xdr:rowOff>
    </xdr:from>
    <xdr:to>
      <xdr:col>76</xdr:col>
      <xdr:colOff>114300</xdr:colOff>
      <xdr:row>108</xdr:row>
      <xdr:rowOff>81914</xdr:rowOff>
    </xdr:to>
    <xdr:cxnSp macro="">
      <xdr:nvCxnSpPr>
        <xdr:cNvPr id="693" name="直線コネクタ 692">
          <a:extLst>
            <a:ext uri="{FF2B5EF4-FFF2-40B4-BE49-F238E27FC236}">
              <a16:creationId xmlns:a16="http://schemas.microsoft.com/office/drawing/2014/main" id="{0068A219-DE0B-44B1-A096-406807E05D7E}"/>
            </a:ext>
          </a:extLst>
        </xdr:cNvPr>
        <xdr:cNvCxnSpPr/>
      </xdr:nvCxnSpPr>
      <xdr:spPr>
        <a:xfrm>
          <a:off x="12072620" y="18171795"/>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636</xdr:rowOff>
    </xdr:from>
    <xdr:to>
      <xdr:col>67</xdr:col>
      <xdr:colOff>101600</xdr:colOff>
      <xdr:row>108</xdr:row>
      <xdr:rowOff>102236</xdr:rowOff>
    </xdr:to>
    <xdr:sp macro="" textlink="">
      <xdr:nvSpPr>
        <xdr:cNvPr id="694" name="楕円 693">
          <a:extLst>
            <a:ext uri="{FF2B5EF4-FFF2-40B4-BE49-F238E27FC236}">
              <a16:creationId xmlns:a16="http://schemas.microsoft.com/office/drawing/2014/main" id="{DA7F0AA8-0460-4F75-A19D-6FA90FDB34F9}"/>
            </a:ext>
          </a:extLst>
        </xdr:cNvPr>
        <xdr:cNvSpPr/>
      </xdr:nvSpPr>
      <xdr:spPr>
        <a:xfrm>
          <a:off x="11231880" y="181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51436</xdr:rowOff>
    </xdr:from>
    <xdr:to>
      <xdr:col>71</xdr:col>
      <xdr:colOff>177800</xdr:colOff>
      <xdr:row>108</xdr:row>
      <xdr:rowOff>66675</xdr:rowOff>
    </xdr:to>
    <xdr:cxnSp macro="">
      <xdr:nvCxnSpPr>
        <xdr:cNvPr id="695" name="直線コネクタ 694">
          <a:extLst>
            <a:ext uri="{FF2B5EF4-FFF2-40B4-BE49-F238E27FC236}">
              <a16:creationId xmlns:a16="http://schemas.microsoft.com/office/drawing/2014/main" id="{574555B4-AFC0-4F17-85F9-FAAEE109988E}"/>
            </a:ext>
          </a:extLst>
        </xdr:cNvPr>
        <xdr:cNvCxnSpPr/>
      </xdr:nvCxnSpPr>
      <xdr:spPr>
        <a:xfrm>
          <a:off x="11282680" y="18156556"/>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FDC3D16A-DC8E-4AD7-A04C-48ECA89D26B1}"/>
            </a:ext>
          </a:extLst>
        </xdr:cNvPr>
        <xdr:cNvSpPr txBox="1"/>
      </xdr:nvSpPr>
      <xdr:spPr>
        <a:xfrm>
          <a:off x="13437244" y="1744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49F82621-6A4A-436A-AE1C-E71C4C0B3895}"/>
            </a:ext>
          </a:extLst>
        </xdr:cNvPr>
        <xdr:cNvSpPr txBox="1"/>
      </xdr:nvSpPr>
      <xdr:spPr>
        <a:xfrm>
          <a:off x="12675244" y="174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8" name="n_3aveValue【公民館】&#10;有形固定資産減価償却率">
          <a:extLst>
            <a:ext uri="{FF2B5EF4-FFF2-40B4-BE49-F238E27FC236}">
              <a16:creationId xmlns:a16="http://schemas.microsoft.com/office/drawing/2014/main" id="{AE428760-6DCF-4AD5-952D-AB80183563E7}"/>
            </a:ext>
          </a:extLst>
        </xdr:cNvPr>
        <xdr:cNvSpPr txBox="1"/>
      </xdr:nvSpPr>
      <xdr:spPr>
        <a:xfrm>
          <a:off x="119005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95902</xdr:rowOff>
    </xdr:from>
    <xdr:ext cx="405111" cy="259045"/>
    <xdr:sp macro="" textlink="">
      <xdr:nvSpPr>
        <xdr:cNvPr id="699" name="n_4aveValue【公民館】&#10;有形固定資産減価償却率">
          <a:extLst>
            <a:ext uri="{FF2B5EF4-FFF2-40B4-BE49-F238E27FC236}">
              <a16:creationId xmlns:a16="http://schemas.microsoft.com/office/drawing/2014/main" id="{3CDE4A05-B397-4346-8372-F8BF61D402C0}"/>
            </a:ext>
          </a:extLst>
        </xdr:cNvPr>
        <xdr:cNvSpPr txBox="1"/>
      </xdr:nvSpPr>
      <xdr:spPr>
        <a:xfrm>
          <a:off x="1110298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135272</xdr:rowOff>
    </xdr:from>
    <xdr:ext cx="405111" cy="259045"/>
    <xdr:sp macro="" textlink="">
      <xdr:nvSpPr>
        <xdr:cNvPr id="700" name="n_1mainValue【公民館】&#10;有形固定資産減価償却率">
          <a:extLst>
            <a:ext uri="{FF2B5EF4-FFF2-40B4-BE49-F238E27FC236}">
              <a16:creationId xmlns:a16="http://schemas.microsoft.com/office/drawing/2014/main" id="{0F43AF8D-0EDA-494A-88C5-7F459FC44889}"/>
            </a:ext>
          </a:extLst>
        </xdr:cNvPr>
        <xdr:cNvSpPr txBox="1"/>
      </xdr:nvSpPr>
      <xdr:spPr>
        <a:xfrm>
          <a:off x="13437244" y="182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123841</xdr:rowOff>
    </xdr:from>
    <xdr:ext cx="405111" cy="259045"/>
    <xdr:sp macro="" textlink="">
      <xdr:nvSpPr>
        <xdr:cNvPr id="701" name="n_2mainValue【公民館】&#10;有形固定資産減価償却率">
          <a:extLst>
            <a:ext uri="{FF2B5EF4-FFF2-40B4-BE49-F238E27FC236}">
              <a16:creationId xmlns:a16="http://schemas.microsoft.com/office/drawing/2014/main" id="{C5308469-F6FD-41B4-AD69-8B9F0070FA72}"/>
            </a:ext>
          </a:extLst>
        </xdr:cNvPr>
        <xdr:cNvSpPr txBox="1"/>
      </xdr:nvSpPr>
      <xdr:spPr>
        <a:xfrm>
          <a:off x="12675244" y="1822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108602</xdr:rowOff>
    </xdr:from>
    <xdr:ext cx="405111" cy="259045"/>
    <xdr:sp macro="" textlink="">
      <xdr:nvSpPr>
        <xdr:cNvPr id="702" name="n_3mainValue【公民館】&#10;有形固定資産減価償却率">
          <a:extLst>
            <a:ext uri="{FF2B5EF4-FFF2-40B4-BE49-F238E27FC236}">
              <a16:creationId xmlns:a16="http://schemas.microsoft.com/office/drawing/2014/main" id="{472CD75C-3B08-451F-95B5-6FB86F6787F9}"/>
            </a:ext>
          </a:extLst>
        </xdr:cNvPr>
        <xdr:cNvSpPr txBox="1"/>
      </xdr:nvSpPr>
      <xdr:spPr>
        <a:xfrm>
          <a:off x="119005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93363</xdr:rowOff>
    </xdr:from>
    <xdr:ext cx="405111" cy="259045"/>
    <xdr:sp macro="" textlink="">
      <xdr:nvSpPr>
        <xdr:cNvPr id="703" name="n_4mainValue【公民館】&#10;有形固定資産減価償却率">
          <a:extLst>
            <a:ext uri="{FF2B5EF4-FFF2-40B4-BE49-F238E27FC236}">
              <a16:creationId xmlns:a16="http://schemas.microsoft.com/office/drawing/2014/main" id="{9E63EA53-1F09-43BE-836A-4438413A6F28}"/>
            </a:ext>
          </a:extLst>
        </xdr:cNvPr>
        <xdr:cNvSpPr txBox="1"/>
      </xdr:nvSpPr>
      <xdr:spPr>
        <a:xfrm>
          <a:off x="11102984" y="181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9D1BA3DE-7084-4B40-8493-1D76C2C5B17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A5B31541-774C-4A5C-A80B-57AA5CAC712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8A10E5DF-C36B-4202-8185-D7F790E3360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1A49FF18-3E15-4EE6-82C5-5B4E99BEA7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FB758B55-19DD-4D24-8232-427963A3C8F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33A71D64-75CE-4572-B227-1BF1BECE95C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9CFC4242-CCBB-4011-9CED-F7913673D36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5BF015A5-B1EF-4361-BDE3-FC5C3B20F051}"/>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527FFC49-8B29-4DDD-AB14-865125558CA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DE792C2F-EACB-4FEF-82F6-568FFEA9DB8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3368B90E-70DA-470F-89CC-74A8D3F69D8C}"/>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352E1E7-2148-4DB5-86A5-EDCED9838C39}"/>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8299E698-4E47-4534-9A89-DA0058D27B57}"/>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B619006D-EE70-4A5E-B31D-7FAA754E994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27411AE4-3654-408C-8A2D-272790DE3CF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501FE593-AB91-41FD-8784-1F32005C5554}"/>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1989A9E3-3E02-4CB4-B8BC-B30640FF47B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1C1DD877-9C7C-488E-AB8D-C2BBAFB3E2ED}"/>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E393970F-666E-427E-B783-B0BD74295927}"/>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FB337A50-032E-4D12-AB84-38970605BB46}"/>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61043F8C-F6C9-477B-8ADE-AD170E960976}"/>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E7DF94D2-69FF-416D-8497-98CF26362933}"/>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67BA3A3-AA07-425C-834E-60C96819EE9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46559BC-B8CA-47A6-A1A7-5CC0FBD4BB3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97C6761D-0B66-4B9F-83A2-D6942194590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101ACCE1-9AEA-42DC-B1B1-AF8B278918CE}"/>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B95AB93B-D68A-4209-9436-51E6174FFF93}"/>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9B67203E-0497-4667-8D7D-2ED8FF7BCEE9}"/>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329622F4-1BA7-4BAF-A419-7EA9A0233E43}"/>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1511CB2F-A294-4074-A622-41F68801D5F9}"/>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34" name="【公民館】&#10;一人当たり面積平均値テキスト">
          <a:extLst>
            <a:ext uri="{FF2B5EF4-FFF2-40B4-BE49-F238E27FC236}">
              <a16:creationId xmlns:a16="http://schemas.microsoft.com/office/drawing/2014/main" id="{21074350-5D9F-4CB7-8CD8-9AF08EDEA10D}"/>
            </a:ext>
          </a:extLst>
        </xdr:cNvPr>
        <xdr:cNvSpPr txBox="1"/>
      </xdr:nvSpPr>
      <xdr:spPr>
        <a:xfrm>
          <a:off x="19547840" y="1804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47086304-5F6A-44C9-8AFE-9DBB31A376F0}"/>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36DAB33D-3FBC-48AF-BAB8-A60ECC25CEA1}"/>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C295254C-82F5-4B63-9605-58DB761BF0D2}"/>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162234</xdr:rowOff>
    </xdr:from>
    <xdr:to>
      <xdr:col>102</xdr:col>
      <xdr:colOff>165100</xdr:colOff>
      <xdr:row>108</xdr:row>
      <xdr:rowOff>92384</xdr:rowOff>
    </xdr:to>
    <xdr:sp macro="" textlink="">
      <xdr:nvSpPr>
        <xdr:cNvPr id="738" name="フローチャート: 判断 737">
          <a:extLst>
            <a:ext uri="{FF2B5EF4-FFF2-40B4-BE49-F238E27FC236}">
              <a16:creationId xmlns:a16="http://schemas.microsoft.com/office/drawing/2014/main" id="{29B4DCC1-16DC-4CB9-BD1C-ADBBCFA72F06}"/>
            </a:ext>
          </a:extLst>
        </xdr:cNvPr>
        <xdr:cNvSpPr/>
      </xdr:nvSpPr>
      <xdr:spPr>
        <a:xfrm>
          <a:off x="17162780" y="18099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158967</xdr:rowOff>
    </xdr:from>
    <xdr:to>
      <xdr:col>98</xdr:col>
      <xdr:colOff>38100</xdr:colOff>
      <xdr:row>108</xdr:row>
      <xdr:rowOff>89117</xdr:rowOff>
    </xdr:to>
    <xdr:sp macro="" textlink="">
      <xdr:nvSpPr>
        <xdr:cNvPr id="739" name="フローチャート: 判断 738">
          <a:extLst>
            <a:ext uri="{FF2B5EF4-FFF2-40B4-BE49-F238E27FC236}">
              <a16:creationId xmlns:a16="http://schemas.microsoft.com/office/drawing/2014/main" id="{2B8A8E1E-E59F-4445-8DB1-8EEC234EAAE2}"/>
            </a:ext>
          </a:extLst>
        </xdr:cNvPr>
        <xdr:cNvSpPr/>
      </xdr:nvSpPr>
      <xdr:spPr>
        <a:xfrm>
          <a:off x="16388080" y="180964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63C7FDA-FC2A-48BE-94D9-063797536D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863B4F64-F19A-4307-B316-E3D95117B9E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F8FE24BA-5541-48BD-BED7-9E4DF7E9193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5B19A02F-1F7B-402B-8E1E-C2255A5CD8E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8E60544C-D1FD-44AF-8157-F70020AD266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147864</xdr:rowOff>
    </xdr:from>
    <xdr:to>
      <xdr:col>116</xdr:col>
      <xdr:colOff>114300</xdr:colOff>
      <xdr:row>107</xdr:row>
      <xdr:rowOff>78014</xdr:rowOff>
    </xdr:to>
    <xdr:sp macro="" textlink="">
      <xdr:nvSpPr>
        <xdr:cNvPr id="745" name="楕円 744">
          <a:extLst>
            <a:ext uri="{FF2B5EF4-FFF2-40B4-BE49-F238E27FC236}">
              <a16:creationId xmlns:a16="http://schemas.microsoft.com/office/drawing/2014/main" id="{FA8A27F4-C101-4C82-AFA5-08B9AE603213}"/>
            </a:ext>
          </a:extLst>
        </xdr:cNvPr>
        <xdr:cNvSpPr/>
      </xdr:nvSpPr>
      <xdr:spPr>
        <a:xfrm>
          <a:off x="19458940" y="17917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170741</xdr:rowOff>
    </xdr:from>
    <xdr:ext cx="469744" cy="259045"/>
    <xdr:sp macro="" textlink="">
      <xdr:nvSpPr>
        <xdr:cNvPr id="746" name="【公民館】&#10;一人当たり面積該当値テキスト">
          <a:extLst>
            <a:ext uri="{FF2B5EF4-FFF2-40B4-BE49-F238E27FC236}">
              <a16:creationId xmlns:a16="http://schemas.microsoft.com/office/drawing/2014/main" id="{19BDFBB9-D9D8-4DBD-AC04-224BCF861DC2}"/>
            </a:ext>
          </a:extLst>
        </xdr:cNvPr>
        <xdr:cNvSpPr txBox="1"/>
      </xdr:nvSpPr>
      <xdr:spPr>
        <a:xfrm>
          <a:off x="19547840"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156355</xdr:rowOff>
    </xdr:from>
    <xdr:to>
      <xdr:col>112</xdr:col>
      <xdr:colOff>38100</xdr:colOff>
      <xdr:row>107</xdr:row>
      <xdr:rowOff>86505</xdr:rowOff>
    </xdr:to>
    <xdr:sp macro="" textlink="">
      <xdr:nvSpPr>
        <xdr:cNvPr id="747" name="楕円 746">
          <a:extLst>
            <a:ext uri="{FF2B5EF4-FFF2-40B4-BE49-F238E27FC236}">
              <a16:creationId xmlns:a16="http://schemas.microsoft.com/office/drawing/2014/main" id="{2DFF0DE4-88A2-4AFE-BACB-CA00D36EED60}"/>
            </a:ext>
          </a:extLst>
        </xdr:cNvPr>
        <xdr:cNvSpPr/>
      </xdr:nvSpPr>
      <xdr:spPr>
        <a:xfrm>
          <a:off x="18735040" y="17926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27214</xdr:rowOff>
    </xdr:from>
    <xdr:to>
      <xdr:col>116</xdr:col>
      <xdr:colOff>63500</xdr:colOff>
      <xdr:row>107</xdr:row>
      <xdr:rowOff>35705</xdr:rowOff>
    </xdr:to>
    <xdr:cxnSp macro="">
      <xdr:nvCxnSpPr>
        <xdr:cNvPr id="748" name="直線コネクタ 747">
          <a:extLst>
            <a:ext uri="{FF2B5EF4-FFF2-40B4-BE49-F238E27FC236}">
              <a16:creationId xmlns:a16="http://schemas.microsoft.com/office/drawing/2014/main" id="{5F4D970E-2716-4728-9D31-97E16B9AAAE3}"/>
            </a:ext>
          </a:extLst>
        </xdr:cNvPr>
        <xdr:cNvCxnSpPr/>
      </xdr:nvCxnSpPr>
      <xdr:spPr>
        <a:xfrm flipV="1">
          <a:off x="18778220" y="17964694"/>
          <a:ext cx="73152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164193</xdr:rowOff>
    </xdr:from>
    <xdr:to>
      <xdr:col>107</xdr:col>
      <xdr:colOff>101600</xdr:colOff>
      <xdr:row>107</xdr:row>
      <xdr:rowOff>94343</xdr:rowOff>
    </xdr:to>
    <xdr:sp macro="" textlink="">
      <xdr:nvSpPr>
        <xdr:cNvPr id="749" name="楕円 748">
          <a:extLst>
            <a:ext uri="{FF2B5EF4-FFF2-40B4-BE49-F238E27FC236}">
              <a16:creationId xmlns:a16="http://schemas.microsoft.com/office/drawing/2014/main" id="{878FFCF6-091C-4613-9295-D47FAD1E250E}"/>
            </a:ext>
          </a:extLst>
        </xdr:cNvPr>
        <xdr:cNvSpPr/>
      </xdr:nvSpPr>
      <xdr:spPr>
        <a:xfrm>
          <a:off x="17937480" y="179340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35705</xdr:rowOff>
    </xdr:from>
    <xdr:to>
      <xdr:col>111</xdr:col>
      <xdr:colOff>177800</xdr:colOff>
      <xdr:row>107</xdr:row>
      <xdr:rowOff>43543</xdr:rowOff>
    </xdr:to>
    <xdr:cxnSp macro="">
      <xdr:nvCxnSpPr>
        <xdr:cNvPr id="750" name="直線コネクタ 749">
          <a:extLst>
            <a:ext uri="{FF2B5EF4-FFF2-40B4-BE49-F238E27FC236}">
              <a16:creationId xmlns:a16="http://schemas.microsoft.com/office/drawing/2014/main" id="{FC0FFE2C-27A0-4D1B-BCCB-F3715CB47C28}"/>
            </a:ext>
          </a:extLst>
        </xdr:cNvPr>
        <xdr:cNvCxnSpPr/>
      </xdr:nvCxnSpPr>
      <xdr:spPr>
        <a:xfrm flipV="1">
          <a:off x="17988280" y="17973185"/>
          <a:ext cx="78994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166478</xdr:rowOff>
    </xdr:from>
    <xdr:to>
      <xdr:col>102</xdr:col>
      <xdr:colOff>165100</xdr:colOff>
      <xdr:row>107</xdr:row>
      <xdr:rowOff>96628</xdr:rowOff>
    </xdr:to>
    <xdr:sp macro="" textlink="">
      <xdr:nvSpPr>
        <xdr:cNvPr id="751" name="楕円 750">
          <a:extLst>
            <a:ext uri="{FF2B5EF4-FFF2-40B4-BE49-F238E27FC236}">
              <a16:creationId xmlns:a16="http://schemas.microsoft.com/office/drawing/2014/main" id="{7A447831-E60A-4E3E-A193-28FE7AD0FF1D}"/>
            </a:ext>
          </a:extLst>
        </xdr:cNvPr>
        <xdr:cNvSpPr/>
      </xdr:nvSpPr>
      <xdr:spPr>
        <a:xfrm>
          <a:off x="17162780" y="17936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43543</xdr:rowOff>
    </xdr:from>
    <xdr:to>
      <xdr:col>107</xdr:col>
      <xdr:colOff>50800</xdr:colOff>
      <xdr:row>107</xdr:row>
      <xdr:rowOff>45828</xdr:rowOff>
    </xdr:to>
    <xdr:cxnSp macro="">
      <xdr:nvCxnSpPr>
        <xdr:cNvPr id="752" name="直線コネクタ 751">
          <a:extLst>
            <a:ext uri="{FF2B5EF4-FFF2-40B4-BE49-F238E27FC236}">
              <a16:creationId xmlns:a16="http://schemas.microsoft.com/office/drawing/2014/main" id="{5E514819-B76E-4AB4-882F-C98F5AADA717}"/>
            </a:ext>
          </a:extLst>
        </xdr:cNvPr>
        <xdr:cNvCxnSpPr/>
      </xdr:nvCxnSpPr>
      <xdr:spPr>
        <a:xfrm flipV="1">
          <a:off x="17213580" y="17981023"/>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150476</xdr:rowOff>
    </xdr:from>
    <xdr:to>
      <xdr:col>98</xdr:col>
      <xdr:colOff>38100</xdr:colOff>
      <xdr:row>107</xdr:row>
      <xdr:rowOff>80626</xdr:rowOff>
    </xdr:to>
    <xdr:sp macro="" textlink="">
      <xdr:nvSpPr>
        <xdr:cNvPr id="753" name="楕円 752">
          <a:extLst>
            <a:ext uri="{FF2B5EF4-FFF2-40B4-BE49-F238E27FC236}">
              <a16:creationId xmlns:a16="http://schemas.microsoft.com/office/drawing/2014/main" id="{2997DFEB-5DDD-484A-ACD2-889A2089BC40}"/>
            </a:ext>
          </a:extLst>
        </xdr:cNvPr>
        <xdr:cNvSpPr/>
      </xdr:nvSpPr>
      <xdr:spPr>
        <a:xfrm>
          <a:off x="16388080" y="179203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29826</xdr:rowOff>
    </xdr:from>
    <xdr:to>
      <xdr:col>102</xdr:col>
      <xdr:colOff>114300</xdr:colOff>
      <xdr:row>107</xdr:row>
      <xdr:rowOff>45828</xdr:rowOff>
    </xdr:to>
    <xdr:cxnSp macro="">
      <xdr:nvCxnSpPr>
        <xdr:cNvPr id="754" name="直線コネクタ 753">
          <a:extLst>
            <a:ext uri="{FF2B5EF4-FFF2-40B4-BE49-F238E27FC236}">
              <a16:creationId xmlns:a16="http://schemas.microsoft.com/office/drawing/2014/main" id="{95912371-4F2C-4DF3-94E7-39CEE8A2D7F7}"/>
            </a:ext>
          </a:extLst>
        </xdr:cNvPr>
        <xdr:cNvCxnSpPr/>
      </xdr:nvCxnSpPr>
      <xdr:spPr>
        <a:xfrm>
          <a:off x="16431260" y="17967306"/>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5" name="n_1aveValue【公民館】&#10;一人当たり面積">
          <a:extLst>
            <a:ext uri="{FF2B5EF4-FFF2-40B4-BE49-F238E27FC236}">
              <a16:creationId xmlns:a16="http://schemas.microsoft.com/office/drawing/2014/main" id="{F3C1C2B6-DE07-41EC-8A48-7C6E1568A36D}"/>
            </a:ext>
          </a:extLst>
        </xdr:cNvPr>
        <xdr:cNvSpPr txBox="1"/>
      </xdr:nvSpPr>
      <xdr:spPr>
        <a:xfrm>
          <a:off x="18561127" y="181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6" name="n_2aveValue【公民館】&#10;一人当たり面積">
          <a:extLst>
            <a:ext uri="{FF2B5EF4-FFF2-40B4-BE49-F238E27FC236}">
              <a16:creationId xmlns:a16="http://schemas.microsoft.com/office/drawing/2014/main" id="{3C90D0A9-0A70-471A-95E8-BE942688B204}"/>
            </a:ext>
          </a:extLst>
        </xdr:cNvPr>
        <xdr:cNvSpPr txBox="1"/>
      </xdr:nvSpPr>
      <xdr:spPr>
        <a:xfrm>
          <a:off x="17776267" y="1818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83511</xdr:rowOff>
    </xdr:from>
    <xdr:ext cx="469744" cy="259045"/>
    <xdr:sp macro="" textlink="">
      <xdr:nvSpPr>
        <xdr:cNvPr id="757" name="n_3aveValue【公民館】&#10;一人当たり面積">
          <a:extLst>
            <a:ext uri="{FF2B5EF4-FFF2-40B4-BE49-F238E27FC236}">
              <a16:creationId xmlns:a16="http://schemas.microsoft.com/office/drawing/2014/main" id="{8FABF835-BFAB-4E43-A6E8-695F1936C1ED}"/>
            </a:ext>
          </a:extLst>
        </xdr:cNvPr>
        <xdr:cNvSpPr txBox="1"/>
      </xdr:nvSpPr>
      <xdr:spPr>
        <a:xfrm>
          <a:off x="17001567" y="1818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80244</xdr:rowOff>
    </xdr:from>
    <xdr:ext cx="469744" cy="259045"/>
    <xdr:sp macro="" textlink="">
      <xdr:nvSpPr>
        <xdr:cNvPr id="758" name="n_4aveValue【公民館】&#10;一人当たり面積">
          <a:extLst>
            <a:ext uri="{FF2B5EF4-FFF2-40B4-BE49-F238E27FC236}">
              <a16:creationId xmlns:a16="http://schemas.microsoft.com/office/drawing/2014/main" id="{989174CC-84FA-4E34-8C68-0D2E0AB2BA93}"/>
            </a:ext>
          </a:extLst>
        </xdr:cNvPr>
        <xdr:cNvSpPr txBox="1"/>
      </xdr:nvSpPr>
      <xdr:spPr>
        <a:xfrm>
          <a:off x="16226867" y="1818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103032</xdr:rowOff>
    </xdr:from>
    <xdr:ext cx="469744" cy="259045"/>
    <xdr:sp macro="" textlink="">
      <xdr:nvSpPr>
        <xdr:cNvPr id="759" name="n_1mainValue【公民館】&#10;一人当たり面積">
          <a:extLst>
            <a:ext uri="{FF2B5EF4-FFF2-40B4-BE49-F238E27FC236}">
              <a16:creationId xmlns:a16="http://schemas.microsoft.com/office/drawing/2014/main" id="{8875E493-CC34-4D5B-A343-85DE1C2254E1}"/>
            </a:ext>
          </a:extLst>
        </xdr:cNvPr>
        <xdr:cNvSpPr txBox="1"/>
      </xdr:nvSpPr>
      <xdr:spPr>
        <a:xfrm>
          <a:off x="18561127" y="1770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760" name="n_2mainValue【公民館】&#10;一人当たり面積">
          <a:extLst>
            <a:ext uri="{FF2B5EF4-FFF2-40B4-BE49-F238E27FC236}">
              <a16:creationId xmlns:a16="http://schemas.microsoft.com/office/drawing/2014/main" id="{F6CB73CB-FCB6-40F6-B387-0E8444B09ED3}"/>
            </a:ext>
          </a:extLst>
        </xdr:cNvPr>
        <xdr:cNvSpPr txBox="1"/>
      </xdr:nvSpPr>
      <xdr:spPr>
        <a:xfrm>
          <a:off x="1777626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113155</xdr:rowOff>
    </xdr:from>
    <xdr:ext cx="469744" cy="259045"/>
    <xdr:sp macro="" textlink="">
      <xdr:nvSpPr>
        <xdr:cNvPr id="761" name="n_3mainValue【公民館】&#10;一人当たり面積">
          <a:extLst>
            <a:ext uri="{FF2B5EF4-FFF2-40B4-BE49-F238E27FC236}">
              <a16:creationId xmlns:a16="http://schemas.microsoft.com/office/drawing/2014/main" id="{CDC5F05E-4958-43DA-9E8F-7A9D6E60532D}"/>
            </a:ext>
          </a:extLst>
        </xdr:cNvPr>
        <xdr:cNvSpPr txBox="1"/>
      </xdr:nvSpPr>
      <xdr:spPr>
        <a:xfrm>
          <a:off x="17001567" y="1771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97153</xdr:rowOff>
    </xdr:from>
    <xdr:ext cx="469744" cy="259045"/>
    <xdr:sp macro="" textlink="">
      <xdr:nvSpPr>
        <xdr:cNvPr id="762" name="n_4mainValue【公民館】&#10;一人当たり面積">
          <a:extLst>
            <a:ext uri="{FF2B5EF4-FFF2-40B4-BE49-F238E27FC236}">
              <a16:creationId xmlns:a16="http://schemas.microsoft.com/office/drawing/2014/main" id="{4E9ED97E-B4FF-4ABB-A618-7DF357C87F62}"/>
            </a:ext>
          </a:extLst>
        </xdr:cNvPr>
        <xdr:cNvSpPr txBox="1"/>
      </xdr:nvSpPr>
      <xdr:spPr>
        <a:xfrm>
          <a:off x="16226867" y="176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1420CFA-0F6A-495B-B168-6D7454CF0BC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703CD924-09E3-4A7A-ABC2-F8A06BCAFBF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B5AB7450-88D1-4449-9A3E-A88E88BC4FE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橋りょう・トンネルについては、津野町は山間地域で昔からの谷を渡る橋梁が多く、老朽化も進んでいるため、類似団体と比較すると有形固定資産減価償却率及び一人当たりの固定資産額は高くなっている。</a:t>
          </a:r>
          <a:endParaRPr lang="ja-JP" altLang="ja-JP" sz="1050">
            <a:effectLst/>
          </a:endParaRPr>
        </a:p>
        <a:p>
          <a:r>
            <a:rPr kumimoji="1" lang="ja-JP" altLang="ja-JP" sz="1050">
              <a:solidFill>
                <a:schemeClr val="dk1"/>
              </a:solidFill>
              <a:effectLst/>
              <a:latin typeface="+mn-lt"/>
              <a:ea typeface="+mn-ea"/>
              <a:cs typeface="+mn-cs"/>
            </a:rPr>
            <a:t>現在は長寿命化計画にもとづき橋梁改修を進めているところである。</a:t>
          </a:r>
          <a:endParaRPr lang="ja-JP" altLang="ja-JP" sz="1050">
            <a:effectLst/>
          </a:endParaRPr>
        </a:p>
        <a:p>
          <a:r>
            <a:rPr kumimoji="1" lang="ja-JP" altLang="ja-JP" sz="1050">
              <a:solidFill>
                <a:schemeClr val="dk1"/>
              </a:solidFill>
              <a:effectLst/>
              <a:latin typeface="+mn-lt"/>
              <a:ea typeface="+mn-ea"/>
              <a:cs typeface="+mn-cs"/>
            </a:rPr>
            <a:t>認定こども園・幼稚園・保育所については、一人当たり面積が類似団体と比較して高くなっている。</a:t>
          </a:r>
          <a:endParaRPr lang="ja-JP" altLang="ja-JP" sz="1050">
            <a:effectLst/>
          </a:endParaRPr>
        </a:p>
        <a:p>
          <a:r>
            <a:rPr kumimoji="1" lang="ja-JP" altLang="ja-JP" sz="1050">
              <a:solidFill>
                <a:schemeClr val="dk1"/>
              </a:solidFill>
              <a:effectLst/>
              <a:latin typeface="+mn-lt"/>
              <a:ea typeface="+mn-ea"/>
              <a:cs typeface="+mn-cs"/>
            </a:rPr>
            <a:t>公営住宅については、老朽化が進んでおり改修や除却を進めている。</a:t>
          </a:r>
          <a:endParaRPr lang="ja-JP" altLang="ja-JP" sz="1050">
            <a:effectLst/>
          </a:endParaRPr>
        </a:p>
        <a:p>
          <a:r>
            <a:rPr kumimoji="1" lang="ja-JP" altLang="ja-JP" sz="1050">
              <a:solidFill>
                <a:schemeClr val="dk1"/>
              </a:solidFill>
              <a:effectLst/>
              <a:latin typeface="+mn-lt"/>
              <a:ea typeface="+mn-ea"/>
              <a:cs typeface="+mn-cs"/>
            </a:rPr>
            <a:t>公民館については、集落が点在していることから集会施設が多く、老朽化も進んでいるが、現在複数集落の拠点として施設を整備し、老朽化した集会施設は除却しており、老朽化比率の減少と施設数の減少を見込んでい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6B7439-A8FE-44CD-86D1-512A2C4CC43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30B392-523A-4B26-B10F-9B3A4B4AF96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7F2007-9342-4779-B21D-6CD07B81A71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5C3171F-C393-48D9-BAEA-3896D7DA2EF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6EC8924-E80B-484B-88BC-DE1FA4DDA52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609326-8610-4935-95FA-8237E43B328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295E0C-4596-46AE-8403-F36D7A84C40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C88772-3494-4112-8F4E-FFDABB34BA4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C821AC-EB81-4838-9B16-05F18A0A7C9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6AB14D-78AC-492A-B0E5-2B2BFD6A1DF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E98902-D0C3-4656-9228-467CBBDAE9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165319-F5AB-46C7-821E-A62F67712F6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04156E5-80A0-4514-95DD-A9D23B9E790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D7E3E4-B719-408C-8F5E-E4C1FB2F053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B10D32-5C02-4DB1-81C1-3A564882C72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6F240B-361B-46CF-8CBD-40B59D243C6E}"/>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7BDFF1-D4B2-441A-BD7F-F055411078B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C6DA64-066B-4E9A-819B-6A1A9271149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B994F1-25D1-4AA9-A49F-3579804E095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1EA520-13B6-42A1-AAE9-D141FDE3D7D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E1D161-676F-4D9E-BD41-5A4B6602982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EDB4144-ED92-45C5-AA53-7AE4C440177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EBC4E19-64EE-4AA3-9DF1-E46C91CF674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B5F5B4-C4B6-436E-8CF2-6DFB5D879A7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DC90DC-BE98-4423-8286-79B5E5B51106}"/>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CE7A5CF-8B09-427F-9C18-8C26D0BA7116}"/>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CE95908-AA9E-4FF9-B31F-E52BDDE0567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D6D874-3B46-4675-B471-003D4E699BC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5989CE-E6CA-4F4B-84BE-8ECE077ACE1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1EEEEA-1C87-4C98-A34A-0B2B3266291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F4BFE3-6F82-4010-ADD5-26C6B9CE8A4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A6F958-6EC4-41C2-BB91-205B6BD0DAC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B01A54F-F052-4C1B-A1E7-E041D5B1535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9151F3-E11C-45F8-8C77-4BD4722DEB3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8DCAE0-3A51-4414-B0C1-E1C5B6D2B3C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C0C5170-BAAB-469B-8371-1A081BEDE77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2D2515-C5A3-4ABE-A44F-739EEC03057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861A59-CFEC-41BC-AF5D-894B31BCE15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78854DB-D036-4EAD-AC7A-652EB425193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92DF45-317E-4C60-8A28-8CEC8118769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651AA2-4EA3-4A12-8CDD-CC763DE7F75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EC953C-934F-4AE7-B40E-13A99B110FE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F8E0784-D70F-4D36-843B-F9719E18253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1B5DD90-85A3-415B-BAE8-C7F13DACBA7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6F54023-DB18-4D9C-ADBF-4E01F4AB0E1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27FCE9E-F95C-462E-835A-459D5E21AF8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F1FFABD-49F4-4259-8464-A64263C5691E}"/>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F99354F-4446-4E8F-8407-E538FCC2E5B4}"/>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EB7ADBC-46CD-489A-9E8E-E552AD87A21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CF18C4D-39F8-44CB-9DF4-1F613F7A9D82}"/>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560ABA9-9FAC-455B-83EC-B15F0DC031F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B101391-4CA7-4CED-99A1-5C66FFAE1BF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0037902-71A6-4FB1-AD2F-01AF4C87A17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82969C1-A580-4756-A308-F5F0A1D8D17F}"/>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C9C3B84-5123-42BB-A102-F40F7F1BD44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681B5E4-DF9B-4759-82D1-42445B167FD2}"/>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D77A730-12C5-42CD-8B5D-21DE814A56B1}"/>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26AFAC0-2B3E-4526-9F26-9EF993A85AC5}"/>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9F123D1-AC5D-4524-BAE9-21F93EB16CAC}"/>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5E931EA3-58B1-426A-899D-664E0C825530}"/>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DFED9E74-9615-49A5-93E0-7BBC45A57D6D}"/>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3816BD58-C94C-426F-8C96-E3D212992E7B}"/>
            </a:ext>
          </a:extLst>
        </xdr:cNvPr>
        <xdr:cNvSpPr txBox="1"/>
      </xdr:nvSpPr>
      <xdr:spPr>
        <a:xfrm>
          <a:off x="4124960" y="63130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23715B83-149C-4E70-865F-D106864AC596}"/>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1922452A-9F8D-478A-91E5-3FFFA3D9946C}"/>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F8268CF7-9864-4E50-B101-ADCF552D15F4}"/>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63C6DAD8-D983-44B2-9CEC-360835AA88A5}"/>
            </a:ext>
          </a:extLst>
        </xdr:cNvPr>
        <xdr:cNvSpPr/>
      </xdr:nvSpPr>
      <xdr:spPr>
        <a:xfrm>
          <a:off x="173990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F03F6195-214B-4FDA-819A-0BDBEA9B650C}"/>
            </a:ext>
          </a:extLst>
        </xdr:cNvPr>
        <xdr:cNvSpPr/>
      </xdr:nvSpPr>
      <xdr:spPr>
        <a:xfrm>
          <a:off x="965200" y="645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C80B06-053D-4973-A8EB-35A8690D6E7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88686D-B7DC-4855-BC7C-756C222B198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2C6804-FEA8-40B3-9C8B-408000E562E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A14EE34-C686-4785-988A-6DE20719278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828405F-59CC-43EE-904F-2DA0528E0D6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102144</xdr:rowOff>
    </xdr:from>
    <xdr:to>
      <xdr:col>24</xdr:col>
      <xdr:colOff>114300</xdr:colOff>
      <xdr:row>40</xdr:row>
      <xdr:rowOff>32294</xdr:rowOff>
    </xdr:to>
    <xdr:sp macro="" textlink="">
      <xdr:nvSpPr>
        <xdr:cNvPr id="74" name="楕円 73">
          <a:extLst>
            <a:ext uri="{FF2B5EF4-FFF2-40B4-BE49-F238E27FC236}">
              <a16:creationId xmlns:a16="http://schemas.microsoft.com/office/drawing/2014/main" id="{9E857B43-393A-4121-B42C-B9377C2767CD}"/>
            </a:ext>
          </a:extLst>
        </xdr:cNvPr>
        <xdr:cNvSpPr/>
      </xdr:nvSpPr>
      <xdr:spPr>
        <a:xfrm>
          <a:off x="4036060" y="664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1657EDFC-DF6E-4174-94C2-4DBEFDFA6AEF}"/>
            </a:ext>
          </a:extLst>
        </xdr:cNvPr>
        <xdr:cNvSpPr txBox="1"/>
      </xdr:nvSpPr>
      <xdr:spPr>
        <a:xfrm>
          <a:off x="412496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a:extLst>
            <a:ext uri="{FF2B5EF4-FFF2-40B4-BE49-F238E27FC236}">
              <a16:creationId xmlns:a16="http://schemas.microsoft.com/office/drawing/2014/main" id="{3F0033DC-4B5D-46F0-B020-5A63949AC52A}"/>
            </a:ext>
          </a:extLst>
        </xdr:cNvPr>
        <xdr:cNvSpPr/>
      </xdr:nvSpPr>
      <xdr:spPr>
        <a:xfrm>
          <a:off x="3312160" y="65894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152944</xdr:rowOff>
    </xdr:to>
    <xdr:cxnSp macro="">
      <xdr:nvCxnSpPr>
        <xdr:cNvPr id="77" name="直線コネクタ 76">
          <a:extLst>
            <a:ext uri="{FF2B5EF4-FFF2-40B4-BE49-F238E27FC236}">
              <a16:creationId xmlns:a16="http://schemas.microsoft.com/office/drawing/2014/main" id="{DB9B1F26-E093-4695-A86A-26601BF21CD8}"/>
            </a:ext>
          </a:extLst>
        </xdr:cNvPr>
        <xdr:cNvCxnSpPr/>
      </xdr:nvCxnSpPr>
      <xdr:spPr>
        <a:xfrm>
          <a:off x="3355340" y="6640286"/>
          <a:ext cx="73152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36830</xdr:rowOff>
    </xdr:from>
    <xdr:to>
      <xdr:col>15</xdr:col>
      <xdr:colOff>101600</xdr:colOff>
      <xdr:row>39</xdr:row>
      <xdr:rowOff>138430</xdr:rowOff>
    </xdr:to>
    <xdr:sp macro="" textlink="">
      <xdr:nvSpPr>
        <xdr:cNvPr id="78" name="楕円 77">
          <a:extLst>
            <a:ext uri="{FF2B5EF4-FFF2-40B4-BE49-F238E27FC236}">
              <a16:creationId xmlns:a16="http://schemas.microsoft.com/office/drawing/2014/main" id="{39647CA1-6756-4CE1-82BE-19C9535229AC}"/>
            </a:ext>
          </a:extLst>
        </xdr:cNvPr>
        <xdr:cNvSpPr/>
      </xdr:nvSpPr>
      <xdr:spPr>
        <a:xfrm>
          <a:off x="25146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87630</xdr:rowOff>
    </xdr:from>
    <xdr:to>
      <xdr:col>19</xdr:col>
      <xdr:colOff>177800</xdr:colOff>
      <xdr:row>39</xdr:row>
      <xdr:rowOff>102326</xdr:rowOff>
    </xdr:to>
    <xdr:cxnSp macro="">
      <xdr:nvCxnSpPr>
        <xdr:cNvPr id="79" name="直線コネクタ 78">
          <a:extLst>
            <a:ext uri="{FF2B5EF4-FFF2-40B4-BE49-F238E27FC236}">
              <a16:creationId xmlns:a16="http://schemas.microsoft.com/office/drawing/2014/main" id="{21B03323-94BE-49FB-8716-18D29885896C}"/>
            </a:ext>
          </a:extLst>
        </xdr:cNvPr>
        <xdr:cNvCxnSpPr/>
      </xdr:nvCxnSpPr>
      <xdr:spPr>
        <a:xfrm>
          <a:off x="2565400" y="6625590"/>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157662</xdr:rowOff>
    </xdr:from>
    <xdr:to>
      <xdr:col>10</xdr:col>
      <xdr:colOff>165100</xdr:colOff>
      <xdr:row>39</xdr:row>
      <xdr:rowOff>87812</xdr:rowOff>
    </xdr:to>
    <xdr:sp macro="" textlink="">
      <xdr:nvSpPr>
        <xdr:cNvPr id="80" name="楕円 79">
          <a:extLst>
            <a:ext uri="{FF2B5EF4-FFF2-40B4-BE49-F238E27FC236}">
              <a16:creationId xmlns:a16="http://schemas.microsoft.com/office/drawing/2014/main" id="{F5AE18CF-1184-4DC7-B151-FD3D7C483CB1}"/>
            </a:ext>
          </a:extLst>
        </xdr:cNvPr>
        <xdr:cNvSpPr/>
      </xdr:nvSpPr>
      <xdr:spPr>
        <a:xfrm>
          <a:off x="1739900" y="6527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37012</xdr:rowOff>
    </xdr:from>
    <xdr:to>
      <xdr:col>15</xdr:col>
      <xdr:colOff>50800</xdr:colOff>
      <xdr:row>39</xdr:row>
      <xdr:rowOff>87630</xdr:rowOff>
    </xdr:to>
    <xdr:cxnSp macro="">
      <xdr:nvCxnSpPr>
        <xdr:cNvPr id="81" name="直線コネクタ 80">
          <a:extLst>
            <a:ext uri="{FF2B5EF4-FFF2-40B4-BE49-F238E27FC236}">
              <a16:creationId xmlns:a16="http://schemas.microsoft.com/office/drawing/2014/main" id="{EBCBC92A-9DB9-4A63-A4CC-9DA1656D3F51}"/>
            </a:ext>
          </a:extLst>
        </xdr:cNvPr>
        <xdr:cNvCxnSpPr/>
      </xdr:nvCxnSpPr>
      <xdr:spPr>
        <a:xfrm>
          <a:off x="1790700" y="6574972"/>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108676</xdr:rowOff>
    </xdr:from>
    <xdr:to>
      <xdr:col>6</xdr:col>
      <xdr:colOff>38100</xdr:colOff>
      <xdr:row>39</xdr:row>
      <xdr:rowOff>38826</xdr:rowOff>
    </xdr:to>
    <xdr:sp macro="" textlink="">
      <xdr:nvSpPr>
        <xdr:cNvPr id="82" name="楕円 81">
          <a:extLst>
            <a:ext uri="{FF2B5EF4-FFF2-40B4-BE49-F238E27FC236}">
              <a16:creationId xmlns:a16="http://schemas.microsoft.com/office/drawing/2014/main" id="{FC52E52E-1CF4-44D9-AB52-71626FCA37BA}"/>
            </a:ext>
          </a:extLst>
        </xdr:cNvPr>
        <xdr:cNvSpPr/>
      </xdr:nvSpPr>
      <xdr:spPr>
        <a:xfrm>
          <a:off x="965200" y="6478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159476</xdr:rowOff>
    </xdr:from>
    <xdr:to>
      <xdr:col>10</xdr:col>
      <xdr:colOff>114300</xdr:colOff>
      <xdr:row>39</xdr:row>
      <xdr:rowOff>37012</xdr:rowOff>
    </xdr:to>
    <xdr:cxnSp macro="">
      <xdr:nvCxnSpPr>
        <xdr:cNvPr id="83" name="直線コネクタ 82">
          <a:extLst>
            <a:ext uri="{FF2B5EF4-FFF2-40B4-BE49-F238E27FC236}">
              <a16:creationId xmlns:a16="http://schemas.microsoft.com/office/drawing/2014/main" id="{6A8B6FBD-FF60-479A-AE9E-E12CB909B667}"/>
            </a:ext>
          </a:extLst>
        </xdr:cNvPr>
        <xdr:cNvCxnSpPr/>
      </xdr:nvCxnSpPr>
      <xdr:spPr>
        <a:xfrm>
          <a:off x="1008380" y="6529796"/>
          <a:ext cx="7823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7C6BA7B7-3DE0-4C6B-AA5F-8D522694357F}"/>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D01A83E4-1366-40BA-B054-8D5A960530C6}"/>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a:extLst>
            <a:ext uri="{FF2B5EF4-FFF2-40B4-BE49-F238E27FC236}">
              <a16:creationId xmlns:a16="http://schemas.microsoft.com/office/drawing/2014/main" id="{29369B70-3F51-4978-8CFA-3D450219EBAD}"/>
            </a:ext>
          </a:extLst>
        </xdr:cNvPr>
        <xdr:cNvSpPr txBox="1"/>
      </xdr:nvSpPr>
      <xdr:spPr>
        <a:xfrm>
          <a:off x="1611004"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a:extLst>
            <a:ext uri="{FF2B5EF4-FFF2-40B4-BE49-F238E27FC236}">
              <a16:creationId xmlns:a16="http://schemas.microsoft.com/office/drawing/2014/main" id="{874687FF-A914-4606-BCF8-704AC4A29085}"/>
            </a:ext>
          </a:extLst>
        </xdr:cNvPr>
        <xdr:cNvSpPr txBox="1"/>
      </xdr:nvSpPr>
      <xdr:spPr>
        <a:xfrm>
          <a:off x="83630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a:extLst>
            <a:ext uri="{FF2B5EF4-FFF2-40B4-BE49-F238E27FC236}">
              <a16:creationId xmlns:a16="http://schemas.microsoft.com/office/drawing/2014/main" id="{8FC3A0F7-60F2-4F3B-9C09-7A8C2B61D412}"/>
            </a:ext>
          </a:extLst>
        </xdr:cNvPr>
        <xdr:cNvSpPr txBox="1"/>
      </xdr:nvSpPr>
      <xdr:spPr>
        <a:xfrm>
          <a:off x="3170564" y="668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89" name="n_2mainValue【図書館】&#10;有形固定資産減価償却率">
          <a:extLst>
            <a:ext uri="{FF2B5EF4-FFF2-40B4-BE49-F238E27FC236}">
              <a16:creationId xmlns:a16="http://schemas.microsoft.com/office/drawing/2014/main" id="{074FEDB7-8038-4458-A3BE-4A85CE2CD328}"/>
            </a:ext>
          </a:extLst>
        </xdr:cNvPr>
        <xdr:cNvSpPr txBox="1"/>
      </xdr:nvSpPr>
      <xdr:spPr>
        <a:xfrm>
          <a:off x="238570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130F86C8-54EC-409C-9606-54C19F5CF008}"/>
            </a:ext>
          </a:extLst>
        </xdr:cNvPr>
        <xdr:cNvSpPr txBox="1"/>
      </xdr:nvSpPr>
      <xdr:spPr>
        <a:xfrm>
          <a:off x="161100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29953</xdr:rowOff>
    </xdr:from>
    <xdr:ext cx="405111" cy="259045"/>
    <xdr:sp macro="" textlink="">
      <xdr:nvSpPr>
        <xdr:cNvPr id="91" name="n_4mainValue【図書館】&#10;有形固定資産減価償却率">
          <a:extLst>
            <a:ext uri="{FF2B5EF4-FFF2-40B4-BE49-F238E27FC236}">
              <a16:creationId xmlns:a16="http://schemas.microsoft.com/office/drawing/2014/main" id="{8F7EE32B-DCD4-4398-818D-7494D34814CB}"/>
            </a:ext>
          </a:extLst>
        </xdr:cNvPr>
        <xdr:cNvSpPr txBox="1"/>
      </xdr:nvSpPr>
      <xdr:spPr>
        <a:xfrm>
          <a:off x="836304" y="656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C5CE561-3CC1-4FCC-A596-E5CB1DE7951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ABE5493-6838-4306-A550-414E7A6DF9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44B0B52-3C37-4601-AD53-5F9BD594A77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996D868-478E-4823-82E9-1426B360B31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B40E5C-762A-4F58-BDEF-4F58504BCBE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4520516-F980-4FE4-91EC-401655689D4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A798D01-2239-4FF9-BE13-EB999324BFC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DC71372-22BA-4A92-B8F1-41B584B8A41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A984046-0601-4A0C-8B70-F296517F2CF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82A74C8-F25B-47B3-916D-56401E8B11D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E77E18E-3FA6-40FC-80A9-DD1EC0F0FDA3}"/>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5F39B3C-9D99-44B9-81FC-1A6BFDCC8276}"/>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778DAC1-8C5E-43A3-B58F-8B3238CFDCC7}"/>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E58DC4E1-E3C7-4BEC-84FE-F391D46EBA2E}"/>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A8FD219-C9E3-445E-8DBE-D5C63DCFA785}"/>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46BBDD5E-7C11-4FD5-9E7A-CEDFC5B2AC9D}"/>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EC354D6-BC52-45C1-A9E7-F11B91ACFB1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184DB42-B0B3-4D27-A4CE-36EAFC2AB111}"/>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57114BB-10B8-4789-B62C-C2A44CAF174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19D02D4-04E3-4B7D-B707-D1BC450A1AA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35D0EE8-5DA2-4E15-8C5C-5B9ABB9A5A7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92EDEF7-32EE-4799-9968-789372310FEE}"/>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9269D9F-4D92-4F09-BCDA-08BCF02AC30D}"/>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455D968-B45E-4D61-8479-1AF300C07545}"/>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663B768C-EE5C-4B54-9545-88E115D0014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414D073F-BD51-4C0F-856E-EECC7D1F6845}"/>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69DA76EE-BB37-4978-B9B7-B18DC27AD22F}"/>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AD76EEA6-979E-4C42-9965-88644666DC82}"/>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2151E48D-4884-483A-B875-4531F6C0C4E1}"/>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BF52D302-1AFC-477B-903A-66A3516B1CC3}"/>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22" name="【図書館】&#10;一人当たり面積平均値テキスト">
          <a:extLst>
            <a:ext uri="{FF2B5EF4-FFF2-40B4-BE49-F238E27FC236}">
              <a16:creationId xmlns:a16="http://schemas.microsoft.com/office/drawing/2014/main" id="{78552958-D8AC-476F-B7F3-4EB5CDBC8D02}"/>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5762BC79-833F-47C0-9153-17BA3CDCF63F}"/>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CFA757E5-8CE5-4B2C-8E0C-F4DDBED2666A}"/>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81A965F6-43FB-4A15-8BDC-B683F09E26BD}"/>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128270</xdr:rowOff>
    </xdr:from>
    <xdr:to>
      <xdr:col>41</xdr:col>
      <xdr:colOff>101600</xdr:colOff>
      <xdr:row>40</xdr:row>
      <xdr:rowOff>58420</xdr:rowOff>
    </xdr:to>
    <xdr:sp macro="" textlink="">
      <xdr:nvSpPr>
        <xdr:cNvPr id="126" name="フローチャート: 判断 125">
          <a:extLst>
            <a:ext uri="{FF2B5EF4-FFF2-40B4-BE49-F238E27FC236}">
              <a16:creationId xmlns:a16="http://schemas.microsoft.com/office/drawing/2014/main" id="{7AC1B30D-B738-42FC-92FC-F72AF88143BB}"/>
            </a:ext>
          </a:extLst>
        </xdr:cNvPr>
        <xdr:cNvSpPr/>
      </xdr:nvSpPr>
      <xdr:spPr>
        <a:xfrm>
          <a:off x="6873240" y="666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118473</xdr:rowOff>
    </xdr:from>
    <xdr:to>
      <xdr:col>36</xdr:col>
      <xdr:colOff>165100</xdr:colOff>
      <xdr:row>40</xdr:row>
      <xdr:rowOff>48623</xdr:rowOff>
    </xdr:to>
    <xdr:sp macro="" textlink="">
      <xdr:nvSpPr>
        <xdr:cNvPr id="127" name="フローチャート: 判断 126">
          <a:extLst>
            <a:ext uri="{FF2B5EF4-FFF2-40B4-BE49-F238E27FC236}">
              <a16:creationId xmlns:a16="http://schemas.microsoft.com/office/drawing/2014/main" id="{C62C3FC7-02A4-4F4E-8C41-4DB9A56D85F8}"/>
            </a:ext>
          </a:extLst>
        </xdr:cNvPr>
        <xdr:cNvSpPr/>
      </xdr:nvSpPr>
      <xdr:spPr>
        <a:xfrm>
          <a:off x="6098540" y="6656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6655801-47D2-4BC7-B0AF-D825F36C131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B73C09-CB07-4918-B32D-1B394956AD0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008F69A-BCD0-4C0A-A900-A133796FDC0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938674-8EAE-48EC-8DE1-FBDE6E40ED5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4D3AE55-8FFA-4236-AD67-D0A024A02EB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3" name="楕円 132">
          <a:extLst>
            <a:ext uri="{FF2B5EF4-FFF2-40B4-BE49-F238E27FC236}">
              <a16:creationId xmlns:a16="http://schemas.microsoft.com/office/drawing/2014/main" id="{7A4C1457-AB8E-4741-9AB6-321B9E41A602}"/>
            </a:ext>
          </a:extLst>
        </xdr:cNvPr>
        <xdr:cNvSpPr/>
      </xdr:nvSpPr>
      <xdr:spPr>
        <a:xfrm>
          <a:off x="91922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162577</xdr:rowOff>
    </xdr:from>
    <xdr:ext cx="469744" cy="259045"/>
    <xdr:sp macro="" textlink="">
      <xdr:nvSpPr>
        <xdr:cNvPr id="134" name="【図書館】&#10;一人当たり面積該当値テキスト">
          <a:extLst>
            <a:ext uri="{FF2B5EF4-FFF2-40B4-BE49-F238E27FC236}">
              <a16:creationId xmlns:a16="http://schemas.microsoft.com/office/drawing/2014/main" id="{067E6DB0-636C-4FEA-B63D-6CED73C276DE}"/>
            </a:ext>
          </a:extLst>
        </xdr:cNvPr>
        <xdr:cNvSpPr txBox="1"/>
      </xdr:nvSpPr>
      <xdr:spPr>
        <a:xfrm>
          <a:off x="92583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152763</xdr:rowOff>
    </xdr:from>
    <xdr:to>
      <xdr:col>50</xdr:col>
      <xdr:colOff>165100</xdr:colOff>
      <xdr:row>39</xdr:row>
      <xdr:rowOff>82913</xdr:rowOff>
    </xdr:to>
    <xdr:sp macro="" textlink="">
      <xdr:nvSpPr>
        <xdr:cNvPr id="135" name="楕円 134">
          <a:extLst>
            <a:ext uri="{FF2B5EF4-FFF2-40B4-BE49-F238E27FC236}">
              <a16:creationId xmlns:a16="http://schemas.microsoft.com/office/drawing/2014/main" id="{DBD326A9-69ED-4B37-8FF8-A778FE8CF085}"/>
            </a:ext>
          </a:extLst>
        </xdr:cNvPr>
        <xdr:cNvSpPr/>
      </xdr:nvSpPr>
      <xdr:spPr>
        <a:xfrm>
          <a:off x="8445500" y="6523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32113</xdr:rowOff>
    </xdr:to>
    <xdr:cxnSp macro="">
      <xdr:nvCxnSpPr>
        <xdr:cNvPr id="136" name="直線コネクタ 135">
          <a:extLst>
            <a:ext uri="{FF2B5EF4-FFF2-40B4-BE49-F238E27FC236}">
              <a16:creationId xmlns:a16="http://schemas.microsoft.com/office/drawing/2014/main" id="{531BA26C-2A3A-4DF9-8F55-2EC07B449025}"/>
            </a:ext>
          </a:extLst>
        </xdr:cNvPr>
        <xdr:cNvCxnSpPr/>
      </xdr:nvCxnSpPr>
      <xdr:spPr>
        <a:xfrm flipV="1">
          <a:off x="8496300" y="6557010"/>
          <a:ext cx="7239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165826</xdr:rowOff>
    </xdr:from>
    <xdr:to>
      <xdr:col>46</xdr:col>
      <xdr:colOff>38100</xdr:colOff>
      <xdr:row>39</xdr:row>
      <xdr:rowOff>95976</xdr:rowOff>
    </xdr:to>
    <xdr:sp macro="" textlink="">
      <xdr:nvSpPr>
        <xdr:cNvPr id="137" name="楕円 136">
          <a:extLst>
            <a:ext uri="{FF2B5EF4-FFF2-40B4-BE49-F238E27FC236}">
              <a16:creationId xmlns:a16="http://schemas.microsoft.com/office/drawing/2014/main" id="{49C33F4D-B6DF-406D-B21D-C84109F45370}"/>
            </a:ext>
          </a:extLst>
        </xdr:cNvPr>
        <xdr:cNvSpPr/>
      </xdr:nvSpPr>
      <xdr:spPr>
        <a:xfrm>
          <a:off x="7670800" y="6536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32113</xdr:rowOff>
    </xdr:from>
    <xdr:to>
      <xdr:col>50</xdr:col>
      <xdr:colOff>114300</xdr:colOff>
      <xdr:row>39</xdr:row>
      <xdr:rowOff>45176</xdr:rowOff>
    </xdr:to>
    <xdr:cxnSp macro="">
      <xdr:nvCxnSpPr>
        <xdr:cNvPr id="138" name="直線コネクタ 137">
          <a:extLst>
            <a:ext uri="{FF2B5EF4-FFF2-40B4-BE49-F238E27FC236}">
              <a16:creationId xmlns:a16="http://schemas.microsoft.com/office/drawing/2014/main" id="{11C5686F-DDB9-451C-89C9-299437248E44}"/>
            </a:ext>
          </a:extLst>
        </xdr:cNvPr>
        <xdr:cNvCxnSpPr/>
      </xdr:nvCxnSpPr>
      <xdr:spPr>
        <a:xfrm flipV="1">
          <a:off x="7713980" y="6570073"/>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169091</xdr:rowOff>
    </xdr:from>
    <xdr:to>
      <xdr:col>41</xdr:col>
      <xdr:colOff>101600</xdr:colOff>
      <xdr:row>39</xdr:row>
      <xdr:rowOff>99241</xdr:rowOff>
    </xdr:to>
    <xdr:sp macro="" textlink="">
      <xdr:nvSpPr>
        <xdr:cNvPr id="139" name="楕円 138">
          <a:extLst>
            <a:ext uri="{FF2B5EF4-FFF2-40B4-BE49-F238E27FC236}">
              <a16:creationId xmlns:a16="http://schemas.microsoft.com/office/drawing/2014/main" id="{F5A45475-A025-44A6-B084-0C28AE70A298}"/>
            </a:ext>
          </a:extLst>
        </xdr:cNvPr>
        <xdr:cNvSpPr/>
      </xdr:nvSpPr>
      <xdr:spPr>
        <a:xfrm>
          <a:off x="6873240" y="6539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45176</xdr:rowOff>
    </xdr:from>
    <xdr:to>
      <xdr:col>45</xdr:col>
      <xdr:colOff>177800</xdr:colOff>
      <xdr:row>39</xdr:row>
      <xdr:rowOff>48441</xdr:rowOff>
    </xdr:to>
    <xdr:cxnSp macro="">
      <xdr:nvCxnSpPr>
        <xdr:cNvPr id="140" name="直線コネクタ 139">
          <a:extLst>
            <a:ext uri="{FF2B5EF4-FFF2-40B4-BE49-F238E27FC236}">
              <a16:creationId xmlns:a16="http://schemas.microsoft.com/office/drawing/2014/main" id="{424CC0B0-442F-43CA-874D-6BAF597DA189}"/>
            </a:ext>
          </a:extLst>
        </xdr:cNvPr>
        <xdr:cNvCxnSpPr/>
      </xdr:nvCxnSpPr>
      <xdr:spPr>
        <a:xfrm flipV="1">
          <a:off x="6924040" y="6583136"/>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7438</xdr:rowOff>
    </xdr:from>
    <xdr:to>
      <xdr:col>36</xdr:col>
      <xdr:colOff>165100</xdr:colOff>
      <xdr:row>39</xdr:row>
      <xdr:rowOff>109038</xdr:rowOff>
    </xdr:to>
    <xdr:sp macro="" textlink="">
      <xdr:nvSpPr>
        <xdr:cNvPr id="141" name="楕円 140">
          <a:extLst>
            <a:ext uri="{FF2B5EF4-FFF2-40B4-BE49-F238E27FC236}">
              <a16:creationId xmlns:a16="http://schemas.microsoft.com/office/drawing/2014/main" id="{D7E15CF1-7223-4F46-BB2B-1F795A6D559B}"/>
            </a:ext>
          </a:extLst>
        </xdr:cNvPr>
        <xdr:cNvSpPr/>
      </xdr:nvSpPr>
      <xdr:spPr>
        <a:xfrm>
          <a:off x="6098540" y="65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48441</xdr:rowOff>
    </xdr:from>
    <xdr:to>
      <xdr:col>41</xdr:col>
      <xdr:colOff>50800</xdr:colOff>
      <xdr:row>39</xdr:row>
      <xdr:rowOff>58238</xdr:rowOff>
    </xdr:to>
    <xdr:cxnSp macro="">
      <xdr:nvCxnSpPr>
        <xdr:cNvPr id="142" name="直線コネクタ 141">
          <a:extLst>
            <a:ext uri="{FF2B5EF4-FFF2-40B4-BE49-F238E27FC236}">
              <a16:creationId xmlns:a16="http://schemas.microsoft.com/office/drawing/2014/main" id="{0F7CD4D6-86F6-48FA-B1F9-DE51E95C0028}"/>
            </a:ext>
          </a:extLst>
        </xdr:cNvPr>
        <xdr:cNvCxnSpPr/>
      </xdr:nvCxnSpPr>
      <xdr:spPr>
        <a:xfrm flipV="1">
          <a:off x="6149340" y="6586401"/>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43" name="n_1aveValue【図書館】&#10;一人当たり面積">
          <a:extLst>
            <a:ext uri="{FF2B5EF4-FFF2-40B4-BE49-F238E27FC236}">
              <a16:creationId xmlns:a16="http://schemas.microsoft.com/office/drawing/2014/main" id="{74597374-8966-4BE8-9932-621A2CC0DFA4}"/>
            </a:ext>
          </a:extLst>
        </xdr:cNvPr>
        <xdr:cNvSpPr txBox="1"/>
      </xdr:nvSpPr>
      <xdr:spPr>
        <a:xfrm>
          <a:off x="8271587" y="66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44" name="n_2aveValue【図書館】&#10;一人当たり面積">
          <a:extLst>
            <a:ext uri="{FF2B5EF4-FFF2-40B4-BE49-F238E27FC236}">
              <a16:creationId xmlns:a16="http://schemas.microsoft.com/office/drawing/2014/main" id="{45E78150-8CB2-4B9F-B9EF-79BE322A8A4E}"/>
            </a:ext>
          </a:extLst>
        </xdr:cNvPr>
        <xdr:cNvSpPr txBox="1"/>
      </xdr:nvSpPr>
      <xdr:spPr>
        <a:xfrm>
          <a:off x="7509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aveValue【図書館】&#10;一人当たり面積">
          <a:extLst>
            <a:ext uri="{FF2B5EF4-FFF2-40B4-BE49-F238E27FC236}">
              <a16:creationId xmlns:a16="http://schemas.microsoft.com/office/drawing/2014/main" id="{7E6DF727-CD6C-45C1-BE61-B872F94AFA8D}"/>
            </a:ext>
          </a:extLst>
        </xdr:cNvPr>
        <xdr:cNvSpPr txBox="1"/>
      </xdr:nvSpPr>
      <xdr:spPr>
        <a:xfrm>
          <a:off x="67120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39750</xdr:rowOff>
    </xdr:from>
    <xdr:ext cx="469744" cy="259045"/>
    <xdr:sp macro="" textlink="">
      <xdr:nvSpPr>
        <xdr:cNvPr id="146" name="n_4aveValue【図書館】&#10;一人当たり面積">
          <a:extLst>
            <a:ext uri="{FF2B5EF4-FFF2-40B4-BE49-F238E27FC236}">
              <a16:creationId xmlns:a16="http://schemas.microsoft.com/office/drawing/2014/main" id="{334DBB51-E45A-4D7F-A0A7-C7530D10EA11}"/>
            </a:ext>
          </a:extLst>
        </xdr:cNvPr>
        <xdr:cNvSpPr txBox="1"/>
      </xdr:nvSpPr>
      <xdr:spPr>
        <a:xfrm>
          <a:off x="5937327" y="674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99440</xdr:rowOff>
    </xdr:from>
    <xdr:ext cx="469744" cy="259045"/>
    <xdr:sp macro="" textlink="">
      <xdr:nvSpPr>
        <xdr:cNvPr id="147" name="n_1mainValue【図書館】&#10;一人当たり面積">
          <a:extLst>
            <a:ext uri="{FF2B5EF4-FFF2-40B4-BE49-F238E27FC236}">
              <a16:creationId xmlns:a16="http://schemas.microsoft.com/office/drawing/2014/main" id="{887CD74D-5916-4038-8279-AB1CF1B2A961}"/>
            </a:ext>
          </a:extLst>
        </xdr:cNvPr>
        <xdr:cNvSpPr txBox="1"/>
      </xdr:nvSpPr>
      <xdr:spPr>
        <a:xfrm>
          <a:off x="8271587" y="63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112503</xdr:rowOff>
    </xdr:from>
    <xdr:ext cx="469744" cy="259045"/>
    <xdr:sp macro="" textlink="">
      <xdr:nvSpPr>
        <xdr:cNvPr id="148" name="n_2mainValue【図書館】&#10;一人当たり面積">
          <a:extLst>
            <a:ext uri="{FF2B5EF4-FFF2-40B4-BE49-F238E27FC236}">
              <a16:creationId xmlns:a16="http://schemas.microsoft.com/office/drawing/2014/main" id="{49DD6601-3271-462D-8E40-E8F6A9823EBE}"/>
            </a:ext>
          </a:extLst>
        </xdr:cNvPr>
        <xdr:cNvSpPr txBox="1"/>
      </xdr:nvSpPr>
      <xdr:spPr>
        <a:xfrm>
          <a:off x="7509587" y="631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115769</xdr:rowOff>
    </xdr:from>
    <xdr:ext cx="469744" cy="259045"/>
    <xdr:sp macro="" textlink="">
      <xdr:nvSpPr>
        <xdr:cNvPr id="149" name="n_3mainValue【図書館】&#10;一人当たり面積">
          <a:extLst>
            <a:ext uri="{FF2B5EF4-FFF2-40B4-BE49-F238E27FC236}">
              <a16:creationId xmlns:a16="http://schemas.microsoft.com/office/drawing/2014/main" id="{4D02579B-550B-47F9-BD1B-0A0092F0F1AE}"/>
            </a:ext>
          </a:extLst>
        </xdr:cNvPr>
        <xdr:cNvSpPr txBox="1"/>
      </xdr:nvSpPr>
      <xdr:spPr>
        <a:xfrm>
          <a:off x="6712027" y="63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125565</xdr:rowOff>
    </xdr:from>
    <xdr:ext cx="469744" cy="259045"/>
    <xdr:sp macro="" textlink="">
      <xdr:nvSpPr>
        <xdr:cNvPr id="150" name="n_4mainValue【図書館】&#10;一人当たり面積">
          <a:extLst>
            <a:ext uri="{FF2B5EF4-FFF2-40B4-BE49-F238E27FC236}">
              <a16:creationId xmlns:a16="http://schemas.microsoft.com/office/drawing/2014/main" id="{31392645-BBD8-49D1-9944-C1A77DA87A8C}"/>
            </a:ext>
          </a:extLst>
        </xdr:cNvPr>
        <xdr:cNvSpPr txBox="1"/>
      </xdr:nvSpPr>
      <xdr:spPr>
        <a:xfrm>
          <a:off x="5937327" y="632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D5FAF78-9889-43E5-8F0F-A9F77FE62A6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E556983B-4F26-46F2-9EB1-CD9F9E12461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7D99B4C6-D263-45C6-A294-DC02BAA6D82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1158066-6676-418E-8D60-21318C2D9F3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4480866-F347-42BB-BD2C-6E8B8E532B0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BF285EB-5F96-4DEE-96E4-46DAA12DFE5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8F584CA-1BC3-46DE-82D8-A5AA57DEA8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23AAEA0-9B45-41A4-991C-830BB6A1256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4C61CE19-8FC6-4310-A0CB-0666A739288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66CF4812-B853-4219-9051-CF8E9F95DAB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4BAC6C4-988A-4A85-A3A5-F2D6AAD5EE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31DDD531-5857-4C3B-869A-5FE32ED250A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302D85A4-BDDF-4D9E-916A-04D9319E79CA}"/>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AA4F6481-CCFC-4F13-94C6-802B2B3639DD}"/>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F519B25-362F-4C9E-A9AE-D726A4A83DA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578E2088-5FAA-42E4-94CA-BF4F612773F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AC67F24E-EF86-4C00-96D0-F492E1EFF45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FC130217-A70D-4BA4-9E13-4879F626BFC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62481B4-5F10-42AE-B72E-A611AFBBFDF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37F1520B-CE96-411E-A2B3-982502BB4EE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80841BC4-D43F-4B7E-996F-84C23FDEBBB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85B70965-BB2A-4B25-AA20-7DB82935FBF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6AC3CDE5-9F23-4062-8576-83B59A071F0B}"/>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B7297DAE-DA2A-41DA-8588-606157F5A9A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4FEEA7D0-C844-44D7-A1DC-BD73ADF2C89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DCF997A3-CE60-47C3-8490-2A1008FB282E}"/>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7FF62517-D40A-4DA5-808A-DE1BCACFE88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9D17E87B-CCE8-40FF-8855-A2598D8F9189}"/>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6EFC19C7-2A1E-44B0-A668-A404B7995BE2}"/>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E8171D39-ACB8-41E7-988B-B03E4D6AF8F8}"/>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CE05EDC0-B798-41F9-9FFC-34090218A9C5}"/>
            </a:ext>
          </a:extLst>
        </xdr:cNvPr>
        <xdr:cNvSpPr txBox="1"/>
      </xdr:nvSpPr>
      <xdr:spPr>
        <a:xfrm>
          <a:off x="412496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BC165FC0-3587-4831-8015-6AB00FC32169}"/>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58CCEB9B-4074-4DEE-8E74-9F1D7F91EF34}"/>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1DC669E4-0931-4DD4-9A29-66D8321F2B24}"/>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53703</xdr:rowOff>
    </xdr:from>
    <xdr:to>
      <xdr:col>10</xdr:col>
      <xdr:colOff>165100</xdr:colOff>
      <xdr:row>61</xdr:row>
      <xdr:rowOff>155303</xdr:rowOff>
    </xdr:to>
    <xdr:sp macro="" textlink="">
      <xdr:nvSpPr>
        <xdr:cNvPr id="185" name="フローチャート: 判断 184">
          <a:extLst>
            <a:ext uri="{FF2B5EF4-FFF2-40B4-BE49-F238E27FC236}">
              <a16:creationId xmlns:a16="http://schemas.microsoft.com/office/drawing/2014/main" id="{96C15884-9885-4DAC-BCD4-F1550DE8F9C7}"/>
            </a:ext>
          </a:extLst>
        </xdr:cNvPr>
        <xdr:cNvSpPr/>
      </xdr:nvSpPr>
      <xdr:spPr>
        <a:xfrm>
          <a:off x="1739900" y="102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163104</xdr:rowOff>
    </xdr:from>
    <xdr:to>
      <xdr:col>6</xdr:col>
      <xdr:colOff>38100</xdr:colOff>
      <xdr:row>61</xdr:row>
      <xdr:rowOff>93254</xdr:rowOff>
    </xdr:to>
    <xdr:sp macro="" textlink="">
      <xdr:nvSpPr>
        <xdr:cNvPr id="186" name="フローチャート: 判断 185">
          <a:extLst>
            <a:ext uri="{FF2B5EF4-FFF2-40B4-BE49-F238E27FC236}">
              <a16:creationId xmlns:a16="http://schemas.microsoft.com/office/drawing/2014/main" id="{8CCA1521-0BD5-419B-B72E-C1688F172179}"/>
            </a:ext>
          </a:extLst>
        </xdr:cNvPr>
        <xdr:cNvSpPr/>
      </xdr:nvSpPr>
      <xdr:spPr>
        <a:xfrm>
          <a:off x="96520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3752570-4618-4902-942A-4106C4E5623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9A49D2E-053F-4E6D-9140-528A0F40649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84204A4-6669-42E8-9E3E-EDD4145DFB4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23CDBBC-6CAE-41A0-870C-5D48619BF9D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7369515-D619-4787-9EED-B8B5F19E229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92" name="楕円 191">
          <a:extLst>
            <a:ext uri="{FF2B5EF4-FFF2-40B4-BE49-F238E27FC236}">
              <a16:creationId xmlns:a16="http://schemas.microsoft.com/office/drawing/2014/main" id="{49C9CB99-FD30-4917-A594-A5163F285DD7}"/>
            </a:ext>
          </a:extLst>
        </xdr:cNvPr>
        <xdr:cNvSpPr/>
      </xdr:nvSpPr>
      <xdr:spPr>
        <a:xfrm>
          <a:off x="4036060" y="105355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EB4E04ED-D1ED-4B14-AD3F-125F932A2A9C}"/>
            </a:ext>
          </a:extLst>
        </xdr:cNvPr>
        <xdr:cNvSpPr txBox="1"/>
      </xdr:nvSpPr>
      <xdr:spPr>
        <a:xfrm>
          <a:off x="4124960"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110853</xdr:rowOff>
    </xdr:from>
    <xdr:to>
      <xdr:col>20</xdr:col>
      <xdr:colOff>38100</xdr:colOff>
      <xdr:row>63</xdr:row>
      <xdr:rowOff>41003</xdr:rowOff>
    </xdr:to>
    <xdr:sp macro="" textlink="">
      <xdr:nvSpPr>
        <xdr:cNvPr id="194" name="楕円 193">
          <a:extLst>
            <a:ext uri="{FF2B5EF4-FFF2-40B4-BE49-F238E27FC236}">
              <a16:creationId xmlns:a16="http://schemas.microsoft.com/office/drawing/2014/main" id="{612AC18E-58EF-4673-8CDB-F723FA93F44C}"/>
            </a:ext>
          </a:extLst>
        </xdr:cNvPr>
        <xdr:cNvSpPr/>
      </xdr:nvSpPr>
      <xdr:spPr>
        <a:xfrm>
          <a:off x="3312160" y="10504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161653</xdr:rowOff>
    </xdr:from>
    <xdr:to>
      <xdr:col>24</xdr:col>
      <xdr:colOff>63500</xdr:colOff>
      <xdr:row>63</xdr:row>
      <xdr:rowOff>21227</xdr:rowOff>
    </xdr:to>
    <xdr:cxnSp macro="">
      <xdr:nvCxnSpPr>
        <xdr:cNvPr id="195" name="直線コネクタ 194">
          <a:extLst>
            <a:ext uri="{FF2B5EF4-FFF2-40B4-BE49-F238E27FC236}">
              <a16:creationId xmlns:a16="http://schemas.microsoft.com/office/drawing/2014/main" id="{16B6A13C-B995-43B2-9A5E-38ECA7882743}"/>
            </a:ext>
          </a:extLst>
        </xdr:cNvPr>
        <xdr:cNvCxnSpPr/>
      </xdr:nvCxnSpPr>
      <xdr:spPr>
        <a:xfrm>
          <a:off x="3355340" y="10555333"/>
          <a:ext cx="73152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91259</xdr:rowOff>
    </xdr:from>
    <xdr:to>
      <xdr:col>15</xdr:col>
      <xdr:colOff>101600</xdr:colOff>
      <xdr:row>63</xdr:row>
      <xdr:rowOff>21409</xdr:rowOff>
    </xdr:to>
    <xdr:sp macro="" textlink="">
      <xdr:nvSpPr>
        <xdr:cNvPr id="196" name="楕円 195">
          <a:extLst>
            <a:ext uri="{FF2B5EF4-FFF2-40B4-BE49-F238E27FC236}">
              <a16:creationId xmlns:a16="http://schemas.microsoft.com/office/drawing/2014/main" id="{0CD6FB31-B96F-4900-BB9C-0CC17E397CD1}"/>
            </a:ext>
          </a:extLst>
        </xdr:cNvPr>
        <xdr:cNvSpPr/>
      </xdr:nvSpPr>
      <xdr:spPr>
        <a:xfrm>
          <a:off x="2514600" y="10484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142059</xdr:rowOff>
    </xdr:from>
    <xdr:to>
      <xdr:col>19</xdr:col>
      <xdr:colOff>177800</xdr:colOff>
      <xdr:row>62</xdr:row>
      <xdr:rowOff>161653</xdr:rowOff>
    </xdr:to>
    <xdr:cxnSp macro="">
      <xdr:nvCxnSpPr>
        <xdr:cNvPr id="197" name="直線コネクタ 196">
          <a:extLst>
            <a:ext uri="{FF2B5EF4-FFF2-40B4-BE49-F238E27FC236}">
              <a16:creationId xmlns:a16="http://schemas.microsoft.com/office/drawing/2014/main" id="{30D25B78-2039-43D7-8C05-625D294D6033}"/>
            </a:ext>
          </a:extLst>
        </xdr:cNvPr>
        <xdr:cNvCxnSpPr/>
      </xdr:nvCxnSpPr>
      <xdr:spPr>
        <a:xfrm>
          <a:off x="2565400" y="10535739"/>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127181</xdr:rowOff>
    </xdr:from>
    <xdr:to>
      <xdr:col>10</xdr:col>
      <xdr:colOff>165100</xdr:colOff>
      <xdr:row>63</xdr:row>
      <xdr:rowOff>57331</xdr:rowOff>
    </xdr:to>
    <xdr:sp macro="" textlink="">
      <xdr:nvSpPr>
        <xdr:cNvPr id="198" name="楕円 197">
          <a:extLst>
            <a:ext uri="{FF2B5EF4-FFF2-40B4-BE49-F238E27FC236}">
              <a16:creationId xmlns:a16="http://schemas.microsoft.com/office/drawing/2014/main" id="{F367C57E-D5C5-4F51-B0FF-2EA0601510F3}"/>
            </a:ext>
          </a:extLst>
        </xdr:cNvPr>
        <xdr:cNvSpPr/>
      </xdr:nvSpPr>
      <xdr:spPr>
        <a:xfrm>
          <a:off x="1739900" y="10520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142059</xdr:rowOff>
    </xdr:from>
    <xdr:to>
      <xdr:col>15</xdr:col>
      <xdr:colOff>50800</xdr:colOff>
      <xdr:row>63</xdr:row>
      <xdr:rowOff>6531</xdr:rowOff>
    </xdr:to>
    <xdr:cxnSp macro="">
      <xdr:nvCxnSpPr>
        <xdr:cNvPr id="199" name="直線コネクタ 198">
          <a:extLst>
            <a:ext uri="{FF2B5EF4-FFF2-40B4-BE49-F238E27FC236}">
              <a16:creationId xmlns:a16="http://schemas.microsoft.com/office/drawing/2014/main" id="{183B146C-2F32-4175-B797-352AB6643C4F}"/>
            </a:ext>
          </a:extLst>
        </xdr:cNvPr>
        <xdr:cNvCxnSpPr/>
      </xdr:nvCxnSpPr>
      <xdr:spPr>
        <a:xfrm flipV="1">
          <a:off x="1790700" y="10535739"/>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97790</xdr:rowOff>
    </xdr:from>
    <xdr:to>
      <xdr:col>6</xdr:col>
      <xdr:colOff>38100</xdr:colOff>
      <xdr:row>63</xdr:row>
      <xdr:rowOff>27940</xdr:rowOff>
    </xdr:to>
    <xdr:sp macro="" textlink="">
      <xdr:nvSpPr>
        <xdr:cNvPr id="200" name="楕円 199">
          <a:extLst>
            <a:ext uri="{FF2B5EF4-FFF2-40B4-BE49-F238E27FC236}">
              <a16:creationId xmlns:a16="http://schemas.microsoft.com/office/drawing/2014/main" id="{7D2A9D16-7285-4C5F-A510-4DC7D920B2BE}"/>
            </a:ext>
          </a:extLst>
        </xdr:cNvPr>
        <xdr:cNvSpPr/>
      </xdr:nvSpPr>
      <xdr:spPr>
        <a:xfrm>
          <a:off x="96520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148590</xdr:rowOff>
    </xdr:from>
    <xdr:to>
      <xdr:col>10</xdr:col>
      <xdr:colOff>114300</xdr:colOff>
      <xdr:row>63</xdr:row>
      <xdr:rowOff>6531</xdr:rowOff>
    </xdr:to>
    <xdr:cxnSp macro="">
      <xdr:nvCxnSpPr>
        <xdr:cNvPr id="201" name="直線コネクタ 200">
          <a:extLst>
            <a:ext uri="{FF2B5EF4-FFF2-40B4-BE49-F238E27FC236}">
              <a16:creationId xmlns:a16="http://schemas.microsoft.com/office/drawing/2014/main" id="{3954D026-3EB1-4A6D-A6E4-6CC55EF9757A}"/>
            </a:ext>
          </a:extLst>
        </xdr:cNvPr>
        <xdr:cNvCxnSpPr/>
      </xdr:nvCxnSpPr>
      <xdr:spPr>
        <a:xfrm>
          <a:off x="1008380" y="10542270"/>
          <a:ext cx="7823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8C93EF90-8776-40B5-B826-2201573373F3}"/>
            </a:ext>
          </a:extLst>
        </xdr:cNvPr>
        <xdr:cNvSpPr txBox="1"/>
      </xdr:nvSpPr>
      <xdr:spPr>
        <a:xfrm>
          <a:off x="317056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C066C996-B8B8-4C2F-8C94-E8F94B16FFDA}"/>
            </a:ext>
          </a:extLst>
        </xdr:cNvPr>
        <xdr:cNvSpPr txBox="1"/>
      </xdr:nvSpPr>
      <xdr:spPr>
        <a:xfrm>
          <a:off x="23857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380</xdr:rowOff>
    </xdr:from>
    <xdr:ext cx="405111" cy="259045"/>
    <xdr:sp macro="" textlink="">
      <xdr:nvSpPr>
        <xdr:cNvPr id="204" name="n_3aveValue【体育館・プール】&#10;有形固定資産減価償却率">
          <a:extLst>
            <a:ext uri="{FF2B5EF4-FFF2-40B4-BE49-F238E27FC236}">
              <a16:creationId xmlns:a16="http://schemas.microsoft.com/office/drawing/2014/main" id="{92922D62-C2FA-4F39-84D3-86AB87CDFAFC}"/>
            </a:ext>
          </a:extLst>
        </xdr:cNvPr>
        <xdr:cNvSpPr txBox="1"/>
      </xdr:nvSpPr>
      <xdr:spPr>
        <a:xfrm>
          <a:off x="161100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109781</xdr:rowOff>
    </xdr:from>
    <xdr:ext cx="405111" cy="259045"/>
    <xdr:sp macro="" textlink="">
      <xdr:nvSpPr>
        <xdr:cNvPr id="205" name="n_4aveValue【体育館・プール】&#10;有形固定資産減価償却率">
          <a:extLst>
            <a:ext uri="{FF2B5EF4-FFF2-40B4-BE49-F238E27FC236}">
              <a16:creationId xmlns:a16="http://schemas.microsoft.com/office/drawing/2014/main" id="{B1BEEB5E-CF8B-4AD4-A3ED-CAA493E87F78}"/>
            </a:ext>
          </a:extLst>
        </xdr:cNvPr>
        <xdr:cNvSpPr txBox="1"/>
      </xdr:nvSpPr>
      <xdr:spPr>
        <a:xfrm>
          <a:off x="83630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32130</xdr:rowOff>
    </xdr:from>
    <xdr:ext cx="405111" cy="259045"/>
    <xdr:sp macro="" textlink="">
      <xdr:nvSpPr>
        <xdr:cNvPr id="206" name="n_1mainValue【体育館・プール】&#10;有形固定資産減価償却率">
          <a:extLst>
            <a:ext uri="{FF2B5EF4-FFF2-40B4-BE49-F238E27FC236}">
              <a16:creationId xmlns:a16="http://schemas.microsoft.com/office/drawing/2014/main" id="{8796C641-66F8-4EEE-B966-E88CF59704F9}"/>
            </a:ext>
          </a:extLst>
        </xdr:cNvPr>
        <xdr:cNvSpPr txBox="1"/>
      </xdr:nvSpPr>
      <xdr:spPr>
        <a:xfrm>
          <a:off x="317056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12536</xdr:rowOff>
    </xdr:from>
    <xdr:ext cx="405111" cy="259045"/>
    <xdr:sp macro="" textlink="">
      <xdr:nvSpPr>
        <xdr:cNvPr id="207" name="n_2mainValue【体育館・プール】&#10;有形固定資産減価償却率">
          <a:extLst>
            <a:ext uri="{FF2B5EF4-FFF2-40B4-BE49-F238E27FC236}">
              <a16:creationId xmlns:a16="http://schemas.microsoft.com/office/drawing/2014/main" id="{15582480-286F-4011-A41E-918756386167}"/>
            </a:ext>
          </a:extLst>
        </xdr:cNvPr>
        <xdr:cNvSpPr txBox="1"/>
      </xdr:nvSpPr>
      <xdr:spPr>
        <a:xfrm>
          <a:off x="2385704" y="1057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48458</xdr:rowOff>
    </xdr:from>
    <xdr:ext cx="405111" cy="259045"/>
    <xdr:sp macro="" textlink="">
      <xdr:nvSpPr>
        <xdr:cNvPr id="208" name="n_3mainValue【体育館・プール】&#10;有形固定資産減価償却率">
          <a:extLst>
            <a:ext uri="{FF2B5EF4-FFF2-40B4-BE49-F238E27FC236}">
              <a16:creationId xmlns:a16="http://schemas.microsoft.com/office/drawing/2014/main" id="{EC255BF0-D37B-4F05-A4DD-C4442633C0A6}"/>
            </a:ext>
          </a:extLst>
        </xdr:cNvPr>
        <xdr:cNvSpPr txBox="1"/>
      </xdr:nvSpPr>
      <xdr:spPr>
        <a:xfrm>
          <a:off x="161100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19067</xdr:rowOff>
    </xdr:from>
    <xdr:ext cx="405111" cy="259045"/>
    <xdr:sp macro="" textlink="">
      <xdr:nvSpPr>
        <xdr:cNvPr id="209" name="n_4mainValue【体育館・プール】&#10;有形固定資産減価償却率">
          <a:extLst>
            <a:ext uri="{FF2B5EF4-FFF2-40B4-BE49-F238E27FC236}">
              <a16:creationId xmlns:a16="http://schemas.microsoft.com/office/drawing/2014/main" id="{7B18BDC6-8BC6-4460-8053-495B737D4CDA}"/>
            </a:ext>
          </a:extLst>
        </xdr:cNvPr>
        <xdr:cNvSpPr txBox="1"/>
      </xdr:nvSpPr>
      <xdr:spPr>
        <a:xfrm>
          <a:off x="83630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FCBF9E2D-1C02-4B30-9B79-DF748479B43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5FBF4988-7771-4FD8-AD72-E282C49F67FD}"/>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44DCC8F3-B265-4454-92A7-6A5414DD7B9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9FA6C39C-920C-4783-853F-CC77234C3EA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3AD08D14-CAB4-48FE-A353-3BAE552AF3D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BEA1B97-4805-4549-AB9C-B5A3F451B33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2B1E4CA0-7EEF-4236-9D6D-5B600740D6A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C96E9E2C-997B-4493-845A-BE55BD8942D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4C2F1DE-C134-4847-93CF-7EC1613D224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E5CA182E-0429-4EAC-A926-2FBF6FBF7B1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128B9320-0745-421E-A778-70FB195C45C7}"/>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D68A8A5D-DA2D-4648-A99E-9990D7DC5F2A}"/>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E393B8F4-C9ED-4CD3-9219-07AB4941EAFE}"/>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6C5B2B44-0D87-4EB0-A11E-CB610A46F13F}"/>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4EAA49B4-6C29-4CF9-A88A-70ADB4F3A6AE}"/>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C7BECC32-F307-4613-8656-67E9AB621F14}"/>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128F153C-4177-4EFC-AF2A-8E1B4001A51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40B1C662-6CC1-4C02-941C-D1D5543525DA}"/>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C595DF88-DAB9-4812-8CEF-5BDE262BA4D7}"/>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CC0891D5-2D32-4DA9-A472-7678D792A18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A3F0BB86-7910-4488-84B1-7E76540AE97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5ECDB6D7-A2C9-4871-AE2D-6C4B18EF443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2888673E-030D-48E0-B663-5CC7050ED07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82F2A11D-81FF-4320-B2C2-E737C0EFF25A}"/>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111E3E17-E0E8-49F9-B798-526ABDD13F93}"/>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45AE8A8F-1B9D-45EB-BEDD-3274CB9F25CE}"/>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8D6DD999-3BE1-4A90-A8B4-584EFCAB8EE6}"/>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BC97071F-1D9D-45B5-BE8A-BC1334DBFD9C}"/>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38" name="【体育館・プール】&#10;一人当たり面積平均値テキスト">
          <a:extLst>
            <a:ext uri="{FF2B5EF4-FFF2-40B4-BE49-F238E27FC236}">
              <a16:creationId xmlns:a16="http://schemas.microsoft.com/office/drawing/2014/main" id="{16431809-ED0B-418E-A865-8A48FDB0E53F}"/>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6C307ED3-75EE-4DFC-8B23-FC0058745F99}"/>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64BF7DE2-23E0-4D66-BA3E-783CA6F0DB94}"/>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E4E34384-CFEF-4FCD-9CB3-811A5C802693}"/>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150368</xdr:rowOff>
    </xdr:from>
    <xdr:to>
      <xdr:col>41</xdr:col>
      <xdr:colOff>101600</xdr:colOff>
      <xdr:row>61</xdr:row>
      <xdr:rowOff>80518</xdr:rowOff>
    </xdr:to>
    <xdr:sp macro="" textlink="">
      <xdr:nvSpPr>
        <xdr:cNvPr id="242" name="フローチャート: 判断 241">
          <a:extLst>
            <a:ext uri="{FF2B5EF4-FFF2-40B4-BE49-F238E27FC236}">
              <a16:creationId xmlns:a16="http://schemas.microsoft.com/office/drawing/2014/main" id="{A8113B6B-32B9-42C1-AAD8-5D9EE53D0300}"/>
            </a:ext>
          </a:extLst>
        </xdr:cNvPr>
        <xdr:cNvSpPr/>
      </xdr:nvSpPr>
      <xdr:spPr>
        <a:xfrm>
          <a:off x="6873240" y="102087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125984</xdr:rowOff>
    </xdr:from>
    <xdr:to>
      <xdr:col>36</xdr:col>
      <xdr:colOff>165100</xdr:colOff>
      <xdr:row>61</xdr:row>
      <xdr:rowOff>56134</xdr:rowOff>
    </xdr:to>
    <xdr:sp macro="" textlink="">
      <xdr:nvSpPr>
        <xdr:cNvPr id="243" name="フローチャート: 判断 242">
          <a:extLst>
            <a:ext uri="{FF2B5EF4-FFF2-40B4-BE49-F238E27FC236}">
              <a16:creationId xmlns:a16="http://schemas.microsoft.com/office/drawing/2014/main" id="{BF02A029-7415-4034-A92E-C6230C513708}"/>
            </a:ext>
          </a:extLst>
        </xdr:cNvPr>
        <xdr:cNvSpPr/>
      </xdr:nvSpPr>
      <xdr:spPr>
        <a:xfrm>
          <a:off x="6098540" y="10184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966D1A-F6F2-4AB8-897C-22CAA10EFE0D}"/>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D44567-89CF-4C4F-8641-E83502CA141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73F9766-72AB-4DC0-A8CE-4F1C9FAED3A8}"/>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FA23F98-6493-4FE5-B566-C2C18EB48A1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9ECA26B6-C6D3-4773-8F1B-A701B0A3663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147320</xdr:rowOff>
    </xdr:from>
    <xdr:to>
      <xdr:col>55</xdr:col>
      <xdr:colOff>50800</xdr:colOff>
      <xdr:row>60</xdr:row>
      <xdr:rowOff>77470</xdr:rowOff>
    </xdr:to>
    <xdr:sp macro="" textlink="">
      <xdr:nvSpPr>
        <xdr:cNvPr id="249" name="楕円 248">
          <a:extLst>
            <a:ext uri="{FF2B5EF4-FFF2-40B4-BE49-F238E27FC236}">
              <a16:creationId xmlns:a16="http://schemas.microsoft.com/office/drawing/2014/main" id="{8B4512BD-7728-49B1-B827-593BB03D6733}"/>
            </a:ext>
          </a:extLst>
        </xdr:cNvPr>
        <xdr:cNvSpPr/>
      </xdr:nvSpPr>
      <xdr:spPr>
        <a:xfrm>
          <a:off x="9192260" y="1003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170197</xdr:rowOff>
    </xdr:from>
    <xdr:ext cx="469744" cy="259045"/>
    <xdr:sp macro="" textlink="">
      <xdr:nvSpPr>
        <xdr:cNvPr id="250" name="【体育館・プール】&#10;一人当たり面積該当値テキスト">
          <a:extLst>
            <a:ext uri="{FF2B5EF4-FFF2-40B4-BE49-F238E27FC236}">
              <a16:creationId xmlns:a16="http://schemas.microsoft.com/office/drawing/2014/main" id="{70B0ED88-26A5-4D6F-8475-DDF69E61779E}"/>
            </a:ext>
          </a:extLst>
        </xdr:cNvPr>
        <xdr:cNvSpPr txBox="1"/>
      </xdr:nvSpPr>
      <xdr:spPr>
        <a:xfrm>
          <a:off x="9258300"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164846</xdr:rowOff>
    </xdr:from>
    <xdr:to>
      <xdr:col>50</xdr:col>
      <xdr:colOff>165100</xdr:colOff>
      <xdr:row>60</xdr:row>
      <xdr:rowOff>94996</xdr:rowOff>
    </xdr:to>
    <xdr:sp macro="" textlink="">
      <xdr:nvSpPr>
        <xdr:cNvPr id="251" name="楕円 250">
          <a:extLst>
            <a:ext uri="{FF2B5EF4-FFF2-40B4-BE49-F238E27FC236}">
              <a16:creationId xmlns:a16="http://schemas.microsoft.com/office/drawing/2014/main" id="{E7B84F27-8AE2-4B37-9BD4-A70C4E5425EE}"/>
            </a:ext>
          </a:extLst>
        </xdr:cNvPr>
        <xdr:cNvSpPr/>
      </xdr:nvSpPr>
      <xdr:spPr>
        <a:xfrm>
          <a:off x="8445500" y="10055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26670</xdr:rowOff>
    </xdr:from>
    <xdr:to>
      <xdr:col>55</xdr:col>
      <xdr:colOff>0</xdr:colOff>
      <xdr:row>60</xdr:row>
      <xdr:rowOff>44196</xdr:rowOff>
    </xdr:to>
    <xdr:cxnSp macro="">
      <xdr:nvCxnSpPr>
        <xdr:cNvPr id="252" name="直線コネクタ 251">
          <a:extLst>
            <a:ext uri="{FF2B5EF4-FFF2-40B4-BE49-F238E27FC236}">
              <a16:creationId xmlns:a16="http://schemas.microsoft.com/office/drawing/2014/main" id="{C24BE3DF-8476-4504-8ACD-4C84D80B60CE}"/>
            </a:ext>
          </a:extLst>
        </xdr:cNvPr>
        <xdr:cNvCxnSpPr/>
      </xdr:nvCxnSpPr>
      <xdr:spPr>
        <a:xfrm flipV="1">
          <a:off x="8496300" y="10085070"/>
          <a:ext cx="7239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10160</xdr:rowOff>
    </xdr:from>
    <xdr:to>
      <xdr:col>46</xdr:col>
      <xdr:colOff>38100</xdr:colOff>
      <xdr:row>60</xdr:row>
      <xdr:rowOff>111760</xdr:rowOff>
    </xdr:to>
    <xdr:sp macro="" textlink="">
      <xdr:nvSpPr>
        <xdr:cNvPr id="253" name="楕円 252">
          <a:extLst>
            <a:ext uri="{FF2B5EF4-FFF2-40B4-BE49-F238E27FC236}">
              <a16:creationId xmlns:a16="http://schemas.microsoft.com/office/drawing/2014/main" id="{A6DAD582-EEA0-4A30-80D3-9A0D32F9E2B9}"/>
            </a:ext>
          </a:extLst>
        </xdr:cNvPr>
        <xdr:cNvSpPr/>
      </xdr:nvSpPr>
      <xdr:spPr>
        <a:xfrm>
          <a:off x="7670800" y="10068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44196</xdr:rowOff>
    </xdr:from>
    <xdr:to>
      <xdr:col>50</xdr:col>
      <xdr:colOff>114300</xdr:colOff>
      <xdr:row>60</xdr:row>
      <xdr:rowOff>60960</xdr:rowOff>
    </xdr:to>
    <xdr:cxnSp macro="">
      <xdr:nvCxnSpPr>
        <xdr:cNvPr id="254" name="直線コネクタ 253">
          <a:extLst>
            <a:ext uri="{FF2B5EF4-FFF2-40B4-BE49-F238E27FC236}">
              <a16:creationId xmlns:a16="http://schemas.microsoft.com/office/drawing/2014/main" id="{55D8018C-C7FB-4288-BE10-B4937A0452D5}"/>
            </a:ext>
          </a:extLst>
        </xdr:cNvPr>
        <xdr:cNvCxnSpPr/>
      </xdr:nvCxnSpPr>
      <xdr:spPr>
        <a:xfrm flipV="1">
          <a:off x="7713980" y="10102596"/>
          <a:ext cx="78232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14732</xdr:rowOff>
    </xdr:from>
    <xdr:to>
      <xdr:col>41</xdr:col>
      <xdr:colOff>101600</xdr:colOff>
      <xdr:row>60</xdr:row>
      <xdr:rowOff>116332</xdr:rowOff>
    </xdr:to>
    <xdr:sp macro="" textlink="">
      <xdr:nvSpPr>
        <xdr:cNvPr id="255" name="楕円 254">
          <a:extLst>
            <a:ext uri="{FF2B5EF4-FFF2-40B4-BE49-F238E27FC236}">
              <a16:creationId xmlns:a16="http://schemas.microsoft.com/office/drawing/2014/main" id="{2775A7D4-D545-4877-A83B-B2930B1493B2}"/>
            </a:ext>
          </a:extLst>
        </xdr:cNvPr>
        <xdr:cNvSpPr/>
      </xdr:nvSpPr>
      <xdr:spPr>
        <a:xfrm>
          <a:off x="6873240" y="100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60960</xdr:rowOff>
    </xdr:from>
    <xdr:to>
      <xdr:col>45</xdr:col>
      <xdr:colOff>177800</xdr:colOff>
      <xdr:row>60</xdr:row>
      <xdr:rowOff>65532</xdr:rowOff>
    </xdr:to>
    <xdr:cxnSp macro="">
      <xdr:nvCxnSpPr>
        <xdr:cNvPr id="256" name="直線コネクタ 255">
          <a:extLst>
            <a:ext uri="{FF2B5EF4-FFF2-40B4-BE49-F238E27FC236}">
              <a16:creationId xmlns:a16="http://schemas.microsoft.com/office/drawing/2014/main" id="{86D744C0-2F09-4469-9FE2-95EA132C3152}"/>
            </a:ext>
          </a:extLst>
        </xdr:cNvPr>
        <xdr:cNvCxnSpPr/>
      </xdr:nvCxnSpPr>
      <xdr:spPr>
        <a:xfrm flipV="1">
          <a:off x="6924040" y="1011936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27686</xdr:rowOff>
    </xdr:from>
    <xdr:to>
      <xdr:col>36</xdr:col>
      <xdr:colOff>165100</xdr:colOff>
      <xdr:row>60</xdr:row>
      <xdr:rowOff>129286</xdr:rowOff>
    </xdr:to>
    <xdr:sp macro="" textlink="">
      <xdr:nvSpPr>
        <xdr:cNvPr id="257" name="楕円 256">
          <a:extLst>
            <a:ext uri="{FF2B5EF4-FFF2-40B4-BE49-F238E27FC236}">
              <a16:creationId xmlns:a16="http://schemas.microsoft.com/office/drawing/2014/main" id="{313AFD32-40B5-41F8-841A-0C949672C9BE}"/>
            </a:ext>
          </a:extLst>
        </xdr:cNvPr>
        <xdr:cNvSpPr/>
      </xdr:nvSpPr>
      <xdr:spPr>
        <a:xfrm>
          <a:off x="6098540" y="10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65532</xdr:rowOff>
    </xdr:from>
    <xdr:to>
      <xdr:col>41</xdr:col>
      <xdr:colOff>50800</xdr:colOff>
      <xdr:row>60</xdr:row>
      <xdr:rowOff>78486</xdr:rowOff>
    </xdr:to>
    <xdr:cxnSp macro="">
      <xdr:nvCxnSpPr>
        <xdr:cNvPr id="258" name="直線コネクタ 257">
          <a:extLst>
            <a:ext uri="{FF2B5EF4-FFF2-40B4-BE49-F238E27FC236}">
              <a16:creationId xmlns:a16="http://schemas.microsoft.com/office/drawing/2014/main" id="{5E0452F6-C74F-4592-A3A9-6136E9FAE4E3}"/>
            </a:ext>
          </a:extLst>
        </xdr:cNvPr>
        <xdr:cNvCxnSpPr/>
      </xdr:nvCxnSpPr>
      <xdr:spPr>
        <a:xfrm flipV="1">
          <a:off x="6149340" y="10123932"/>
          <a:ext cx="7747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59" name="n_1aveValue【体育館・プール】&#10;一人当たり面積">
          <a:extLst>
            <a:ext uri="{FF2B5EF4-FFF2-40B4-BE49-F238E27FC236}">
              <a16:creationId xmlns:a16="http://schemas.microsoft.com/office/drawing/2014/main" id="{704949CA-5B3A-4C5D-82E9-222C5C34BC9F}"/>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60" name="n_2aveValue【体育館・プール】&#10;一人当たり面積">
          <a:extLst>
            <a:ext uri="{FF2B5EF4-FFF2-40B4-BE49-F238E27FC236}">
              <a16:creationId xmlns:a16="http://schemas.microsoft.com/office/drawing/2014/main" id="{FDFFB675-CAA7-417F-AEDB-8400DA84BAEF}"/>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71645</xdr:rowOff>
    </xdr:from>
    <xdr:ext cx="469744" cy="259045"/>
    <xdr:sp macro="" textlink="">
      <xdr:nvSpPr>
        <xdr:cNvPr id="261" name="n_3aveValue【体育館・プール】&#10;一人当たり面積">
          <a:extLst>
            <a:ext uri="{FF2B5EF4-FFF2-40B4-BE49-F238E27FC236}">
              <a16:creationId xmlns:a16="http://schemas.microsoft.com/office/drawing/2014/main" id="{72F18BF1-D2B6-43C0-9ED3-F8DEFCA43D82}"/>
            </a:ext>
          </a:extLst>
        </xdr:cNvPr>
        <xdr:cNvSpPr txBox="1"/>
      </xdr:nvSpPr>
      <xdr:spPr>
        <a:xfrm>
          <a:off x="6712027" y="102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47261</xdr:rowOff>
    </xdr:from>
    <xdr:ext cx="469744" cy="259045"/>
    <xdr:sp macro="" textlink="">
      <xdr:nvSpPr>
        <xdr:cNvPr id="262" name="n_4aveValue【体育館・プール】&#10;一人当たり面積">
          <a:extLst>
            <a:ext uri="{FF2B5EF4-FFF2-40B4-BE49-F238E27FC236}">
              <a16:creationId xmlns:a16="http://schemas.microsoft.com/office/drawing/2014/main" id="{5E1FE0C7-FFB2-47F2-AB3F-38E4DA71D9F8}"/>
            </a:ext>
          </a:extLst>
        </xdr:cNvPr>
        <xdr:cNvSpPr txBox="1"/>
      </xdr:nvSpPr>
      <xdr:spPr>
        <a:xfrm>
          <a:off x="5937327" y="10273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111523</xdr:rowOff>
    </xdr:from>
    <xdr:ext cx="469744" cy="259045"/>
    <xdr:sp macro="" textlink="">
      <xdr:nvSpPr>
        <xdr:cNvPr id="263" name="n_1mainValue【体育館・プール】&#10;一人当たり面積">
          <a:extLst>
            <a:ext uri="{FF2B5EF4-FFF2-40B4-BE49-F238E27FC236}">
              <a16:creationId xmlns:a16="http://schemas.microsoft.com/office/drawing/2014/main" id="{F794154F-DB28-4B76-A5B4-D37126E47C2F}"/>
            </a:ext>
          </a:extLst>
        </xdr:cNvPr>
        <xdr:cNvSpPr txBox="1"/>
      </xdr:nvSpPr>
      <xdr:spPr>
        <a:xfrm>
          <a:off x="8271587" y="98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128287</xdr:rowOff>
    </xdr:from>
    <xdr:ext cx="469744" cy="259045"/>
    <xdr:sp macro="" textlink="">
      <xdr:nvSpPr>
        <xdr:cNvPr id="264" name="n_2mainValue【体育館・プール】&#10;一人当たり面積">
          <a:extLst>
            <a:ext uri="{FF2B5EF4-FFF2-40B4-BE49-F238E27FC236}">
              <a16:creationId xmlns:a16="http://schemas.microsoft.com/office/drawing/2014/main" id="{9A022F4A-7D87-4D30-A1D7-3260FCDB683D}"/>
            </a:ext>
          </a:extLst>
        </xdr:cNvPr>
        <xdr:cNvSpPr txBox="1"/>
      </xdr:nvSpPr>
      <xdr:spPr>
        <a:xfrm>
          <a:off x="750958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132859</xdr:rowOff>
    </xdr:from>
    <xdr:ext cx="469744" cy="259045"/>
    <xdr:sp macro="" textlink="">
      <xdr:nvSpPr>
        <xdr:cNvPr id="265" name="n_3mainValue【体育館・プール】&#10;一人当たり面積">
          <a:extLst>
            <a:ext uri="{FF2B5EF4-FFF2-40B4-BE49-F238E27FC236}">
              <a16:creationId xmlns:a16="http://schemas.microsoft.com/office/drawing/2014/main" id="{7ED4C3BC-0958-4A99-B30A-1CD328BEC0AA}"/>
            </a:ext>
          </a:extLst>
        </xdr:cNvPr>
        <xdr:cNvSpPr txBox="1"/>
      </xdr:nvSpPr>
      <xdr:spPr>
        <a:xfrm>
          <a:off x="6712027" y="98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145813</xdr:rowOff>
    </xdr:from>
    <xdr:ext cx="469744" cy="259045"/>
    <xdr:sp macro="" textlink="">
      <xdr:nvSpPr>
        <xdr:cNvPr id="266" name="n_4mainValue【体育館・プール】&#10;一人当たり面積">
          <a:extLst>
            <a:ext uri="{FF2B5EF4-FFF2-40B4-BE49-F238E27FC236}">
              <a16:creationId xmlns:a16="http://schemas.microsoft.com/office/drawing/2014/main" id="{58B65F12-FAB2-4EE3-8800-29E75125F085}"/>
            </a:ext>
          </a:extLst>
        </xdr:cNvPr>
        <xdr:cNvSpPr txBox="1"/>
      </xdr:nvSpPr>
      <xdr:spPr>
        <a:xfrm>
          <a:off x="5937327" y="98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D44C6E02-63AB-4FFE-A608-F5CDD9DEABB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85E63528-BD96-4614-A51F-03B194CDCF0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CD29F36-2DC9-4679-A385-A5F57F3FA108}"/>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7E9FDFC3-9FEF-4C5B-BD25-2D2DA86F113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C3E783B3-D957-47CB-AFC7-966612EA93D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2AE8C746-BA02-4390-99D4-F71C9164A9B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2158587-DB87-4DBE-AE35-34D53E77826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C9966F04-9969-464F-A334-67248474FC9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B7943CA8-DFBA-406F-A8A4-8AA12F6EEA0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367882B-78C1-4668-8DF1-1AD9141C43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437E8478-BA93-4B2F-85B9-75CF4CC79D8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D22F15A9-3E78-4ED0-97B0-42519EBB1272}"/>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D3853D98-CA79-48EF-ADED-E80ECBCEE7A2}"/>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650D9D7C-B679-4D71-B6AB-93199B25E1D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421F657-350F-4B9C-98BE-5F548B255B7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FDA555AF-17A3-41FB-8BF1-E2E3093179A3}"/>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CDA37686-9075-4C0B-92E5-81C1B7E0448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60A63A00-A765-48CB-BA45-9C569315700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1560134C-15EA-45B4-8551-27FFCFA76845}"/>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6B116A33-83EE-41B4-A296-101D0B4BB59A}"/>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EAC448D0-8914-418C-AE8E-03B5B4B16747}"/>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946F9E6F-B77C-4DC0-A9C1-5816361651E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A1CF9AB-539D-424C-A0BB-A1C214F7AEC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DCFFD011-3BEF-4A4B-9B9B-D2ACC76F1A0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C3F013A9-792C-478E-813D-CBD3A3386880}"/>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EE9F80BA-E749-4007-B4FD-2AC3F92F3B2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B6A6BC5F-D6B7-4C49-B906-15E344A0A15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DDBF0EC0-8059-41B7-A32B-04C77BADAD74}"/>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7B25A7BA-0A86-4FFC-9AA3-9A310353DCE6}"/>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5CE313EF-8679-4B4A-B1B2-F4BDEE5046DF}"/>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7C50B4E6-2A4B-4748-8ACA-FD12B8E04040}"/>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4385D950-2E23-4207-9681-D3F3C5174807}"/>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EC1CB7E2-88EA-4E6D-A3D7-7D3D25EC64B4}"/>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300" name="フローチャート: 判断 299">
          <a:extLst>
            <a:ext uri="{FF2B5EF4-FFF2-40B4-BE49-F238E27FC236}">
              <a16:creationId xmlns:a16="http://schemas.microsoft.com/office/drawing/2014/main" id="{8D146D55-1A92-47C4-83F1-3C2FA94E8717}"/>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301" name="フローチャート: 判断 300">
          <a:extLst>
            <a:ext uri="{FF2B5EF4-FFF2-40B4-BE49-F238E27FC236}">
              <a16:creationId xmlns:a16="http://schemas.microsoft.com/office/drawing/2014/main" id="{383C9BEE-42AD-477E-81B8-40B3E69E64CA}"/>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67427E6-62C6-4A40-BC99-22925746595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8D0516-DC8A-40E1-9032-3FC1D58B2A2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2B8683F-95A7-4143-942B-F8638DBCD0E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8C74477-7781-4826-8992-FF6BB0D4C64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D22C0F5-F7A8-479F-B495-CA41440254DC}"/>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307" name="楕円 306">
          <a:extLst>
            <a:ext uri="{FF2B5EF4-FFF2-40B4-BE49-F238E27FC236}">
              <a16:creationId xmlns:a16="http://schemas.microsoft.com/office/drawing/2014/main" id="{F58DA98B-9E8B-4D05-8010-470BA9B92BBC}"/>
            </a:ext>
          </a:extLst>
        </xdr:cNvPr>
        <xdr:cNvSpPr/>
      </xdr:nvSpPr>
      <xdr:spPr>
        <a:xfrm>
          <a:off x="4036060" y="13716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160672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6369763F-507B-4B46-BE8E-10152F15BB34}"/>
            </a:ext>
          </a:extLst>
        </xdr:cNvPr>
        <xdr:cNvSpPr txBox="1"/>
      </xdr:nvSpPr>
      <xdr:spPr>
        <a:xfrm>
          <a:off x="412496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97789</xdr:rowOff>
    </xdr:from>
    <xdr:to>
      <xdr:col>20</xdr:col>
      <xdr:colOff>38100</xdr:colOff>
      <xdr:row>82</xdr:row>
      <xdr:rowOff>27939</xdr:rowOff>
    </xdr:to>
    <xdr:sp macro="" textlink="">
      <xdr:nvSpPr>
        <xdr:cNvPr id="309" name="楕円 308">
          <a:extLst>
            <a:ext uri="{FF2B5EF4-FFF2-40B4-BE49-F238E27FC236}">
              <a16:creationId xmlns:a16="http://schemas.microsoft.com/office/drawing/2014/main" id="{C04E6FC4-A5EC-4E00-9697-A95D1622C743}"/>
            </a:ext>
          </a:extLst>
        </xdr:cNvPr>
        <xdr:cNvSpPr/>
      </xdr:nvSpPr>
      <xdr:spPr>
        <a:xfrm>
          <a:off x="3312160" y="13676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148589</xdr:rowOff>
    </xdr:from>
    <xdr:to>
      <xdr:col>24</xdr:col>
      <xdr:colOff>63500</xdr:colOff>
      <xdr:row>82</xdr:row>
      <xdr:rowOff>17145</xdr:rowOff>
    </xdr:to>
    <xdr:cxnSp macro="">
      <xdr:nvCxnSpPr>
        <xdr:cNvPr id="310" name="直線コネクタ 309">
          <a:extLst>
            <a:ext uri="{FF2B5EF4-FFF2-40B4-BE49-F238E27FC236}">
              <a16:creationId xmlns:a16="http://schemas.microsoft.com/office/drawing/2014/main" id="{F20D71B2-E20B-42E1-A3A3-6A007DE9EDFC}"/>
            </a:ext>
          </a:extLst>
        </xdr:cNvPr>
        <xdr:cNvCxnSpPr/>
      </xdr:nvCxnSpPr>
      <xdr:spPr>
        <a:xfrm>
          <a:off x="3355340" y="13727429"/>
          <a:ext cx="73152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57786</xdr:rowOff>
    </xdr:from>
    <xdr:to>
      <xdr:col>15</xdr:col>
      <xdr:colOff>101600</xdr:colOff>
      <xdr:row>81</xdr:row>
      <xdr:rowOff>159386</xdr:rowOff>
    </xdr:to>
    <xdr:sp macro="" textlink="">
      <xdr:nvSpPr>
        <xdr:cNvPr id="311" name="楕円 310">
          <a:extLst>
            <a:ext uri="{FF2B5EF4-FFF2-40B4-BE49-F238E27FC236}">
              <a16:creationId xmlns:a16="http://schemas.microsoft.com/office/drawing/2014/main" id="{88C8E39C-94AB-43F0-98AE-B84F679C0E11}"/>
            </a:ext>
          </a:extLst>
        </xdr:cNvPr>
        <xdr:cNvSpPr/>
      </xdr:nvSpPr>
      <xdr:spPr>
        <a:xfrm>
          <a:off x="2514600" y="1363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108586</xdr:rowOff>
    </xdr:from>
    <xdr:to>
      <xdr:col>19</xdr:col>
      <xdr:colOff>177800</xdr:colOff>
      <xdr:row>81</xdr:row>
      <xdr:rowOff>148589</xdr:rowOff>
    </xdr:to>
    <xdr:cxnSp macro="">
      <xdr:nvCxnSpPr>
        <xdr:cNvPr id="312" name="直線コネクタ 311">
          <a:extLst>
            <a:ext uri="{FF2B5EF4-FFF2-40B4-BE49-F238E27FC236}">
              <a16:creationId xmlns:a16="http://schemas.microsoft.com/office/drawing/2014/main" id="{E0E381CC-FEC7-40BE-96B7-78DCE19BCE9A}"/>
            </a:ext>
          </a:extLst>
        </xdr:cNvPr>
        <xdr:cNvCxnSpPr/>
      </xdr:nvCxnSpPr>
      <xdr:spPr>
        <a:xfrm>
          <a:off x="2565400" y="1368742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114936</xdr:rowOff>
    </xdr:from>
    <xdr:to>
      <xdr:col>10</xdr:col>
      <xdr:colOff>165100</xdr:colOff>
      <xdr:row>81</xdr:row>
      <xdr:rowOff>45086</xdr:rowOff>
    </xdr:to>
    <xdr:sp macro="" textlink="">
      <xdr:nvSpPr>
        <xdr:cNvPr id="313" name="楕円 312">
          <a:extLst>
            <a:ext uri="{FF2B5EF4-FFF2-40B4-BE49-F238E27FC236}">
              <a16:creationId xmlns:a16="http://schemas.microsoft.com/office/drawing/2014/main" id="{0384ED31-E6D0-469A-A5F1-F5D54A908002}"/>
            </a:ext>
          </a:extLst>
        </xdr:cNvPr>
        <xdr:cNvSpPr/>
      </xdr:nvSpPr>
      <xdr:spPr>
        <a:xfrm>
          <a:off x="1739900" y="1352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165736</xdr:rowOff>
    </xdr:from>
    <xdr:to>
      <xdr:col>15</xdr:col>
      <xdr:colOff>50800</xdr:colOff>
      <xdr:row>81</xdr:row>
      <xdr:rowOff>108586</xdr:rowOff>
    </xdr:to>
    <xdr:cxnSp macro="">
      <xdr:nvCxnSpPr>
        <xdr:cNvPr id="314" name="直線コネクタ 313">
          <a:extLst>
            <a:ext uri="{FF2B5EF4-FFF2-40B4-BE49-F238E27FC236}">
              <a16:creationId xmlns:a16="http://schemas.microsoft.com/office/drawing/2014/main" id="{73BEDAC4-D109-458B-AE6A-A7FC8E0671FA}"/>
            </a:ext>
          </a:extLst>
        </xdr:cNvPr>
        <xdr:cNvCxnSpPr/>
      </xdr:nvCxnSpPr>
      <xdr:spPr>
        <a:xfrm>
          <a:off x="1790700" y="13576936"/>
          <a:ext cx="7747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149225</xdr:rowOff>
    </xdr:from>
    <xdr:to>
      <xdr:col>6</xdr:col>
      <xdr:colOff>38100</xdr:colOff>
      <xdr:row>81</xdr:row>
      <xdr:rowOff>79375</xdr:rowOff>
    </xdr:to>
    <xdr:sp macro="" textlink="">
      <xdr:nvSpPr>
        <xdr:cNvPr id="315" name="楕円 314">
          <a:extLst>
            <a:ext uri="{FF2B5EF4-FFF2-40B4-BE49-F238E27FC236}">
              <a16:creationId xmlns:a16="http://schemas.microsoft.com/office/drawing/2014/main" id="{E3F0C699-983C-4C54-ABC9-4B9B93C89930}"/>
            </a:ext>
          </a:extLst>
        </xdr:cNvPr>
        <xdr:cNvSpPr/>
      </xdr:nvSpPr>
      <xdr:spPr>
        <a:xfrm>
          <a:off x="965200" y="13560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165736</xdr:rowOff>
    </xdr:from>
    <xdr:to>
      <xdr:col>10</xdr:col>
      <xdr:colOff>114300</xdr:colOff>
      <xdr:row>81</xdr:row>
      <xdr:rowOff>28575</xdr:rowOff>
    </xdr:to>
    <xdr:cxnSp macro="">
      <xdr:nvCxnSpPr>
        <xdr:cNvPr id="316" name="直線コネクタ 315">
          <a:extLst>
            <a:ext uri="{FF2B5EF4-FFF2-40B4-BE49-F238E27FC236}">
              <a16:creationId xmlns:a16="http://schemas.microsoft.com/office/drawing/2014/main" id="{2CAD5ACD-68D5-42DF-962E-649A1642B124}"/>
            </a:ext>
          </a:extLst>
        </xdr:cNvPr>
        <xdr:cNvCxnSpPr/>
      </xdr:nvCxnSpPr>
      <xdr:spPr>
        <a:xfrm flipV="1">
          <a:off x="1008380" y="13576936"/>
          <a:ext cx="78232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AB039D8F-07C0-49EB-B852-866FC45B4CCD}"/>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CC335CD3-06F4-45EE-A189-92CBFC13CE24}"/>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9" name="n_3aveValue【福祉施設】&#10;有形固定資産減価償却率">
          <a:extLst>
            <a:ext uri="{FF2B5EF4-FFF2-40B4-BE49-F238E27FC236}">
              <a16:creationId xmlns:a16="http://schemas.microsoft.com/office/drawing/2014/main" id="{5AA9A920-22F2-4DF0-B57D-B5DC976D13F0}"/>
            </a:ext>
          </a:extLst>
        </xdr:cNvPr>
        <xdr:cNvSpPr txBox="1"/>
      </xdr:nvSpPr>
      <xdr:spPr>
        <a:xfrm>
          <a:off x="161100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320" name="n_4aveValue【福祉施設】&#10;有形固定資産減価償却率">
          <a:extLst>
            <a:ext uri="{FF2B5EF4-FFF2-40B4-BE49-F238E27FC236}">
              <a16:creationId xmlns:a16="http://schemas.microsoft.com/office/drawing/2014/main" id="{6BF888C2-AFAD-456E-8BA4-661A152AF4C1}"/>
            </a:ext>
          </a:extLst>
        </xdr:cNvPr>
        <xdr:cNvSpPr txBox="1"/>
      </xdr:nvSpPr>
      <xdr:spPr>
        <a:xfrm>
          <a:off x="8363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44466</xdr:rowOff>
    </xdr:from>
    <xdr:ext cx="405111" cy="259045"/>
    <xdr:sp macro="" textlink="">
      <xdr:nvSpPr>
        <xdr:cNvPr id="321" name="n_1mainValue【福祉施設】&#10;有形固定資産減価償却率">
          <a:extLst>
            <a:ext uri="{FF2B5EF4-FFF2-40B4-BE49-F238E27FC236}">
              <a16:creationId xmlns:a16="http://schemas.microsoft.com/office/drawing/2014/main" id="{0A8506B3-017F-4286-81B8-DCD7DF9968BA}"/>
            </a:ext>
          </a:extLst>
        </xdr:cNvPr>
        <xdr:cNvSpPr txBox="1"/>
      </xdr:nvSpPr>
      <xdr:spPr>
        <a:xfrm>
          <a:off x="317056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4463</xdr:rowOff>
    </xdr:from>
    <xdr:ext cx="405111" cy="259045"/>
    <xdr:sp macro="" textlink="">
      <xdr:nvSpPr>
        <xdr:cNvPr id="322" name="n_2mainValue【福祉施設】&#10;有形固定資産減価償却率">
          <a:extLst>
            <a:ext uri="{FF2B5EF4-FFF2-40B4-BE49-F238E27FC236}">
              <a16:creationId xmlns:a16="http://schemas.microsoft.com/office/drawing/2014/main" id="{A34E3DC7-1D58-4779-AF2B-E43DF374FE0C}"/>
            </a:ext>
          </a:extLst>
        </xdr:cNvPr>
        <xdr:cNvSpPr txBox="1"/>
      </xdr:nvSpPr>
      <xdr:spPr>
        <a:xfrm>
          <a:off x="238570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61613</xdr:rowOff>
    </xdr:from>
    <xdr:ext cx="405111" cy="259045"/>
    <xdr:sp macro="" textlink="">
      <xdr:nvSpPr>
        <xdr:cNvPr id="323" name="n_3mainValue【福祉施設】&#10;有形固定資産減価償却率">
          <a:extLst>
            <a:ext uri="{FF2B5EF4-FFF2-40B4-BE49-F238E27FC236}">
              <a16:creationId xmlns:a16="http://schemas.microsoft.com/office/drawing/2014/main" id="{5C7E77F2-2783-44F6-BD98-DF78A93B63E9}"/>
            </a:ext>
          </a:extLst>
        </xdr:cNvPr>
        <xdr:cNvSpPr txBox="1"/>
      </xdr:nvSpPr>
      <xdr:spPr>
        <a:xfrm>
          <a:off x="1611004" y="1330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95902</xdr:rowOff>
    </xdr:from>
    <xdr:ext cx="405111" cy="259045"/>
    <xdr:sp macro="" textlink="">
      <xdr:nvSpPr>
        <xdr:cNvPr id="324" name="n_4mainValue【福祉施設】&#10;有形固定資産減価償却率">
          <a:extLst>
            <a:ext uri="{FF2B5EF4-FFF2-40B4-BE49-F238E27FC236}">
              <a16:creationId xmlns:a16="http://schemas.microsoft.com/office/drawing/2014/main" id="{082FD180-FEEC-4F96-9DCD-277B1781CF91}"/>
            </a:ext>
          </a:extLst>
        </xdr:cNvPr>
        <xdr:cNvSpPr txBox="1"/>
      </xdr:nvSpPr>
      <xdr:spPr>
        <a:xfrm>
          <a:off x="83630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9C826DE-47CC-4BC9-9008-6044972D7EE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10F0E890-2037-4568-8A03-AF850B89849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E61E6B26-780B-474B-AC2A-70DFA67723F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3AC541A-5C95-491B-8A5F-BC44C5235EF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1F7E943-9327-4912-BABD-884F5CC9D6E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A590DCCC-A80F-4D22-A537-378D7A346EE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66413FE9-3BA4-4D6C-83C7-762F8DC700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E049DE40-1C31-4136-8AC4-7820681BC289}"/>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5A2900A6-F3B7-47B3-87A2-02E8AF30A5C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7FC4CE41-855E-496D-934E-278F935C728C}"/>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D2B6D38-E08B-4FCA-BD19-01CB6A1BCF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996C1BF4-CF80-42B7-B6A3-CA31D78C8037}"/>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D7E17E6-0145-4627-8E29-979DEB25499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EE45255-CDE3-43E2-9D64-86BB0C7487E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C91CD47A-0960-4AA2-9ED6-A1517793882B}"/>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78EF4FB4-6D2C-46E3-8FBB-7738D66F6148}"/>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1151D96-EC10-497E-8079-4E4C9A38FF3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F08E7B1-5FC8-4420-B4DC-BE2431852DF4}"/>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E6807EAD-5964-4A33-8B39-E2FF2F9518C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0B7097F6-0DBC-49EB-8D87-01DFD5CC0918}"/>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5017E4E4-952E-4521-B99F-034CDAFC6FCE}"/>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9601C943-94B0-4382-A161-403A256F1927}"/>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6DF090D1-BDB2-43DC-9B32-1A7BB598A7BD}"/>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E7A084F8-4109-422F-8C0D-839E0777F20C}"/>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176B10D2-E40D-4124-91F4-B99AE67E03CB}"/>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79DD76D2-3208-4EEC-8B03-35C65A6D3E57}"/>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19A7D38F-028D-403D-8532-FDD8A00F6090}"/>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2084A51E-21A7-4C7A-8C82-0A633551032D}"/>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53" name="フローチャート: 判断 352">
          <a:extLst>
            <a:ext uri="{FF2B5EF4-FFF2-40B4-BE49-F238E27FC236}">
              <a16:creationId xmlns:a16="http://schemas.microsoft.com/office/drawing/2014/main" id="{8309CC5B-1088-4D75-A2DF-DA43396243E4}"/>
            </a:ext>
          </a:extLst>
        </xdr:cNvPr>
        <xdr:cNvSpPr/>
      </xdr:nvSpPr>
      <xdr:spPr>
        <a:xfrm>
          <a:off x="68732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19875</xdr:rowOff>
    </xdr:from>
    <xdr:to>
      <xdr:col>36</xdr:col>
      <xdr:colOff>165100</xdr:colOff>
      <xdr:row>84</xdr:row>
      <xdr:rowOff>121475</xdr:rowOff>
    </xdr:to>
    <xdr:sp macro="" textlink="">
      <xdr:nvSpPr>
        <xdr:cNvPr id="354" name="フローチャート: 判断 353">
          <a:extLst>
            <a:ext uri="{FF2B5EF4-FFF2-40B4-BE49-F238E27FC236}">
              <a16:creationId xmlns:a16="http://schemas.microsoft.com/office/drawing/2014/main" id="{E52CC0C3-4018-4AC5-8605-E74F2C257BF6}"/>
            </a:ext>
          </a:extLst>
        </xdr:cNvPr>
        <xdr:cNvSpPr/>
      </xdr:nvSpPr>
      <xdr:spPr>
        <a:xfrm>
          <a:off x="6098540" y="1410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4B31B1F-0F79-4413-B182-3921716FD47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93EA671-7FD8-4A84-90ED-7987DEB452F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970CE5-5E55-4D7E-A134-FE5A7A7E355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23A6DC4-3653-442D-8954-40D2CA50AB4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C62234-9F5A-48D1-84F0-9D59E1A0A96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155893</xdr:rowOff>
    </xdr:from>
    <xdr:to>
      <xdr:col>55</xdr:col>
      <xdr:colOff>50800</xdr:colOff>
      <xdr:row>84</xdr:row>
      <xdr:rowOff>86043</xdr:rowOff>
    </xdr:to>
    <xdr:sp macro="" textlink="">
      <xdr:nvSpPr>
        <xdr:cNvPr id="360" name="楕円 359">
          <a:extLst>
            <a:ext uri="{FF2B5EF4-FFF2-40B4-BE49-F238E27FC236}">
              <a16:creationId xmlns:a16="http://schemas.microsoft.com/office/drawing/2014/main" id="{B3BE636B-DE1A-445B-B236-8F994BB7593E}"/>
            </a:ext>
          </a:extLst>
        </xdr:cNvPr>
        <xdr:cNvSpPr/>
      </xdr:nvSpPr>
      <xdr:spPr>
        <a:xfrm>
          <a:off x="9192260" y="140700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134320</xdr:rowOff>
    </xdr:from>
    <xdr:ext cx="469744" cy="259045"/>
    <xdr:sp macro="" textlink="">
      <xdr:nvSpPr>
        <xdr:cNvPr id="361" name="【福祉施設】&#10;一人当たり面積該当値テキスト">
          <a:extLst>
            <a:ext uri="{FF2B5EF4-FFF2-40B4-BE49-F238E27FC236}">
              <a16:creationId xmlns:a16="http://schemas.microsoft.com/office/drawing/2014/main" id="{802C204B-C0B5-4FAE-965F-8590D1851322}"/>
            </a:ext>
          </a:extLst>
        </xdr:cNvPr>
        <xdr:cNvSpPr txBox="1"/>
      </xdr:nvSpPr>
      <xdr:spPr>
        <a:xfrm>
          <a:off x="9258300" y="1404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161607</xdr:rowOff>
    </xdr:from>
    <xdr:to>
      <xdr:col>50</xdr:col>
      <xdr:colOff>165100</xdr:colOff>
      <xdr:row>84</xdr:row>
      <xdr:rowOff>91757</xdr:rowOff>
    </xdr:to>
    <xdr:sp macro="" textlink="">
      <xdr:nvSpPr>
        <xdr:cNvPr id="362" name="楕円 361">
          <a:extLst>
            <a:ext uri="{FF2B5EF4-FFF2-40B4-BE49-F238E27FC236}">
              <a16:creationId xmlns:a16="http://schemas.microsoft.com/office/drawing/2014/main" id="{3AD99114-B0EC-482D-A624-E9FF6E90A8FD}"/>
            </a:ext>
          </a:extLst>
        </xdr:cNvPr>
        <xdr:cNvSpPr/>
      </xdr:nvSpPr>
      <xdr:spPr>
        <a:xfrm>
          <a:off x="8445500" y="14075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35243</xdr:rowOff>
    </xdr:from>
    <xdr:to>
      <xdr:col>55</xdr:col>
      <xdr:colOff>0</xdr:colOff>
      <xdr:row>84</xdr:row>
      <xdr:rowOff>40957</xdr:rowOff>
    </xdr:to>
    <xdr:cxnSp macro="">
      <xdr:nvCxnSpPr>
        <xdr:cNvPr id="363" name="直線コネクタ 362">
          <a:extLst>
            <a:ext uri="{FF2B5EF4-FFF2-40B4-BE49-F238E27FC236}">
              <a16:creationId xmlns:a16="http://schemas.microsoft.com/office/drawing/2014/main" id="{CCA3C5BE-88A0-4B5D-922F-D5CE89015EA0}"/>
            </a:ext>
          </a:extLst>
        </xdr:cNvPr>
        <xdr:cNvCxnSpPr/>
      </xdr:nvCxnSpPr>
      <xdr:spPr>
        <a:xfrm flipV="1">
          <a:off x="8496300" y="14117003"/>
          <a:ext cx="7239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166751</xdr:rowOff>
    </xdr:from>
    <xdr:to>
      <xdr:col>46</xdr:col>
      <xdr:colOff>38100</xdr:colOff>
      <xdr:row>84</xdr:row>
      <xdr:rowOff>96901</xdr:rowOff>
    </xdr:to>
    <xdr:sp macro="" textlink="">
      <xdr:nvSpPr>
        <xdr:cNvPr id="364" name="楕円 363">
          <a:extLst>
            <a:ext uri="{FF2B5EF4-FFF2-40B4-BE49-F238E27FC236}">
              <a16:creationId xmlns:a16="http://schemas.microsoft.com/office/drawing/2014/main" id="{CF4C796E-9C8E-4FCC-B5E1-47D1B5EDAB19}"/>
            </a:ext>
          </a:extLst>
        </xdr:cNvPr>
        <xdr:cNvSpPr/>
      </xdr:nvSpPr>
      <xdr:spPr>
        <a:xfrm>
          <a:off x="7670800" y="140808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40957</xdr:rowOff>
    </xdr:from>
    <xdr:to>
      <xdr:col>50</xdr:col>
      <xdr:colOff>114300</xdr:colOff>
      <xdr:row>84</xdr:row>
      <xdr:rowOff>46101</xdr:rowOff>
    </xdr:to>
    <xdr:cxnSp macro="">
      <xdr:nvCxnSpPr>
        <xdr:cNvPr id="365" name="直線コネクタ 364">
          <a:extLst>
            <a:ext uri="{FF2B5EF4-FFF2-40B4-BE49-F238E27FC236}">
              <a16:creationId xmlns:a16="http://schemas.microsoft.com/office/drawing/2014/main" id="{F9C6F0C6-B312-4D31-8DDF-CE2E7DDC71FA}"/>
            </a:ext>
          </a:extLst>
        </xdr:cNvPr>
        <xdr:cNvCxnSpPr/>
      </xdr:nvCxnSpPr>
      <xdr:spPr>
        <a:xfrm flipV="1">
          <a:off x="7713980" y="14122717"/>
          <a:ext cx="78232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167894</xdr:rowOff>
    </xdr:from>
    <xdr:to>
      <xdr:col>41</xdr:col>
      <xdr:colOff>101600</xdr:colOff>
      <xdr:row>84</xdr:row>
      <xdr:rowOff>98044</xdr:rowOff>
    </xdr:to>
    <xdr:sp macro="" textlink="">
      <xdr:nvSpPr>
        <xdr:cNvPr id="366" name="楕円 365">
          <a:extLst>
            <a:ext uri="{FF2B5EF4-FFF2-40B4-BE49-F238E27FC236}">
              <a16:creationId xmlns:a16="http://schemas.microsoft.com/office/drawing/2014/main" id="{AD23023E-761A-4954-9810-E1497019D561}"/>
            </a:ext>
          </a:extLst>
        </xdr:cNvPr>
        <xdr:cNvSpPr/>
      </xdr:nvSpPr>
      <xdr:spPr>
        <a:xfrm>
          <a:off x="6873240" y="14082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46101</xdr:rowOff>
    </xdr:from>
    <xdr:to>
      <xdr:col>45</xdr:col>
      <xdr:colOff>177800</xdr:colOff>
      <xdr:row>84</xdr:row>
      <xdr:rowOff>47244</xdr:rowOff>
    </xdr:to>
    <xdr:cxnSp macro="">
      <xdr:nvCxnSpPr>
        <xdr:cNvPr id="367" name="直線コネクタ 366">
          <a:extLst>
            <a:ext uri="{FF2B5EF4-FFF2-40B4-BE49-F238E27FC236}">
              <a16:creationId xmlns:a16="http://schemas.microsoft.com/office/drawing/2014/main" id="{7F8B370A-CF15-4D98-B930-05E599687C53}"/>
            </a:ext>
          </a:extLst>
        </xdr:cNvPr>
        <xdr:cNvCxnSpPr/>
      </xdr:nvCxnSpPr>
      <xdr:spPr>
        <a:xfrm flipV="1">
          <a:off x="6924040" y="14127861"/>
          <a:ext cx="78994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68" name="楕円 367">
          <a:extLst>
            <a:ext uri="{FF2B5EF4-FFF2-40B4-BE49-F238E27FC236}">
              <a16:creationId xmlns:a16="http://schemas.microsoft.com/office/drawing/2014/main" id="{DA543FC8-CB57-4CEA-BAB6-9F1E497E26BB}"/>
            </a:ext>
          </a:extLst>
        </xdr:cNvPr>
        <xdr:cNvSpPr/>
      </xdr:nvSpPr>
      <xdr:spPr>
        <a:xfrm>
          <a:off x="6098540" y="140751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40387</xdr:rowOff>
    </xdr:from>
    <xdr:to>
      <xdr:col>41</xdr:col>
      <xdr:colOff>50800</xdr:colOff>
      <xdr:row>84</xdr:row>
      <xdr:rowOff>47244</xdr:rowOff>
    </xdr:to>
    <xdr:cxnSp macro="">
      <xdr:nvCxnSpPr>
        <xdr:cNvPr id="369" name="直線コネクタ 368">
          <a:extLst>
            <a:ext uri="{FF2B5EF4-FFF2-40B4-BE49-F238E27FC236}">
              <a16:creationId xmlns:a16="http://schemas.microsoft.com/office/drawing/2014/main" id="{73EFAD48-6BEA-4F85-8C77-A9CB73F33F28}"/>
            </a:ext>
          </a:extLst>
        </xdr:cNvPr>
        <xdr:cNvCxnSpPr/>
      </xdr:nvCxnSpPr>
      <xdr:spPr>
        <a:xfrm>
          <a:off x="6149340" y="14122147"/>
          <a:ext cx="7747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CE4473BD-6CE7-4C66-A1BD-7CA3A948813B}"/>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1" name="n_2aveValue【福祉施設】&#10;一人当たり面積">
          <a:extLst>
            <a:ext uri="{FF2B5EF4-FFF2-40B4-BE49-F238E27FC236}">
              <a16:creationId xmlns:a16="http://schemas.microsoft.com/office/drawing/2014/main" id="{93C635E0-83E5-43F7-8F38-9199B3008B51}"/>
            </a:ext>
          </a:extLst>
        </xdr:cNvPr>
        <xdr:cNvSpPr txBox="1"/>
      </xdr:nvSpPr>
      <xdr:spPr>
        <a:xfrm>
          <a:off x="7509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72" name="n_3aveValue【福祉施設】&#10;一人当たり面積">
          <a:extLst>
            <a:ext uri="{FF2B5EF4-FFF2-40B4-BE49-F238E27FC236}">
              <a16:creationId xmlns:a16="http://schemas.microsoft.com/office/drawing/2014/main" id="{471D266A-A670-4B94-9A1F-BA4A3FD687D6}"/>
            </a:ext>
          </a:extLst>
        </xdr:cNvPr>
        <xdr:cNvSpPr txBox="1"/>
      </xdr:nvSpPr>
      <xdr:spPr>
        <a:xfrm>
          <a:off x="67120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112602</xdr:rowOff>
    </xdr:from>
    <xdr:ext cx="469744" cy="259045"/>
    <xdr:sp macro="" textlink="">
      <xdr:nvSpPr>
        <xdr:cNvPr id="373" name="n_4aveValue【福祉施設】&#10;一人当たり面積">
          <a:extLst>
            <a:ext uri="{FF2B5EF4-FFF2-40B4-BE49-F238E27FC236}">
              <a16:creationId xmlns:a16="http://schemas.microsoft.com/office/drawing/2014/main" id="{647E0EDF-055D-4282-B0B9-CF2EA7B4D396}"/>
            </a:ext>
          </a:extLst>
        </xdr:cNvPr>
        <xdr:cNvSpPr txBox="1"/>
      </xdr:nvSpPr>
      <xdr:spPr>
        <a:xfrm>
          <a:off x="5937327" y="1419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82884</xdr:rowOff>
    </xdr:from>
    <xdr:ext cx="469744" cy="259045"/>
    <xdr:sp macro="" textlink="">
      <xdr:nvSpPr>
        <xdr:cNvPr id="374" name="n_1mainValue【福祉施設】&#10;一人当たり面積">
          <a:extLst>
            <a:ext uri="{FF2B5EF4-FFF2-40B4-BE49-F238E27FC236}">
              <a16:creationId xmlns:a16="http://schemas.microsoft.com/office/drawing/2014/main" id="{CB2583F1-A75C-44A5-BA9A-A19E2B8FA802}"/>
            </a:ext>
          </a:extLst>
        </xdr:cNvPr>
        <xdr:cNvSpPr txBox="1"/>
      </xdr:nvSpPr>
      <xdr:spPr>
        <a:xfrm>
          <a:off x="8271587" y="1416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113428</xdr:rowOff>
    </xdr:from>
    <xdr:ext cx="469744" cy="259045"/>
    <xdr:sp macro="" textlink="">
      <xdr:nvSpPr>
        <xdr:cNvPr id="375" name="n_2mainValue【福祉施設】&#10;一人当たり面積">
          <a:extLst>
            <a:ext uri="{FF2B5EF4-FFF2-40B4-BE49-F238E27FC236}">
              <a16:creationId xmlns:a16="http://schemas.microsoft.com/office/drawing/2014/main" id="{ABBE2403-8E33-45E3-AF18-025FC7ACE457}"/>
            </a:ext>
          </a:extLst>
        </xdr:cNvPr>
        <xdr:cNvSpPr txBox="1"/>
      </xdr:nvSpPr>
      <xdr:spPr>
        <a:xfrm>
          <a:off x="7509587" y="138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114571</xdr:rowOff>
    </xdr:from>
    <xdr:ext cx="469744" cy="259045"/>
    <xdr:sp macro="" textlink="">
      <xdr:nvSpPr>
        <xdr:cNvPr id="376" name="n_3mainValue【福祉施設】&#10;一人当たり面積">
          <a:extLst>
            <a:ext uri="{FF2B5EF4-FFF2-40B4-BE49-F238E27FC236}">
              <a16:creationId xmlns:a16="http://schemas.microsoft.com/office/drawing/2014/main" id="{E2EEE52B-3F2E-49C9-82CB-1EFD31FB20B5}"/>
            </a:ext>
          </a:extLst>
        </xdr:cNvPr>
        <xdr:cNvSpPr txBox="1"/>
      </xdr:nvSpPr>
      <xdr:spPr>
        <a:xfrm>
          <a:off x="6712027" y="1386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7" name="n_4mainValue【福祉施設】&#10;一人当たり面積">
          <a:extLst>
            <a:ext uri="{FF2B5EF4-FFF2-40B4-BE49-F238E27FC236}">
              <a16:creationId xmlns:a16="http://schemas.microsoft.com/office/drawing/2014/main" id="{10BFAA00-AB76-4430-BDB6-5ED655CB66B0}"/>
            </a:ext>
          </a:extLst>
        </xdr:cNvPr>
        <xdr:cNvSpPr txBox="1"/>
      </xdr:nvSpPr>
      <xdr:spPr>
        <a:xfrm>
          <a:off x="5937327" y="1385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16EF24E-A9A3-4D74-87A8-F9F6C29BEA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6753900C-3D45-4745-BE78-16515E980B0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202A839-A34F-44BF-B796-F700A6050AD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363BFF7-024A-41D8-B399-23F344F78F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569307D8-6D62-4B2B-A52C-D99F39835BE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29E2C616-FB94-4798-99D3-8E25CFAF012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F550649E-F019-48D2-87BC-94EA5EA0B3E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9699D88-1948-4E3C-ABCC-8EE1C114D04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DA179D3F-0E7E-4F7D-9ABF-9CC19330CC6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FFE554AA-2CF7-4476-9964-FEFF4F680BAC}"/>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B271CB78-C4A5-4877-964B-13DECB8F4C0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7B4C197C-8B49-47E3-B03B-BA9291CB559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3FA30CB-1928-4D4A-AF12-2DA08B4F0CA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BA2CB3FC-168C-4CCC-91D9-B6C52053761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711136B8-F5A2-41EC-B2FE-CE13F49BA6F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DB944F0E-2366-4DDB-991A-A78C17DD5EB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2125BF3B-B4A3-443E-99AB-065684061EB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C7CFC3FF-26B4-4163-A048-81479B1D1B1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781C33F6-16AF-4EFD-AFE9-2D338674F7E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3DCE1F30-0C9D-4DB5-8162-D025A0AC370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6D8C3520-F6D4-449A-908A-C0A1229DB63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8E3902E4-37E0-4B54-B27D-9E54620EB55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E9090D9-4D3D-4EE3-B676-24E60E726F7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6075651-1DDF-4B40-A98D-DA473248DF3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16666E1E-DB5A-46B8-A180-674EF37895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924C2F5C-85D8-49CA-9511-9C35FCE3982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D53E2528-A9FF-4478-9DAA-24A3BFB3CA9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FA6FA48-B178-44F7-8002-23CF047E4A7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78A87F62-3F73-4864-ADA5-29D76B26C7D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ED63E2B6-3952-485A-A17C-6BC97E0B805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8AF26D90-BE7F-4C28-AA8D-2020D9B0EFB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DBD93EFA-02DB-4053-A476-1EF1B0BCB4F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B8A02EF0-CD01-41AA-A112-25083AE50B1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D92FAD1E-24A9-49FB-AAE8-1F227008286F}"/>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8DD5092-3648-499B-A1F1-0D59F6ED3C49}"/>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7B4609CA-9813-4AF5-BD12-FED61FBADDF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DCE925AC-DB24-40F2-8106-468A0AC6522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5D99AFE6-659F-4B1C-890F-147DBCEABD3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E16EED67-CAB7-4A52-9F58-07C5A6F9CE81}"/>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5110114F-56A1-4627-9185-5C0156B8206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DCC06914-468D-4C8A-912E-6400D884ABA2}"/>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FD030D8E-520D-4E4D-80C6-B2431E79B103}"/>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A3361E6-B1CF-48B4-BCF1-3BD387F9D2A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C9846B2E-5E29-49E2-81B9-F14F7DF61FB2}"/>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D2CB4F54-5259-4428-95B5-BF2FCF9CFDA2}"/>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3C83ED4A-1BA4-488F-A832-0A52977392D6}"/>
            </a:ext>
          </a:extLst>
        </xdr:cNvPr>
        <xdr:cNvSpPr txBox="1"/>
      </xdr:nvSpPr>
      <xdr:spPr>
        <a:xfrm>
          <a:off x="144145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2BC47672-CC1D-4764-AE1C-85E153625CB1}"/>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84C9FDFC-8FEF-4CB5-98BE-AC8A67204063}"/>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46CCD1D9-98A1-4F76-AA54-815C2FAF7A81}"/>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7" name="フローチャート: 判断 426">
          <a:extLst>
            <a:ext uri="{FF2B5EF4-FFF2-40B4-BE49-F238E27FC236}">
              <a16:creationId xmlns:a16="http://schemas.microsoft.com/office/drawing/2014/main" id="{4C8B5DCE-34B4-4ED5-BEBB-C4FD95D754CB}"/>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F003052F-C461-4EA7-974F-921705D512A4}"/>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AEB1E80-2C03-475A-B5A2-CA7C669990B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DC546F9-6D37-463F-B155-D527E9EF34F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B3D2907-FF68-4DBD-BCB8-49AD7880148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42F06AD-77B1-4AC3-93B4-0218877B720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5B1378C-B738-42B2-95BE-D2508DFF57D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434" name="楕円 433">
          <a:extLst>
            <a:ext uri="{FF2B5EF4-FFF2-40B4-BE49-F238E27FC236}">
              <a16:creationId xmlns:a16="http://schemas.microsoft.com/office/drawing/2014/main" id="{94BA94DA-A948-4092-A909-C13B71AE21FE}"/>
            </a:ext>
          </a:extLst>
        </xdr:cNvPr>
        <xdr:cNvSpPr/>
      </xdr:nvSpPr>
      <xdr:spPr>
        <a:xfrm>
          <a:off x="14325600" y="6087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74947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2BF71B9A-BC03-4006-8FCC-99D7FEB51384}"/>
            </a:ext>
          </a:extLst>
        </xdr:cNvPr>
        <xdr:cNvSpPr txBox="1"/>
      </xdr:nvSpPr>
      <xdr:spPr>
        <a:xfrm>
          <a:off x="14414500"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65405</xdr:rowOff>
    </xdr:from>
    <xdr:to>
      <xdr:col>81</xdr:col>
      <xdr:colOff>101600</xdr:colOff>
      <xdr:row>36</xdr:row>
      <xdr:rowOff>167005</xdr:rowOff>
    </xdr:to>
    <xdr:sp macro="" textlink="">
      <xdr:nvSpPr>
        <xdr:cNvPr id="436" name="楕円 435">
          <a:extLst>
            <a:ext uri="{FF2B5EF4-FFF2-40B4-BE49-F238E27FC236}">
              <a16:creationId xmlns:a16="http://schemas.microsoft.com/office/drawing/2014/main" id="{E160931F-2C60-471C-876F-CEE121318781}"/>
            </a:ext>
          </a:extLst>
        </xdr:cNvPr>
        <xdr:cNvSpPr/>
      </xdr:nvSpPr>
      <xdr:spPr>
        <a:xfrm>
          <a:off x="1357884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102870</xdr:rowOff>
    </xdr:from>
    <xdr:to>
      <xdr:col>85</xdr:col>
      <xdr:colOff>127000</xdr:colOff>
      <xdr:row>36</xdr:row>
      <xdr:rowOff>116205</xdr:rowOff>
    </xdr:to>
    <xdr:cxnSp macro="">
      <xdr:nvCxnSpPr>
        <xdr:cNvPr id="437" name="直線コネクタ 436">
          <a:extLst>
            <a:ext uri="{FF2B5EF4-FFF2-40B4-BE49-F238E27FC236}">
              <a16:creationId xmlns:a16="http://schemas.microsoft.com/office/drawing/2014/main" id="{839B3ACD-F1DD-4E8D-B536-25B9EE8FA6FB}"/>
            </a:ext>
          </a:extLst>
        </xdr:cNvPr>
        <xdr:cNvCxnSpPr/>
      </xdr:nvCxnSpPr>
      <xdr:spPr>
        <a:xfrm flipV="1">
          <a:off x="13629640" y="6137910"/>
          <a:ext cx="74676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38" name="楕円 437">
          <a:extLst>
            <a:ext uri="{FF2B5EF4-FFF2-40B4-BE49-F238E27FC236}">
              <a16:creationId xmlns:a16="http://schemas.microsoft.com/office/drawing/2014/main" id="{13854DA4-1294-4CAA-BE87-14AF98007EA6}"/>
            </a:ext>
          </a:extLst>
        </xdr:cNvPr>
        <xdr:cNvSpPr/>
      </xdr:nvSpPr>
      <xdr:spPr>
        <a:xfrm>
          <a:off x="1280414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116205</xdr:rowOff>
    </xdr:to>
    <xdr:cxnSp macro="">
      <xdr:nvCxnSpPr>
        <xdr:cNvPr id="439" name="直線コネクタ 438">
          <a:extLst>
            <a:ext uri="{FF2B5EF4-FFF2-40B4-BE49-F238E27FC236}">
              <a16:creationId xmlns:a16="http://schemas.microsoft.com/office/drawing/2014/main" id="{43C06672-6C9B-4424-87F5-C52002DA0AC1}"/>
            </a:ext>
          </a:extLst>
        </xdr:cNvPr>
        <xdr:cNvCxnSpPr/>
      </xdr:nvCxnSpPr>
      <xdr:spPr>
        <a:xfrm>
          <a:off x="12854940" y="6023610"/>
          <a:ext cx="7747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74930</xdr:rowOff>
    </xdr:from>
    <xdr:to>
      <xdr:col>72</xdr:col>
      <xdr:colOff>38100</xdr:colOff>
      <xdr:row>36</xdr:row>
      <xdr:rowOff>5080</xdr:rowOff>
    </xdr:to>
    <xdr:sp macro="" textlink="">
      <xdr:nvSpPr>
        <xdr:cNvPr id="440" name="楕円 439">
          <a:extLst>
            <a:ext uri="{FF2B5EF4-FFF2-40B4-BE49-F238E27FC236}">
              <a16:creationId xmlns:a16="http://schemas.microsoft.com/office/drawing/2014/main" id="{9F8095C4-7B49-45A0-A4A1-CA962F6162DE}"/>
            </a:ext>
          </a:extLst>
        </xdr:cNvPr>
        <xdr:cNvSpPr/>
      </xdr:nvSpPr>
      <xdr:spPr>
        <a:xfrm>
          <a:off x="12029440" y="5942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35</xdr:row>
      <xdr:rowOff>156210</xdr:rowOff>
    </xdr:to>
    <xdr:cxnSp macro="">
      <xdr:nvCxnSpPr>
        <xdr:cNvPr id="441" name="直線コネクタ 440">
          <a:extLst>
            <a:ext uri="{FF2B5EF4-FFF2-40B4-BE49-F238E27FC236}">
              <a16:creationId xmlns:a16="http://schemas.microsoft.com/office/drawing/2014/main" id="{8E08190F-2CF2-459E-BE8F-17145B27B658}"/>
            </a:ext>
          </a:extLst>
        </xdr:cNvPr>
        <xdr:cNvCxnSpPr/>
      </xdr:nvCxnSpPr>
      <xdr:spPr>
        <a:xfrm>
          <a:off x="12072620" y="599313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19685</xdr:rowOff>
    </xdr:from>
    <xdr:to>
      <xdr:col>67</xdr:col>
      <xdr:colOff>101600</xdr:colOff>
      <xdr:row>35</xdr:row>
      <xdr:rowOff>121285</xdr:rowOff>
    </xdr:to>
    <xdr:sp macro="" textlink="">
      <xdr:nvSpPr>
        <xdr:cNvPr id="442" name="楕円 441">
          <a:extLst>
            <a:ext uri="{FF2B5EF4-FFF2-40B4-BE49-F238E27FC236}">
              <a16:creationId xmlns:a16="http://schemas.microsoft.com/office/drawing/2014/main" id="{75941C6B-F651-4335-8CC3-57BB916B82F2}"/>
            </a:ext>
          </a:extLst>
        </xdr:cNvPr>
        <xdr:cNvSpPr/>
      </xdr:nvSpPr>
      <xdr:spPr>
        <a:xfrm>
          <a:off x="1123188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125730</xdr:rowOff>
    </xdr:to>
    <xdr:cxnSp macro="">
      <xdr:nvCxnSpPr>
        <xdr:cNvPr id="443" name="直線コネクタ 442">
          <a:extLst>
            <a:ext uri="{FF2B5EF4-FFF2-40B4-BE49-F238E27FC236}">
              <a16:creationId xmlns:a16="http://schemas.microsoft.com/office/drawing/2014/main" id="{A0ED75C6-EE10-4F70-AC0F-778C246E4560}"/>
            </a:ext>
          </a:extLst>
        </xdr:cNvPr>
        <xdr:cNvCxnSpPr/>
      </xdr:nvCxnSpPr>
      <xdr:spPr>
        <a:xfrm>
          <a:off x="11282680" y="593788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3DEF6BD3-0CD0-4F08-8E70-56FD56F1EF45}"/>
            </a:ext>
          </a:extLst>
        </xdr:cNvPr>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FAB0DAA-B7AC-43AF-BB2F-632AD27467E3}"/>
            </a:ext>
          </a:extLst>
        </xdr:cNvPr>
        <xdr:cNvSpPr txBox="1"/>
      </xdr:nvSpPr>
      <xdr:spPr>
        <a:xfrm>
          <a:off x="126752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E5758016-B5B2-4526-88F0-9FC2666B295F}"/>
            </a:ext>
          </a:extLst>
        </xdr:cNvPr>
        <xdr:cNvSpPr txBox="1"/>
      </xdr:nvSpPr>
      <xdr:spPr>
        <a:xfrm>
          <a:off x="119005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CE434CB2-5660-4301-A4D5-1F82BBFEBA82}"/>
            </a:ext>
          </a:extLst>
        </xdr:cNvPr>
        <xdr:cNvSpPr txBox="1"/>
      </xdr:nvSpPr>
      <xdr:spPr>
        <a:xfrm>
          <a:off x="1110298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12082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15F416C4-BD8A-40E5-A6D9-C683C3AABF5F}"/>
            </a:ext>
          </a:extLst>
        </xdr:cNvPr>
        <xdr:cNvSpPr txBox="1"/>
      </xdr:nvSpPr>
      <xdr:spPr>
        <a:xfrm>
          <a:off x="134372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A47FDE22-3EDE-41E1-B47D-13DA4AA2DCA3}"/>
            </a:ext>
          </a:extLst>
        </xdr:cNvPr>
        <xdr:cNvSpPr txBox="1"/>
      </xdr:nvSpPr>
      <xdr:spPr>
        <a:xfrm>
          <a:off x="126752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21607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DCB6F3D1-6309-406E-9795-A22721FB31CF}"/>
            </a:ext>
          </a:extLst>
        </xdr:cNvPr>
        <xdr:cNvSpPr txBox="1"/>
      </xdr:nvSpPr>
      <xdr:spPr>
        <a:xfrm>
          <a:off x="119005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137812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BFC0E0F1-859D-4D23-B43B-960CFD4672BE}"/>
            </a:ext>
          </a:extLst>
        </xdr:cNvPr>
        <xdr:cNvSpPr txBox="1"/>
      </xdr:nvSpPr>
      <xdr:spPr>
        <a:xfrm>
          <a:off x="1110298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E434543-A407-42FD-8D96-C6D10672BF4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82C2662-9CE4-41BA-B83C-2E0BB8C91D47}"/>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EE7962C-5AD4-48B4-A234-F61C44C1B56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A9869BB7-DFFE-493E-9D68-B279BA89C79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51194C92-64C0-4A98-9402-AB9DD8B3A04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93382133-CE09-4E39-AA94-F0A507995A1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6FFB24E-6B16-4D27-A941-F4A225A105B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50F4FCD-6EDC-4764-8A3A-2A455918682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CEAE2B6E-1CFE-4F36-A2A5-493F7FE19B5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CA3DC4B-A37F-4C4F-8655-E170F3467DC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17EA19CF-6DA8-458C-8C87-F9D8DF3E088A}"/>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96048365-F28E-4870-BC0F-B7351D323DA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174515E9-0595-4397-89B7-389EFDA431D3}"/>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DA0E6968-2AAC-4335-BB6A-5F7037592F83}"/>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837908DB-F641-4F39-A915-9539E61D10B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2D920D64-1B49-4DF1-B660-9A773F1ED3FB}"/>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33F5C2CF-D775-4C44-81D3-7EF631F610AC}"/>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BB74A9F3-C0ED-434F-9103-DB881ECBDB9F}"/>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BDB59E29-C5A6-4BCD-BF3B-0A25C9263029}"/>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86C1A0CC-96FE-4DB4-9AD1-245A42B6676D}"/>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D56F09E5-BF24-4CE7-800D-4C501836108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31937721-8898-41DC-8671-2B3756F34D1D}"/>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50BE2DF-3F25-4BF8-A5F3-BC72346900F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A0ADC4C2-1790-4F00-A04E-67460162768A}"/>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2DC86365-9441-4033-B17A-A916A7357A2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B35870BB-19EF-426B-99CF-EBCF3A255A53}"/>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124CC03B-0E1C-4A80-8782-957138F29C05}"/>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F79F1EF6-582A-4F15-ABEC-02F3272EC46D}"/>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842A33B1-91FA-45FA-B435-23E981292EBA}"/>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94DA4C0A-4EC9-4B32-88AF-A71EDDE9ACFB}"/>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81BAB02-F556-487E-83CC-57F0C8D0FAAF}"/>
            </a:ext>
          </a:extLst>
        </xdr:cNvPr>
        <xdr:cNvSpPr txBox="1"/>
      </xdr:nvSpPr>
      <xdr:spPr>
        <a:xfrm>
          <a:off x="19547840" y="6382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A63AC3FA-56BF-4B60-BFAD-0C7ADAC42500}"/>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82FEA78A-ABC0-4401-9FB0-52CCF03336C5}"/>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E29C6236-1872-4859-B669-2DBD5DB8D76B}"/>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132248</xdr:rowOff>
    </xdr:from>
    <xdr:to>
      <xdr:col>102</xdr:col>
      <xdr:colOff>165100</xdr:colOff>
      <xdr:row>39</xdr:row>
      <xdr:rowOff>62398</xdr:rowOff>
    </xdr:to>
    <xdr:sp macro="" textlink="">
      <xdr:nvSpPr>
        <xdr:cNvPr id="486" name="フローチャート: 判断 485">
          <a:extLst>
            <a:ext uri="{FF2B5EF4-FFF2-40B4-BE49-F238E27FC236}">
              <a16:creationId xmlns:a16="http://schemas.microsoft.com/office/drawing/2014/main" id="{FFB02BFA-74B0-48A2-AD3A-32F6A1731ED7}"/>
            </a:ext>
          </a:extLst>
        </xdr:cNvPr>
        <xdr:cNvSpPr/>
      </xdr:nvSpPr>
      <xdr:spPr>
        <a:xfrm>
          <a:off x="17162780" y="6502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12935</xdr:rowOff>
    </xdr:from>
    <xdr:to>
      <xdr:col>98</xdr:col>
      <xdr:colOff>38100</xdr:colOff>
      <xdr:row>39</xdr:row>
      <xdr:rowOff>114535</xdr:rowOff>
    </xdr:to>
    <xdr:sp macro="" textlink="">
      <xdr:nvSpPr>
        <xdr:cNvPr id="487" name="フローチャート: 判断 486">
          <a:extLst>
            <a:ext uri="{FF2B5EF4-FFF2-40B4-BE49-F238E27FC236}">
              <a16:creationId xmlns:a16="http://schemas.microsoft.com/office/drawing/2014/main" id="{215C2BE0-5F62-47B2-9588-68260F3688BA}"/>
            </a:ext>
          </a:extLst>
        </xdr:cNvPr>
        <xdr:cNvSpPr/>
      </xdr:nvSpPr>
      <xdr:spPr>
        <a:xfrm>
          <a:off x="16388080" y="65508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3A9FCC-DD6F-4515-8EE9-BD8CE50EE2F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E4F84C8-D423-4182-BF64-B42241EF7D3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02ECE46-FCDF-4628-A796-9B68A0D849A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F5ECC56-F0BC-415B-BB0A-115DAA91B867}"/>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DEC9EBF-CD17-41A5-A266-D7F6B17BCAB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126912</xdr:rowOff>
    </xdr:from>
    <xdr:to>
      <xdr:col>116</xdr:col>
      <xdr:colOff>114300</xdr:colOff>
      <xdr:row>41</xdr:row>
      <xdr:rowOff>57062</xdr:rowOff>
    </xdr:to>
    <xdr:sp macro="" textlink="">
      <xdr:nvSpPr>
        <xdr:cNvPr id="493" name="楕円 492">
          <a:extLst>
            <a:ext uri="{FF2B5EF4-FFF2-40B4-BE49-F238E27FC236}">
              <a16:creationId xmlns:a16="http://schemas.microsoft.com/office/drawing/2014/main" id="{6D1D7170-0718-463E-9018-C7AF38A411AE}"/>
            </a:ext>
          </a:extLst>
        </xdr:cNvPr>
        <xdr:cNvSpPr/>
      </xdr:nvSpPr>
      <xdr:spPr>
        <a:xfrm>
          <a:off x="19458940" y="6832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105339</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EB056E84-26AA-446A-B9EF-767CAB27ADD1}"/>
            </a:ext>
          </a:extLst>
        </xdr:cNvPr>
        <xdr:cNvSpPr txBox="1"/>
      </xdr:nvSpPr>
      <xdr:spPr>
        <a:xfrm>
          <a:off x="19547840" y="68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110168</xdr:rowOff>
    </xdr:from>
    <xdr:to>
      <xdr:col>112</xdr:col>
      <xdr:colOff>38100</xdr:colOff>
      <xdr:row>42</xdr:row>
      <xdr:rowOff>40318</xdr:rowOff>
    </xdr:to>
    <xdr:sp macro="" textlink="">
      <xdr:nvSpPr>
        <xdr:cNvPr id="495" name="楕円 494">
          <a:extLst>
            <a:ext uri="{FF2B5EF4-FFF2-40B4-BE49-F238E27FC236}">
              <a16:creationId xmlns:a16="http://schemas.microsoft.com/office/drawing/2014/main" id="{698685ED-15C2-4D72-AFEC-C0FA5D17DD33}"/>
            </a:ext>
          </a:extLst>
        </xdr:cNvPr>
        <xdr:cNvSpPr/>
      </xdr:nvSpPr>
      <xdr:spPr>
        <a:xfrm>
          <a:off x="18735040" y="69834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6262</xdr:rowOff>
    </xdr:from>
    <xdr:to>
      <xdr:col>116</xdr:col>
      <xdr:colOff>63500</xdr:colOff>
      <xdr:row>41</xdr:row>
      <xdr:rowOff>160968</xdr:rowOff>
    </xdr:to>
    <xdr:cxnSp macro="">
      <xdr:nvCxnSpPr>
        <xdr:cNvPr id="496" name="直線コネクタ 495">
          <a:extLst>
            <a:ext uri="{FF2B5EF4-FFF2-40B4-BE49-F238E27FC236}">
              <a16:creationId xmlns:a16="http://schemas.microsoft.com/office/drawing/2014/main" id="{BA6D31C3-3349-4F5C-88FD-7F7481E45186}"/>
            </a:ext>
          </a:extLst>
        </xdr:cNvPr>
        <xdr:cNvCxnSpPr/>
      </xdr:nvCxnSpPr>
      <xdr:spPr>
        <a:xfrm flipV="1">
          <a:off x="18778220" y="6879502"/>
          <a:ext cx="731520" cy="1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90349</xdr:rowOff>
    </xdr:from>
    <xdr:to>
      <xdr:col>107</xdr:col>
      <xdr:colOff>101600</xdr:colOff>
      <xdr:row>41</xdr:row>
      <xdr:rowOff>20499</xdr:rowOff>
    </xdr:to>
    <xdr:sp macro="" textlink="">
      <xdr:nvSpPr>
        <xdr:cNvPr id="497" name="楕円 496">
          <a:extLst>
            <a:ext uri="{FF2B5EF4-FFF2-40B4-BE49-F238E27FC236}">
              <a16:creationId xmlns:a16="http://schemas.microsoft.com/office/drawing/2014/main" id="{6DBEF914-CB02-472A-9747-A40A688F4CED}"/>
            </a:ext>
          </a:extLst>
        </xdr:cNvPr>
        <xdr:cNvSpPr/>
      </xdr:nvSpPr>
      <xdr:spPr>
        <a:xfrm>
          <a:off x="17937480" y="67959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141149</xdr:rowOff>
    </xdr:from>
    <xdr:to>
      <xdr:col>111</xdr:col>
      <xdr:colOff>177800</xdr:colOff>
      <xdr:row>41</xdr:row>
      <xdr:rowOff>160968</xdr:rowOff>
    </xdr:to>
    <xdr:cxnSp macro="">
      <xdr:nvCxnSpPr>
        <xdr:cNvPr id="498" name="直線コネクタ 497">
          <a:extLst>
            <a:ext uri="{FF2B5EF4-FFF2-40B4-BE49-F238E27FC236}">
              <a16:creationId xmlns:a16="http://schemas.microsoft.com/office/drawing/2014/main" id="{786E32ED-3808-49A6-83E1-CB460BC0B861}"/>
            </a:ext>
          </a:extLst>
        </xdr:cNvPr>
        <xdr:cNvCxnSpPr/>
      </xdr:nvCxnSpPr>
      <xdr:spPr>
        <a:xfrm>
          <a:off x="17988280" y="6846749"/>
          <a:ext cx="789940" cy="18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20479</xdr:rowOff>
    </xdr:from>
    <xdr:to>
      <xdr:col>102</xdr:col>
      <xdr:colOff>165100</xdr:colOff>
      <xdr:row>41</xdr:row>
      <xdr:rowOff>122079</xdr:rowOff>
    </xdr:to>
    <xdr:sp macro="" textlink="">
      <xdr:nvSpPr>
        <xdr:cNvPr id="499" name="楕円 498">
          <a:extLst>
            <a:ext uri="{FF2B5EF4-FFF2-40B4-BE49-F238E27FC236}">
              <a16:creationId xmlns:a16="http://schemas.microsoft.com/office/drawing/2014/main" id="{6C23F634-072E-4CE3-AFBF-0C3715E62D62}"/>
            </a:ext>
          </a:extLst>
        </xdr:cNvPr>
        <xdr:cNvSpPr/>
      </xdr:nvSpPr>
      <xdr:spPr>
        <a:xfrm>
          <a:off x="17162780" y="689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141149</xdr:rowOff>
    </xdr:from>
    <xdr:to>
      <xdr:col>107</xdr:col>
      <xdr:colOff>50800</xdr:colOff>
      <xdr:row>41</xdr:row>
      <xdr:rowOff>71279</xdr:rowOff>
    </xdr:to>
    <xdr:cxnSp macro="">
      <xdr:nvCxnSpPr>
        <xdr:cNvPr id="500" name="直線コネクタ 499">
          <a:extLst>
            <a:ext uri="{FF2B5EF4-FFF2-40B4-BE49-F238E27FC236}">
              <a16:creationId xmlns:a16="http://schemas.microsoft.com/office/drawing/2014/main" id="{2FF57202-F7C3-43C2-8368-7392D2BEC829}"/>
            </a:ext>
          </a:extLst>
        </xdr:cNvPr>
        <xdr:cNvCxnSpPr/>
      </xdr:nvCxnSpPr>
      <xdr:spPr>
        <a:xfrm flipV="1">
          <a:off x="17213580" y="6846749"/>
          <a:ext cx="774700" cy="9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19182</xdr:rowOff>
    </xdr:from>
    <xdr:to>
      <xdr:col>98</xdr:col>
      <xdr:colOff>38100</xdr:colOff>
      <xdr:row>41</xdr:row>
      <xdr:rowOff>120782</xdr:rowOff>
    </xdr:to>
    <xdr:sp macro="" textlink="">
      <xdr:nvSpPr>
        <xdr:cNvPr id="501" name="楕円 500">
          <a:extLst>
            <a:ext uri="{FF2B5EF4-FFF2-40B4-BE49-F238E27FC236}">
              <a16:creationId xmlns:a16="http://schemas.microsoft.com/office/drawing/2014/main" id="{1C3D5110-9F05-49D4-BECF-7CFE9C46BCC7}"/>
            </a:ext>
          </a:extLst>
        </xdr:cNvPr>
        <xdr:cNvSpPr/>
      </xdr:nvSpPr>
      <xdr:spPr>
        <a:xfrm>
          <a:off x="16388080" y="6892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69982</xdr:rowOff>
    </xdr:from>
    <xdr:to>
      <xdr:col>102</xdr:col>
      <xdr:colOff>114300</xdr:colOff>
      <xdr:row>41</xdr:row>
      <xdr:rowOff>71279</xdr:rowOff>
    </xdr:to>
    <xdr:cxnSp macro="">
      <xdr:nvCxnSpPr>
        <xdr:cNvPr id="502" name="直線コネクタ 501">
          <a:extLst>
            <a:ext uri="{FF2B5EF4-FFF2-40B4-BE49-F238E27FC236}">
              <a16:creationId xmlns:a16="http://schemas.microsoft.com/office/drawing/2014/main" id="{B21F6740-F24C-4B78-BC3C-71596843D56D}"/>
            </a:ext>
          </a:extLst>
        </xdr:cNvPr>
        <xdr:cNvCxnSpPr/>
      </xdr:nvCxnSpPr>
      <xdr:spPr>
        <a:xfrm>
          <a:off x="16431260" y="6943222"/>
          <a:ext cx="78232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F0837B57-8DF3-4809-946C-14CF4A8D8E98}"/>
            </a:ext>
          </a:extLst>
        </xdr:cNvPr>
        <xdr:cNvSpPr txBox="1"/>
      </xdr:nvSpPr>
      <xdr:spPr>
        <a:xfrm>
          <a:off x="18496495" y="63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E048803B-8B06-4105-9827-F213CB50E79A}"/>
            </a:ext>
          </a:extLst>
        </xdr:cNvPr>
        <xdr:cNvSpPr txBox="1"/>
      </xdr:nvSpPr>
      <xdr:spPr>
        <a:xfrm>
          <a:off x="17734495" y="63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78925</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4012E35C-232D-411C-B68B-540C740FA003}"/>
            </a:ext>
          </a:extLst>
        </xdr:cNvPr>
        <xdr:cNvSpPr txBox="1"/>
      </xdr:nvSpPr>
      <xdr:spPr>
        <a:xfrm>
          <a:off x="16936935" y="628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131062</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44B137FE-2CF9-4D64-B420-3BD143085E8F}"/>
            </a:ext>
          </a:extLst>
        </xdr:cNvPr>
        <xdr:cNvSpPr txBox="1"/>
      </xdr:nvSpPr>
      <xdr:spPr>
        <a:xfrm>
          <a:off x="16162235" y="633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31445</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24A7E836-AC9B-4523-B3E9-388FDBB48ABF}"/>
            </a:ext>
          </a:extLst>
        </xdr:cNvPr>
        <xdr:cNvSpPr txBox="1"/>
      </xdr:nvSpPr>
      <xdr:spPr>
        <a:xfrm>
          <a:off x="18528811" y="707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11626</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B5FA39D-4AEE-4B5D-B83F-B14FAE64C05B}"/>
            </a:ext>
          </a:extLst>
        </xdr:cNvPr>
        <xdr:cNvSpPr txBox="1"/>
      </xdr:nvSpPr>
      <xdr:spPr>
        <a:xfrm>
          <a:off x="17766811" y="68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113206</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38FDF964-F493-4432-8F30-3F2ED4EA5E87}"/>
            </a:ext>
          </a:extLst>
        </xdr:cNvPr>
        <xdr:cNvSpPr txBox="1"/>
      </xdr:nvSpPr>
      <xdr:spPr>
        <a:xfrm>
          <a:off x="16969251" y="698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111909</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6DFF78D6-58D1-423B-A8BD-B5C42E455A04}"/>
            </a:ext>
          </a:extLst>
        </xdr:cNvPr>
        <xdr:cNvSpPr txBox="1"/>
      </xdr:nvSpPr>
      <xdr:spPr>
        <a:xfrm>
          <a:off x="16194551" y="69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4F639A78-99FB-48E9-9AF7-C2DEAD76005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2605C5FE-7F42-48A5-A569-D8181E15EDF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6354F38D-9296-4BA6-8FA7-7A9A3AC9092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5C2B9EDB-52D1-48B1-9452-671FA592E33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C6597EE3-8A38-4A1D-9A02-AD3A797F127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5BF530B-4EFC-461A-9A37-1CB0754581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27580CC1-10BB-4158-877C-F5FB2DFBE59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C3DE315-7A7B-4C96-9CB3-820D429ACE8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EDB1DC3F-5669-4C40-B600-49B83DA46A5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688853C-11F4-40C0-80E6-19AB65FFDCC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B75DE326-6FED-4C3D-B7F2-6324C7734E5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F3FCB1E3-9E36-43B9-B5A9-91F2C511655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A35722E5-44CF-4803-B0AE-4018D4DC793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AFBF02C-9718-4B9C-8A1B-E613F330B6B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BA3ED6BF-7A8C-4917-A9BE-6A43830EBA4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FC4C308-06DD-4571-ABDD-BC113B7566D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3D472058-5538-408D-89C4-5E61F1B3BFC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3085BFAF-6055-4B9D-B621-4B1958753EE4}"/>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38D09673-7CA4-431A-9A25-40C2E56758E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54275E96-7FEC-4F8A-BA42-919EA3B068F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3D9A157-4E59-452D-913F-B5626F23122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430A0349-60AC-489E-A2B1-F9D35AC1720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A84DE411-6E64-4C02-ADC3-8CAA887DAC8B}"/>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48F08BB8-42CE-4A64-AD77-2977662FFD3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B4E175CF-2705-406A-89DB-C019D76CC4A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536" name="直線コネクタ 535">
          <a:extLst>
            <a:ext uri="{FF2B5EF4-FFF2-40B4-BE49-F238E27FC236}">
              <a16:creationId xmlns:a16="http://schemas.microsoft.com/office/drawing/2014/main" id="{2FFD1869-036C-4AED-819B-1F5A11003526}"/>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2532071D-08D8-46C9-92FF-C9C959D673C7}"/>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538" name="直線コネクタ 537">
          <a:extLst>
            <a:ext uri="{FF2B5EF4-FFF2-40B4-BE49-F238E27FC236}">
              <a16:creationId xmlns:a16="http://schemas.microsoft.com/office/drawing/2014/main" id="{3BC68D5C-EB40-442F-B2AB-DB53AC63EDBC}"/>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37D9F62E-172C-4814-AB26-2FF00A0A6638}"/>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40" name="直線コネクタ 539">
          <a:extLst>
            <a:ext uri="{FF2B5EF4-FFF2-40B4-BE49-F238E27FC236}">
              <a16:creationId xmlns:a16="http://schemas.microsoft.com/office/drawing/2014/main" id="{4A90E8E6-2360-4FA7-8F51-C8A66F22ECDB}"/>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9624B080-E51D-4334-865F-729C47B760F1}"/>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2" name="フローチャート: 判断 541">
          <a:extLst>
            <a:ext uri="{FF2B5EF4-FFF2-40B4-BE49-F238E27FC236}">
              <a16:creationId xmlns:a16="http://schemas.microsoft.com/office/drawing/2014/main" id="{C7B364C8-5E3E-40C3-8100-BBD24333755A}"/>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543" name="フローチャート: 判断 542">
          <a:extLst>
            <a:ext uri="{FF2B5EF4-FFF2-40B4-BE49-F238E27FC236}">
              <a16:creationId xmlns:a16="http://schemas.microsoft.com/office/drawing/2014/main" id="{871C497D-A985-44AA-B9B8-C14E6F670495}"/>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4" name="フローチャート: 判断 543">
          <a:extLst>
            <a:ext uri="{FF2B5EF4-FFF2-40B4-BE49-F238E27FC236}">
              <a16:creationId xmlns:a16="http://schemas.microsoft.com/office/drawing/2014/main" id="{CA5118D6-CCA1-46A1-BE30-A8A87C88BC95}"/>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138612</xdr:rowOff>
    </xdr:from>
    <xdr:to>
      <xdr:col>72</xdr:col>
      <xdr:colOff>38100</xdr:colOff>
      <xdr:row>60</xdr:row>
      <xdr:rowOff>68762</xdr:rowOff>
    </xdr:to>
    <xdr:sp macro="" textlink="">
      <xdr:nvSpPr>
        <xdr:cNvPr id="545" name="フローチャート: 判断 544">
          <a:extLst>
            <a:ext uri="{FF2B5EF4-FFF2-40B4-BE49-F238E27FC236}">
              <a16:creationId xmlns:a16="http://schemas.microsoft.com/office/drawing/2014/main" id="{82624681-7B3C-4F58-9E11-E3CEE697AF46}"/>
            </a:ext>
          </a:extLst>
        </xdr:cNvPr>
        <xdr:cNvSpPr/>
      </xdr:nvSpPr>
      <xdr:spPr>
        <a:xfrm>
          <a:off x="12029440" y="10029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83094</xdr:rowOff>
    </xdr:from>
    <xdr:to>
      <xdr:col>67</xdr:col>
      <xdr:colOff>101600</xdr:colOff>
      <xdr:row>60</xdr:row>
      <xdr:rowOff>13244</xdr:rowOff>
    </xdr:to>
    <xdr:sp macro="" textlink="">
      <xdr:nvSpPr>
        <xdr:cNvPr id="546" name="フローチャート: 判断 545">
          <a:extLst>
            <a:ext uri="{FF2B5EF4-FFF2-40B4-BE49-F238E27FC236}">
              <a16:creationId xmlns:a16="http://schemas.microsoft.com/office/drawing/2014/main" id="{9BA4B4DF-EE51-4112-A410-0D82DDD43299}"/>
            </a:ext>
          </a:extLst>
        </xdr:cNvPr>
        <xdr:cNvSpPr/>
      </xdr:nvSpPr>
      <xdr:spPr>
        <a:xfrm>
          <a:off x="11231880" y="997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0A54BC0-CB24-40BE-A39A-226C7B9EB16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95DD8E8-1DF1-46BD-8FB9-E99B75E59A5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D657F60-A77F-41D5-8824-8AB3C8614BF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8C3930A-1A82-4EED-A70E-23BC8A57276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CC9F8AB-DB0A-4A4B-819C-0F52A76C601C}"/>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52" name="楕円 551">
          <a:extLst>
            <a:ext uri="{FF2B5EF4-FFF2-40B4-BE49-F238E27FC236}">
              <a16:creationId xmlns:a16="http://schemas.microsoft.com/office/drawing/2014/main" id="{3AA6D1CC-2659-4D5D-9C10-0C19F1A00F77}"/>
            </a:ext>
          </a:extLst>
        </xdr:cNvPr>
        <xdr:cNvSpPr/>
      </xdr:nvSpPr>
      <xdr:spPr>
        <a:xfrm>
          <a:off x="14325600" y="100892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366D9920-FF96-4009-AD43-3A34409BB005}"/>
            </a:ext>
          </a:extLst>
        </xdr:cNvPr>
        <xdr:cNvSpPr txBox="1"/>
      </xdr:nvSpPr>
      <xdr:spPr>
        <a:xfrm>
          <a:off x="14414500" y="1006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4" name="楕円 553">
          <a:extLst>
            <a:ext uri="{FF2B5EF4-FFF2-40B4-BE49-F238E27FC236}">
              <a16:creationId xmlns:a16="http://schemas.microsoft.com/office/drawing/2014/main" id="{E97A3C6C-A95B-4AFD-98E3-C8F8E253BB0E}"/>
            </a:ext>
          </a:extLst>
        </xdr:cNvPr>
        <xdr:cNvSpPr/>
      </xdr:nvSpPr>
      <xdr:spPr>
        <a:xfrm>
          <a:off x="1357884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81643</xdr:rowOff>
    </xdr:to>
    <xdr:cxnSp macro="">
      <xdr:nvCxnSpPr>
        <xdr:cNvPr id="555" name="直線コネクタ 554">
          <a:extLst>
            <a:ext uri="{FF2B5EF4-FFF2-40B4-BE49-F238E27FC236}">
              <a16:creationId xmlns:a16="http://schemas.microsoft.com/office/drawing/2014/main" id="{A6C9E774-256E-4016-AA95-92A6C59B1C24}"/>
            </a:ext>
          </a:extLst>
        </xdr:cNvPr>
        <xdr:cNvCxnSpPr/>
      </xdr:nvCxnSpPr>
      <xdr:spPr>
        <a:xfrm>
          <a:off x="13629640" y="10104120"/>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56" name="楕円 555">
          <a:extLst>
            <a:ext uri="{FF2B5EF4-FFF2-40B4-BE49-F238E27FC236}">
              <a16:creationId xmlns:a16="http://schemas.microsoft.com/office/drawing/2014/main" id="{4EE3F429-683C-40F5-AB9E-D1FD45FE75BD}"/>
            </a:ext>
          </a:extLst>
        </xdr:cNvPr>
        <xdr:cNvSpPr/>
      </xdr:nvSpPr>
      <xdr:spPr>
        <a:xfrm>
          <a:off x="128041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45720</xdr:rowOff>
    </xdr:to>
    <xdr:cxnSp macro="">
      <xdr:nvCxnSpPr>
        <xdr:cNvPr id="557" name="直線コネクタ 556">
          <a:extLst>
            <a:ext uri="{FF2B5EF4-FFF2-40B4-BE49-F238E27FC236}">
              <a16:creationId xmlns:a16="http://schemas.microsoft.com/office/drawing/2014/main" id="{BAD23D0B-2E38-4EA0-950F-C9883620B8F3}"/>
            </a:ext>
          </a:extLst>
        </xdr:cNvPr>
        <xdr:cNvCxnSpPr/>
      </xdr:nvCxnSpPr>
      <xdr:spPr>
        <a:xfrm>
          <a:off x="12854940" y="10068197"/>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94524</xdr:rowOff>
    </xdr:from>
    <xdr:to>
      <xdr:col>72</xdr:col>
      <xdr:colOff>38100</xdr:colOff>
      <xdr:row>60</xdr:row>
      <xdr:rowOff>24674</xdr:rowOff>
    </xdr:to>
    <xdr:sp macro="" textlink="">
      <xdr:nvSpPr>
        <xdr:cNvPr id="558" name="楕円 557">
          <a:extLst>
            <a:ext uri="{FF2B5EF4-FFF2-40B4-BE49-F238E27FC236}">
              <a16:creationId xmlns:a16="http://schemas.microsoft.com/office/drawing/2014/main" id="{66ABF0DD-16D1-4C81-A2C5-7415A533E0A1}"/>
            </a:ext>
          </a:extLst>
        </xdr:cNvPr>
        <xdr:cNvSpPr/>
      </xdr:nvSpPr>
      <xdr:spPr>
        <a:xfrm>
          <a:off x="12029440" y="9985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145324</xdr:rowOff>
    </xdr:from>
    <xdr:to>
      <xdr:col>76</xdr:col>
      <xdr:colOff>114300</xdr:colOff>
      <xdr:row>60</xdr:row>
      <xdr:rowOff>9797</xdr:rowOff>
    </xdr:to>
    <xdr:cxnSp macro="">
      <xdr:nvCxnSpPr>
        <xdr:cNvPr id="559" name="直線コネクタ 558">
          <a:extLst>
            <a:ext uri="{FF2B5EF4-FFF2-40B4-BE49-F238E27FC236}">
              <a16:creationId xmlns:a16="http://schemas.microsoft.com/office/drawing/2014/main" id="{1D7EEE22-26C1-448C-B1EC-E4359383061F}"/>
            </a:ext>
          </a:extLst>
        </xdr:cNvPr>
        <xdr:cNvCxnSpPr/>
      </xdr:nvCxnSpPr>
      <xdr:spPr>
        <a:xfrm>
          <a:off x="12072620" y="10036084"/>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macro="" textlink="">
      <xdr:nvSpPr>
        <xdr:cNvPr id="560" name="楕円 559">
          <a:extLst>
            <a:ext uri="{FF2B5EF4-FFF2-40B4-BE49-F238E27FC236}">
              <a16:creationId xmlns:a16="http://schemas.microsoft.com/office/drawing/2014/main" id="{CD1C4A4A-68F1-428C-AC63-A116E48175CD}"/>
            </a:ext>
          </a:extLst>
        </xdr:cNvPr>
        <xdr:cNvSpPr/>
      </xdr:nvSpPr>
      <xdr:spPr>
        <a:xfrm>
          <a:off x="11231880" y="994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145324</xdr:rowOff>
    </xdr:to>
    <xdr:cxnSp macro="">
      <xdr:nvCxnSpPr>
        <xdr:cNvPr id="561" name="直線コネクタ 560">
          <a:extLst>
            <a:ext uri="{FF2B5EF4-FFF2-40B4-BE49-F238E27FC236}">
              <a16:creationId xmlns:a16="http://schemas.microsoft.com/office/drawing/2014/main" id="{933F1E82-FF26-4528-B9BA-90385BF720C6}"/>
            </a:ext>
          </a:extLst>
        </xdr:cNvPr>
        <xdr:cNvCxnSpPr/>
      </xdr:nvCxnSpPr>
      <xdr:spPr>
        <a:xfrm>
          <a:off x="11282680" y="10000161"/>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3AEAAB11-F97C-47BE-9505-51C1707BC815}"/>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F8C19781-465F-4DE1-B7C3-0C172DD20134}"/>
            </a:ext>
          </a:extLst>
        </xdr:cNvPr>
        <xdr:cNvSpPr txBox="1"/>
      </xdr:nvSpPr>
      <xdr:spPr>
        <a:xfrm>
          <a:off x="12675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59889</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AD820878-D96D-4F48-A152-95F169352DAD}"/>
            </a:ext>
          </a:extLst>
        </xdr:cNvPr>
        <xdr:cNvSpPr txBox="1"/>
      </xdr:nvSpPr>
      <xdr:spPr>
        <a:xfrm>
          <a:off x="11900544"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4371</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1A72FC0D-DB9A-4A8F-B988-0FD8CE9E31BD}"/>
            </a:ext>
          </a:extLst>
        </xdr:cNvPr>
        <xdr:cNvSpPr txBox="1"/>
      </xdr:nvSpPr>
      <xdr:spPr>
        <a:xfrm>
          <a:off x="11102984" y="10062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113047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45184C5-9141-4AC5-B689-28204361AE35}"/>
            </a:ext>
          </a:extLst>
        </xdr:cNvPr>
        <xdr:cNvSpPr txBox="1"/>
      </xdr:nvSpPr>
      <xdr:spPr>
        <a:xfrm>
          <a:off x="134372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BF75E630-D92F-4BD2-A906-FF0E4A103E72}"/>
            </a:ext>
          </a:extLst>
        </xdr:cNvPr>
        <xdr:cNvSpPr txBox="1"/>
      </xdr:nvSpPr>
      <xdr:spPr>
        <a:xfrm>
          <a:off x="12675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41201</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A9D5EFB5-7B2D-43B6-B9DE-AADF748F68F1}"/>
            </a:ext>
          </a:extLst>
        </xdr:cNvPr>
        <xdr:cNvSpPr txBox="1"/>
      </xdr:nvSpPr>
      <xdr:spPr>
        <a:xfrm>
          <a:off x="11900544" y="976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59F602FB-3335-4804-911E-42DBFDFEDCF0}"/>
            </a:ext>
          </a:extLst>
        </xdr:cNvPr>
        <xdr:cNvSpPr txBox="1"/>
      </xdr:nvSpPr>
      <xdr:spPr>
        <a:xfrm>
          <a:off x="11102984" y="972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19B59430-2F5C-4B52-81B4-6A69C6B04E0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9D2C0C99-C8CF-4395-B568-6542B424C20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BBBE6C5A-0662-4CB8-83A3-DAFA74DD31D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48AD1D7-0E27-43A5-B73D-479FA085B0D7}"/>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97849F0-4576-4C1A-A11F-C94F776690A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7165E15B-919F-48D9-9BF8-12CE6965377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0781A49-D8FF-4816-9BEE-B541E0EC3B4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6472DB7-D5A0-4803-AF0A-37E5B07DAB0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A14772B-2E75-49EC-98B7-A45D5B0946F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434F9773-5FD4-4C20-B72A-61EA931DAB3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B5B26243-9A54-4AE8-B4C5-707278B77938}"/>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CC7B85A1-D427-4E86-9FD6-649C02AACF7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6A79C832-4320-46CF-8015-11D82D84482E}"/>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EA648DA7-0395-4BFD-8263-AD68F018875B}"/>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24816979-B000-4D78-BC6D-F515BB029C0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AAE6C2E6-023A-47A9-9853-933EB9982E0D}"/>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35A87909-ED1E-4DC2-9055-938C6632C9E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8F29FA58-D05B-4AE3-937B-C5FD48A510A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9DC3E72-BB9D-4C53-A44A-9F12F57BB55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4C637B31-A71F-487A-8AE7-501F89BCC6F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FD1B414A-2371-4DB9-ABE9-E453E76C78E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591" name="直線コネクタ 590">
          <a:extLst>
            <a:ext uri="{FF2B5EF4-FFF2-40B4-BE49-F238E27FC236}">
              <a16:creationId xmlns:a16="http://schemas.microsoft.com/office/drawing/2014/main" id="{D724D72F-385E-4D97-9569-B6857E865D62}"/>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C47C11A3-E449-4108-B4D2-F49DB0EC9929}"/>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93" name="直線コネクタ 592">
          <a:extLst>
            <a:ext uri="{FF2B5EF4-FFF2-40B4-BE49-F238E27FC236}">
              <a16:creationId xmlns:a16="http://schemas.microsoft.com/office/drawing/2014/main" id="{B2A58619-EB2B-4F8F-A598-E6AF13E2A735}"/>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5BDD6571-45EE-4D83-A8F6-630959356626}"/>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595" name="直線コネクタ 594">
          <a:extLst>
            <a:ext uri="{FF2B5EF4-FFF2-40B4-BE49-F238E27FC236}">
              <a16:creationId xmlns:a16="http://schemas.microsoft.com/office/drawing/2014/main" id="{5A30E93F-74B8-41DB-8517-08567B41742E}"/>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8D635A0C-EA06-4C7A-8B79-7DCB2C7403D2}"/>
            </a:ext>
          </a:extLst>
        </xdr:cNvPr>
        <xdr:cNvSpPr txBox="1"/>
      </xdr:nvSpPr>
      <xdr:spPr>
        <a:xfrm>
          <a:off x="1954784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597" name="フローチャート: 判断 596">
          <a:extLst>
            <a:ext uri="{FF2B5EF4-FFF2-40B4-BE49-F238E27FC236}">
              <a16:creationId xmlns:a16="http://schemas.microsoft.com/office/drawing/2014/main" id="{1B70C841-EEAC-4FAA-AF33-FF9C3F5E2B13}"/>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598" name="フローチャート: 判断 597">
          <a:extLst>
            <a:ext uri="{FF2B5EF4-FFF2-40B4-BE49-F238E27FC236}">
              <a16:creationId xmlns:a16="http://schemas.microsoft.com/office/drawing/2014/main" id="{22888918-FF82-4E71-8612-1EB7939FFEE9}"/>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599" name="フローチャート: 判断 598">
          <a:extLst>
            <a:ext uri="{FF2B5EF4-FFF2-40B4-BE49-F238E27FC236}">
              <a16:creationId xmlns:a16="http://schemas.microsoft.com/office/drawing/2014/main" id="{E8A75694-1CD4-4EB7-8ED6-9252A3B8E019}"/>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00" name="フローチャート: 判断 599">
          <a:extLst>
            <a:ext uri="{FF2B5EF4-FFF2-40B4-BE49-F238E27FC236}">
              <a16:creationId xmlns:a16="http://schemas.microsoft.com/office/drawing/2014/main" id="{0E6CE836-7C1B-4969-A840-97FC709F86C7}"/>
            </a:ext>
          </a:extLst>
        </xdr:cNvPr>
        <xdr:cNvSpPr/>
      </xdr:nvSpPr>
      <xdr:spPr>
        <a:xfrm>
          <a:off x="1716278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01" name="フローチャート: 判断 600">
          <a:extLst>
            <a:ext uri="{FF2B5EF4-FFF2-40B4-BE49-F238E27FC236}">
              <a16:creationId xmlns:a16="http://schemas.microsoft.com/office/drawing/2014/main" id="{DB97BD4B-F6B8-417A-86EC-8EA637D1C916}"/>
            </a:ext>
          </a:extLst>
        </xdr:cNvPr>
        <xdr:cNvSpPr/>
      </xdr:nvSpPr>
      <xdr:spPr>
        <a:xfrm>
          <a:off x="16388080" y="10246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6693DE6-2828-4CEE-A387-AD3F2529753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A46CFF9-3AEF-4ED2-83F0-206EA44097E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7E5E7A8-34EE-46EB-8CF4-1A272A6D8EB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589007C-EA23-47D4-AC3F-2F957257A8C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ABD9142-9500-45B0-B383-0E968AB6A914}"/>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86360</xdr:rowOff>
    </xdr:from>
    <xdr:to>
      <xdr:col>116</xdr:col>
      <xdr:colOff>114300</xdr:colOff>
      <xdr:row>59</xdr:row>
      <xdr:rowOff>16510</xdr:rowOff>
    </xdr:to>
    <xdr:sp macro="" textlink="">
      <xdr:nvSpPr>
        <xdr:cNvPr id="607" name="楕円 606">
          <a:extLst>
            <a:ext uri="{FF2B5EF4-FFF2-40B4-BE49-F238E27FC236}">
              <a16:creationId xmlns:a16="http://schemas.microsoft.com/office/drawing/2014/main" id="{530CB642-19C3-456A-BBCA-E8F9A1045FDD}"/>
            </a:ext>
          </a:extLst>
        </xdr:cNvPr>
        <xdr:cNvSpPr/>
      </xdr:nvSpPr>
      <xdr:spPr>
        <a:xfrm>
          <a:off x="1945894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109237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67B13BAD-D641-4B53-A237-AE5858F3F577}"/>
            </a:ext>
          </a:extLst>
        </xdr:cNvPr>
        <xdr:cNvSpPr txBox="1"/>
      </xdr:nvSpPr>
      <xdr:spPr>
        <a:xfrm>
          <a:off x="19547840" y="96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106934</xdr:rowOff>
    </xdr:from>
    <xdr:to>
      <xdr:col>112</xdr:col>
      <xdr:colOff>38100</xdr:colOff>
      <xdr:row>59</xdr:row>
      <xdr:rowOff>37084</xdr:rowOff>
    </xdr:to>
    <xdr:sp macro="" textlink="">
      <xdr:nvSpPr>
        <xdr:cNvPr id="609" name="楕円 608">
          <a:extLst>
            <a:ext uri="{FF2B5EF4-FFF2-40B4-BE49-F238E27FC236}">
              <a16:creationId xmlns:a16="http://schemas.microsoft.com/office/drawing/2014/main" id="{55D45B5B-22E2-448B-9F9A-68EF5A6DA0C2}"/>
            </a:ext>
          </a:extLst>
        </xdr:cNvPr>
        <xdr:cNvSpPr/>
      </xdr:nvSpPr>
      <xdr:spPr>
        <a:xfrm>
          <a:off x="18735040" y="9830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137160</xdr:rowOff>
    </xdr:from>
    <xdr:to>
      <xdr:col>116</xdr:col>
      <xdr:colOff>63500</xdr:colOff>
      <xdr:row>58</xdr:row>
      <xdr:rowOff>157734</xdr:rowOff>
    </xdr:to>
    <xdr:cxnSp macro="">
      <xdr:nvCxnSpPr>
        <xdr:cNvPr id="610" name="直線コネクタ 609">
          <a:extLst>
            <a:ext uri="{FF2B5EF4-FFF2-40B4-BE49-F238E27FC236}">
              <a16:creationId xmlns:a16="http://schemas.microsoft.com/office/drawing/2014/main" id="{BB134CB3-74D2-4F3A-8183-58BF606545A5}"/>
            </a:ext>
          </a:extLst>
        </xdr:cNvPr>
        <xdr:cNvCxnSpPr/>
      </xdr:nvCxnSpPr>
      <xdr:spPr>
        <a:xfrm flipV="1">
          <a:off x="18778220" y="9860280"/>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127508</xdr:rowOff>
    </xdr:from>
    <xdr:to>
      <xdr:col>107</xdr:col>
      <xdr:colOff>101600</xdr:colOff>
      <xdr:row>59</xdr:row>
      <xdr:rowOff>57658</xdr:rowOff>
    </xdr:to>
    <xdr:sp macro="" textlink="">
      <xdr:nvSpPr>
        <xdr:cNvPr id="611" name="楕円 610">
          <a:extLst>
            <a:ext uri="{FF2B5EF4-FFF2-40B4-BE49-F238E27FC236}">
              <a16:creationId xmlns:a16="http://schemas.microsoft.com/office/drawing/2014/main" id="{F0A5A4A7-4EA3-4A75-9B32-62BCA300FC52}"/>
            </a:ext>
          </a:extLst>
        </xdr:cNvPr>
        <xdr:cNvSpPr/>
      </xdr:nvSpPr>
      <xdr:spPr>
        <a:xfrm>
          <a:off x="17937480" y="9850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157734</xdr:rowOff>
    </xdr:from>
    <xdr:to>
      <xdr:col>111</xdr:col>
      <xdr:colOff>177800</xdr:colOff>
      <xdr:row>59</xdr:row>
      <xdr:rowOff>6858</xdr:rowOff>
    </xdr:to>
    <xdr:cxnSp macro="">
      <xdr:nvCxnSpPr>
        <xdr:cNvPr id="612" name="直線コネクタ 611">
          <a:extLst>
            <a:ext uri="{FF2B5EF4-FFF2-40B4-BE49-F238E27FC236}">
              <a16:creationId xmlns:a16="http://schemas.microsoft.com/office/drawing/2014/main" id="{B4E97469-21E0-439F-B1D2-66C802D72C35}"/>
            </a:ext>
          </a:extLst>
        </xdr:cNvPr>
        <xdr:cNvCxnSpPr/>
      </xdr:nvCxnSpPr>
      <xdr:spPr>
        <a:xfrm flipV="1">
          <a:off x="17988280" y="9880854"/>
          <a:ext cx="78994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132080</xdr:rowOff>
    </xdr:from>
    <xdr:to>
      <xdr:col>102</xdr:col>
      <xdr:colOff>165100</xdr:colOff>
      <xdr:row>59</xdr:row>
      <xdr:rowOff>62230</xdr:rowOff>
    </xdr:to>
    <xdr:sp macro="" textlink="">
      <xdr:nvSpPr>
        <xdr:cNvPr id="613" name="楕円 612">
          <a:extLst>
            <a:ext uri="{FF2B5EF4-FFF2-40B4-BE49-F238E27FC236}">
              <a16:creationId xmlns:a16="http://schemas.microsoft.com/office/drawing/2014/main" id="{45C8703B-1ED5-4FD7-8716-AF9B51D66B43}"/>
            </a:ext>
          </a:extLst>
        </xdr:cNvPr>
        <xdr:cNvSpPr/>
      </xdr:nvSpPr>
      <xdr:spPr>
        <a:xfrm>
          <a:off x="17162780" y="9855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6858</xdr:rowOff>
    </xdr:from>
    <xdr:to>
      <xdr:col>107</xdr:col>
      <xdr:colOff>50800</xdr:colOff>
      <xdr:row>59</xdr:row>
      <xdr:rowOff>11430</xdr:rowOff>
    </xdr:to>
    <xdr:cxnSp macro="">
      <xdr:nvCxnSpPr>
        <xdr:cNvPr id="614" name="直線コネクタ 613">
          <a:extLst>
            <a:ext uri="{FF2B5EF4-FFF2-40B4-BE49-F238E27FC236}">
              <a16:creationId xmlns:a16="http://schemas.microsoft.com/office/drawing/2014/main" id="{144979C0-CAB3-434B-BFA4-790AF2C4E7A7}"/>
            </a:ext>
          </a:extLst>
        </xdr:cNvPr>
        <xdr:cNvCxnSpPr/>
      </xdr:nvCxnSpPr>
      <xdr:spPr>
        <a:xfrm flipV="1">
          <a:off x="17213580" y="989761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150368</xdr:rowOff>
    </xdr:from>
    <xdr:to>
      <xdr:col>98</xdr:col>
      <xdr:colOff>38100</xdr:colOff>
      <xdr:row>59</xdr:row>
      <xdr:rowOff>80518</xdr:rowOff>
    </xdr:to>
    <xdr:sp macro="" textlink="">
      <xdr:nvSpPr>
        <xdr:cNvPr id="615" name="楕円 614">
          <a:extLst>
            <a:ext uri="{FF2B5EF4-FFF2-40B4-BE49-F238E27FC236}">
              <a16:creationId xmlns:a16="http://schemas.microsoft.com/office/drawing/2014/main" id="{6C86F4E3-70C9-4F6F-8280-C71288103D6C}"/>
            </a:ext>
          </a:extLst>
        </xdr:cNvPr>
        <xdr:cNvSpPr/>
      </xdr:nvSpPr>
      <xdr:spPr>
        <a:xfrm>
          <a:off x="16388080" y="9873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11430</xdr:rowOff>
    </xdr:from>
    <xdr:to>
      <xdr:col>102</xdr:col>
      <xdr:colOff>114300</xdr:colOff>
      <xdr:row>59</xdr:row>
      <xdr:rowOff>29718</xdr:rowOff>
    </xdr:to>
    <xdr:cxnSp macro="">
      <xdr:nvCxnSpPr>
        <xdr:cNvPr id="616" name="直線コネクタ 615">
          <a:extLst>
            <a:ext uri="{FF2B5EF4-FFF2-40B4-BE49-F238E27FC236}">
              <a16:creationId xmlns:a16="http://schemas.microsoft.com/office/drawing/2014/main" id="{1A03CDE7-C678-49F2-A568-EF743237A85B}"/>
            </a:ext>
          </a:extLst>
        </xdr:cNvPr>
        <xdr:cNvCxnSpPr/>
      </xdr:nvCxnSpPr>
      <xdr:spPr>
        <a:xfrm flipV="1">
          <a:off x="16431260" y="9902190"/>
          <a:ext cx="7823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617" name="n_1aveValue【保健センター・保健所】&#10;一人当たり面積">
          <a:extLst>
            <a:ext uri="{FF2B5EF4-FFF2-40B4-BE49-F238E27FC236}">
              <a16:creationId xmlns:a16="http://schemas.microsoft.com/office/drawing/2014/main" id="{92BB6CBD-6CF8-4896-A27F-8F1263D7DB30}"/>
            </a:ext>
          </a:extLst>
        </xdr:cNvPr>
        <xdr:cNvSpPr txBox="1"/>
      </xdr:nvSpPr>
      <xdr:spPr>
        <a:xfrm>
          <a:off x="18561127" y="1038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163085</xdr:rowOff>
    </xdr:from>
    <xdr:ext cx="469744" cy="259045"/>
    <xdr:sp macro="" textlink="">
      <xdr:nvSpPr>
        <xdr:cNvPr id="618" name="n_2aveValue【保健センター・保健所】&#10;一人当たり面積">
          <a:extLst>
            <a:ext uri="{FF2B5EF4-FFF2-40B4-BE49-F238E27FC236}">
              <a16:creationId xmlns:a16="http://schemas.microsoft.com/office/drawing/2014/main" id="{4683D51B-B030-4313-A3E8-4D05989BBFE6}"/>
            </a:ext>
          </a:extLst>
        </xdr:cNvPr>
        <xdr:cNvSpPr txBox="1"/>
      </xdr:nvSpPr>
      <xdr:spPr>
        <a:xfrm>
          <a:off x="1777626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9923</xdr:rowOff>
    </xdr:from>
    <xdr:ext cx="469744" cy="259045"/>
    <xdr:sp macro="" textlink="">
      <xdr:nvSpPr>
        <xdr:cNvPr id="619" name="n_3aveValue【保健センター・保健所】&#10;一人当たり面積">
          <a:extLst>
            <a:ext uri="{FF2B5EF4-FFF2-40B4-BE49-F238E27FC236}">
              <a16:creationId xmlns:a16="http://schemas.microsoft.com/office/drawing/2014/main" id="{C93D4D00-92D5-4A06-A010-9F921930A8F2}"/>
            </a:ext>
          </a:extLst>
        </xdr:cNvPr>
        <xdr:cNvSpPr txBox="1"/>
      </xdr:nvSpPr>
      <xdr:spPr>
        <a:xfrm>
          <a:off x="1700156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620" name="n_4aveValue【保健センター・保健所】&#10;一人当たり面積">
          <a:extLst>
            <a:ext uri="{FF2B5EF4-FFF2-40B4-BE49-F238E27FC236}">
              <a16:creationId xmlns:a16="http://schemas.microsoft.com/office/drawing/2014/main" id="{10BCB8EE-39A2-42CB-B4C2-227CA3691D2C}"/>
            </a:ext>
          </a:extLst>
        </xdr:cNvPr>
        <xdr:cNvSpPr txBox="1"/>
      </xdr:nvSpPr>
      <xdr:spPr>
        <a:xfrm>
          <a:off x="16226867" y="103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53611</xdr:rowOff>
    </xdr:from>
    <xdr:ext cx="469744" cy="259045"/>
    <xdr:sp macro="" textlink="">
      <xdr:nvSpPr>
        <xdr:cNvPr id="621" name="n_1mainValue【保健センター・保健所】&#10;一人当たり面積">
          <a:extLst>
            <a:ext uri="{FF2B5EF4-FFF2-40B4-BE49-F238E27FC236}">
              <a16:creationId xmlns:a16="http://schemas.microsoft.com/office/drawing/2014/main" id="{53CD8847-9319-42FC-B8C4-2F538FC181BB}"/>
            </a:ext>
          </a:extLst>
        </xdr:cNvPr>
        <xdr:cNvSpPr txBox="1"/>
      </xdr:nvSpPr>
      <xdr:spPr>
        <a:xfrm>
          <a:off x="18561127" y="960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74185</xdr:rowOff>
    </xdr:from>
    <xdr:ext cx="469744" cy="259045"/>
    <xdr:sp macro="" textlink="">
      <xdr:nvSpPr>
        <xdr:cNvPr id="622" name="n_2mainValue【保健センター・保健所】&#10;一人当たり面積">
          <a:extLst>
            <a:ext uri="{FF2B5EF4-FFF2-40B4-BE49-F238E27FC236}">
              <a16:creationId xmlns:a16="http://schemas.microsoft.com/office/drawing/2014/main" id="{1818D57C-2526-4733-B96A-3E1B67071FAB}"/>
            </a:ext>
          </a:extLst>
        </xdr:cNvPr>
        <xdr:cNvSpPr txBox="1"/>
      </xdr:nvSpPr>
      <xdr:spPr>
        <a:xfrm>
          <a:off x="17776267" y="96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78757</xdr:rowOff>
    </xdr:from>
    <xdr:ext cx="469744" cy="259045"/>
    <xdr:sp macro="" textlink="">
      <xdr:nvSpPr>
        <xdr:cNvPr id="623" name="n_3mainValue【保健センター・保健所】&#10;一人当たり面積">
          <a:extLst>
            <a:ext uri="{FF2B5EF4-FFF2-40B4-BE49-F238E27FC236}">
              <a16:creationId xmlns:a16="http://schemas.microsoft.com/office/drawing/2014/main" id="{E0923F12-F7BA-453E-BDF2-7A0D6080FBAA}"/>
            </a:ext>
          </a:extLst>
        </xdr:cNvPr>
        <xdr:cNvSpPr txBox="1"/>
      </xdr:nvSpPr>
      <xdr:spPr>
        <a:xfrm>
          <a:off x="1700156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97045</xdr:rowOff>
    </xdr:from>
    <xdr:ext cx="469744" cy="259045"/>
    <xdr:sp macro="" textlink="">
      <xdr:nvSpPr>
        <xdr:cNvPr id="624" name="n_4mainValue【保健センター・保健所】&#10;一人当たり面積">
          <a:extLst>
            <a:ext uri="{FF2B5EF4-FFF2-40B4-BE49-F238E27FC236}">
              <a16:creationId xmlns:a16="http://schemas.microsoft.com/office/drawing/2014/main" id="{24C9AD24-2FC8-4B08-80D1-718951620618}"/>
            </a:ext>
          </a:extLst>
        </xdr:cNvPr>
        <xdr:cNvSpPr txBox="1"/>
      </xdr:nvSpPr>
      <xdr:spPr>
        <a:xfrm>
          <a:off x="16226867" y="965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F3973C6-3A52-4695-BC92-F1DD5A78F9E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C905223-5747-444F-A97D-56DAF540717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B2B4735E-6B6E-48D5-8207-687FBFC060B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14F27CC2-6B11-4B34-96B2-6FA92E2C1D8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77613A9-E035-4C55-99C3-B897E312714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B5BF78C-FCCE-40B7-9DDB-6BBD114F835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ACEB8668-B681-4442-9DF5-304EBB8FDD4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7584215D-C2E7-4A4E-A42E-4713CF1979D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7D09FAA2-5A44-4346-8CD1-DF9FB035B0B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5AF1995-6566-4117-87B7-32CF5554E3F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0EB3066-0C23-4BBD-8D4B-E5F85E2973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8C350236-70E3-4318-A87F-D0440459EB93}"/>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8008236D-1790-41EC-9214-57CBAA4071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E072BF3E-A7A8-4831-B73F-AB47E891403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30DCE932-CA97-4C22-9BF6-5BE730B015D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8217C6C4-6231-4FB6-AD64-AAA9100292E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12E39A44-69E7-4685-B0BB-D67E89F3C1E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08202662-FA91-48B9-ABBC-6FCA8E81EA9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2295C991-F237-4C65-8DE9-F6C8A524D18E}"/>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3CFF2EC0-8DE1-4642-81D7-5372770E907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3D69D7C9-ED05-409F-89A8-678C56087853}"/>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B1DE37A2-20EF-41D0-A19D-02C8F13F0C8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FC56E232-9ED7-4E6A-B8F6-076CB316A823}"/>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B982283A-8173-43BD-B4EC-3D082CE1A43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649" name="直線コネクタ 648">
          <a:extLst>
            <a:ext uri="{FF2B5EF4-FFF2-40B4-BE49-F238E27FC236}">
              <a16:creationId xmlns:a16="http://schemas.microsoft.com/office/drawing/2014/main" id="{15B4A02A-889C-4399-9768-8F103BB3820E}"/>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F8EFAAB5-4865-4529-BFB5-096DB1065A5B}"/>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651" name="直線コネクタ 650">
          <a:extLst>
            <a:ext uri="{FF2B5EF4-FFF2-40B4-BE49-F238E27FC236}">
              <a16:creationId xmlns:a16="http://schemas.microsoft.com/office/drawing/2014/main" id="{7D11E8BA-25B8-4CB2-B759-AE12EEA75344}"/>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B5085A7B-1213-4262-BA14-ACE4E42F9878}"/>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53" name="直線コネクタ 652">
          <a:extLst>
            <a:ext uri="{FF2B5EF4-FFF2-40B4-BE49-F238E27FC236}">
              <a16:creationId xmlns:a16="http://schemas.microsoft.com/office/drawing/2014/main" id="{4AB74F7A-6322-4724-8848-763C0D0AE51D}"/>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6D1AA6C8-3170-495D-82AC-D0E8D48418F3}"/>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55" name="フローチャート: 判断 654">
          <a:extLst>
            <a:ext uri="{FF2B5EF4-FFF2-40B4-BE49-F238E27FC236}">
              <a16:creationId xmlns:a16="http://schemas.microsoft.com/office/drawing/2014/main" id="{D991BCF8-F1F4-4C95-8E52-79EE8C42E527}"/>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56" name="フローチャート: 判断 655">
          <a:extLst>
            <a:ext uri="{FF2B5EF4-FFF2-40B4-BE49-F238E27FC236}">
              <a16:creationId xmlns:a16="http://schemas.microsoft.com/office/drawing/2014/main" id="{1726FECE-1DF1-4713-BC22-39A118507290}"/>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657" name="フローチャート: 判断 656">
          <a:extLst>
            <a:ext uri="{FF2B5EF4-FFF2-40B4-BE49-F238E27FC236}">
              <a16:creationId xmlns:a16="http://schemas.microsoft.com/office/drawing/2014/main" id="{CA57F8F1-F749-4774-86C4-A24805361E7F}"/>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8" name="フローチャート: 判断 657">
          <a:extLst>
            <a:ext uri="{FF2B5EF4-FFF2-40B4-BE49-F238E27FC236}">
              <a16:creationId xmlns:a16="http://schemas.microsoft.com/office/drawing/2014/main" id="{9BCB0A64-CF0B-4589-BA4E-8278627E364E}"/>
            </a:ext>
          </a:extLst>
        </xdr:cNvPr>
        <xdr:cNvSpPr/>
      </xdr:nvSpPr>
      <xdr:spPr>
        <a:xfrm>
          <a:off x="1202944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61595</xdr:rowOff>
    </xdr:from>
    <xdr:to>
      <xdr:col>67</xdr:col>
      <xdr:colOff>101600</xdr:colOff>
      <xdr:row>82</xdr:row>
      <xdr:rowOff>163195</xdr:rowOff>
    </xdr:to>
    <xdr:sp macro="" textlink="">
      <xdr:nvSpPr>
        <xdr:cNvPr id="659" name="フローチャート: 判断 658">
          <a:extLst>
            <a:ext uri="{FF2B5EF4-FFF2-40B4-BE49-F238E27FC236}">
              <a16:creationId xmlns:a16="http://schemas.microsoft.com/office/drawing/2014/main" id="{7ADB4579-1861-43AF-932C-E73734233ADA}"/>
            </a:ext>
          </a:extLst>
        </xdr:cNvPr>
        <xdr:cNvSpPr/>
      </xdr:nvSpPr>
      <xdr:spPr>
        <a:xfrm>
          <a:off x="1123188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0F3D37A-FF66-4338-B6FC-76CA0C6203F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F7C2C9A3-5C08-49E1-B03F-04262DA6039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13A0755-9F8D-4443-9459-E1F39EB696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9854854-06D0-418B-85E9-EF4A065A6F77}"/>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05EDB4C-BAE3-4F8A-B00C-5858ABC30AA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74930</xdr:rowOff>
    </xdr:from>
    <xdr:to>
      <xdr:col>85</xdr:col>
      <xdr:colOff>177800</xdr:colOff>
      <xdr:row>79</xdr:row>
      <xdr:rowOff>5080</xdr:rowOff>
    </xdr:to>
    <xdr:sp macro="" textlink="">
      <xdr:nvSpPr>
        <xdr:cNvPr id="665" name="楕円 664">
          <a:extLst>
            <a:ext uri="{FF2B5EF4-FFF2-40B4-BE49-F238E27FC236}">
              <a16:creationId xmlns:a16="http://schemas.microsoft.com/office/drawing/2014/main" id="{A267D967-3D61-4E0E-96AD-5387BE2FF39B}"/>
            </a:ext>
          </a:extLst>
        </xdr:cNvPr>
        <xdr:cNvSpPr/>
      </xdr:nvSpPr>
      <xdr:spPr>
        <a:xfrm>
          <a:off x="14325600" y="131508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161307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6FCCCC93-3D21-4E3A-AE73-4CC47003887C}"/>
            </a:ext>
          </a:extLst>
        </xdr:cNvPr>
        <xdr:cNvSpPr txBox="1"/>
      </xdr:nvSpPr>
      <xdr:spPr>
        <a:xfrm>
          <a:off x="14414500" y="1306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126364</xdr:rowOff>
    </xdr:from>
    <xdr:to>
      <xdr:col>81</xdr:col>
      <xdr:colOff>101600</xdr:colOff>
      <xdr:row>80</xdr:row>
      <xdr:rowOff>56514</xdr:rowOff>
    </xdr:to>
    <xdr:sp macro="" textlink="">
      <xdr:nvSpPr>
        <xdr:cNvPr id="667" name="楕円 666">
          <a:extLst>
            <a:ext uri="{FF2B5EF4-FFF2-40B4-BE49-F238E27FC236}">
              <a16:creationId xmlns:a16="http://schemas.microsoft.com/office/drawing/2014/main" id="{48C0E7FE-BE98-431D-B381-FD169C63DE3D}"/>
            </a:ext>
          </a:extLst>
        </xdr:cNvPr>
        <xdr:cNvSpPr/>
      </xdr:nvSpPr>
      <xdr:spPr>
        <a:xfrm>
          <a:off x="13578840" y="13369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125730</xdr:rowOff>
    </xdr:from>
    <xdr:to>
      <xdr:col>85</xdr:col>
      <xdr:colOff>127000</xdr:colOff>
      <xdr:row>80</xdr:row>
      <xdr:rowOff>5714</xdr:rowOff>
    </xdr:to>
    <xdr:cxnSp macro="">
      <xdr:nvCxnSpPr>
        <xdr:cNvPr id="668" name="直線コネクタ 667">
          <a:extLst>
            <a:ext uri="{FF2B5EF4-FFF2-40B4-BE49-F238E27FC236}">
              <a16:creationId xmlns:a16="http://schemas.microsoft.com/office/drawing/2014/main" id="{00E2B8BE-CE68-47F0-BEB4-F16454464DE6}"/>
            </a:ext>
          </a:extLst>
        </xdr:cNvPr>
        <xdr:cNvCxnSpPr/>
      </xdr:nvCxnSpPr>
      <xdr:spPr>
        <a:xfrm flipV="1">
          <a:off x="13629640" y="13201650"/>
          <a:ext cx="74676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73025</xdr:rowOff>
    </xdr:from>
    <xdr:to>
      <xdr:col>76</xdr:col>
      <xdr:colOff>165100</xdr:colOff>
      <xdr:row>80</xdr:row>
      <xdr:rowOff>3175</xdr:rowOff>
    </xdr:to>
    <xdr:sp macro="" textlink="">
      <xdr:nvSpPr>
        <xdr:cNvPr id="669" name="楕円 668">
          <a:extLst>
            <a:ext uri="{FF2B5EF4-FFF2-40B4-BE49-F238E27FC236}">
              <a16:creationId xmlns:a16="http://schemas.microsoft.com/office/drawing/2014/main" id="{CCA46A6C-DB97-40C2-99C7-D61D55A334FD}"/>
            </a:ext>
          </a:extLst>
        </xdr:cNvPr>
        <xdr:cNvSpPr/>
      </xdr:nvSpPr>
      <xdr:spPr>
        <a:xfrm>
          <a:off x="12804140" y="13316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123825</xdr:rowOff>
    </xdr:from>
    <xdr:to>
      <xdr:col>81</xdr:col>
      <xdr:colOff>50800</xdr:colOff>
      <xdr:row>80</xdr:row>
      <xdr:rowOff>5714</xdr:rowOff>
    </xdr:to>
    <xdr:cxnSp macro="">
      <xdr:nvCxnSpPr>
        <xdr:cNvPr id="670" name="直線コネクタ 669">
          <a:extLst>
            <a:ext uri="{FF2B5EF4-FFF2-40B4-BE49-F238E27FC236}">
              <a16:creationId xmlns:a16="http://schemas.microsoft.com/office/drawing/2014/main" id="{1475D214-BC66-4C6C-9A41-909C9CC77BC7}"/>
            </a:ext>
          </a:extLst>
        </xdr:cNvPr>
        <xdr:cNvCxnSpPr/>
      </xdr:nvCxnSpPr>
      <xdr:spPr>
        <a:xfrm>
          <a:off x="12854940" y="13367385"/>
          <a:ext cx="7747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57786</xdr:rowOff>
    </xdr:from>
    <xdr:to>
      <xdr:col>72</xdr:col>
      <xdr:colOff>38100</xdr:colOff>
      <xdr:row>80</xdr:row>
      <xdr:rowOff>159386</xdr:rowOff>
    </xdr:to>
    <xdr:sp macro="" textlink="">
      <xdr:nvSpPr>
        <xdr:cNvPr id="671" name="楕円 670">
          <a:extLst>
            <a:ext uri="{FF2B5EF4-FFF2-40B4-BE49-F238E27FC236}">
              <a16:creationId xmlns:a16="http://schemas.microsoft.com/office/drawing/2014/main" id="{D291958C-87E9-4A61-B2B6-D9B9FB6D6652}"/>
            </a:ext>
          </a:extLst>
        </xdr:cNvPr>
        <xdr:cNvSpPr/>
      </xdr:nvSpPr>
      <xdr:spPr>
        <a:xfrm>
          <a:off x="12029440" y="134689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123825</xdr:rowOff>
    </xdr:from>
    <xdr:to>
      <xdr:col>76</xdr:col>
      <xdr:colOff>114300</xdr:colOff>
      <xdr:row>80</xdr:row>
      <xdr:rowOff>108586</xdr:rowOff>
    </xdr:to>
    <xdr:cxnSp macro="">
      <xdr:nvCxnSpPr>
        <xdr:cNvPr id="672" name="直線コネクタ 671">
          <a:extLst>
            <a:ext uri="{FF2B5EF4-FFF2-40B4-BE49-F238E27FC236}">
              <a16:creationId xmlns:a16="http://schemas.microsoft.com/office/drawing/2014/main" id="{547AFE95-F319-41ED-9923-B61553C51EDC}"/>
            </a:ext>
          </a:extLst>
        </xdr:cNvPr>
        <xdr:cNvCxnSpPr/>
      </xdr:nvCxnSpPr>
      <xdr:spPr>
        <a:xfrm flipV="1">
          <a:off x="12072620" y="13367385"/>
          <a:ext cx="782320" cy="15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170180</xdr:rowOff>
    </xdr:from>
    <xdr:to>
      <xdr:col>67</xdr:col>
      <xdr:colOff>101600</xdr:colOff>
      <xdr:row>81</xdr:row>
      <xdr:rowOff>100330</xdr:rowOff>
    </xdr:to>
    <xdr:sp macro="" textlink="">
      <xdr:nvSpPr>
        <xdr:cNvPr id="673" name="楕円 672">
          <a:extLst>
            <a:ext uri="{FF2B5EF4-FFF2-40B4-BE49-F238E27FC236}">
              <a16:creationId xmlns:a16="http://schemas.microsoft.com/office/drawing/2014/main" id="{3EDB2458-56BE-4063-A2FD-BF34AEE459D6}"/>
            </a:ext>
          </a:extLst>
        </xdr:cNvPr>
        <xdr:cNvSpPr/>
      </xdr:nvSpPr>
      <xdr:spPr>
        <a:xfrm>
          <a:off x="1123188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108586</xdr:rowOff>
    </xdr:from>
    <xdr:to>
      <xdr:col>71</xdr:col>
      <xdr:colOff>177800</xdr:colOff>
      <xdr:row>81</xdr:row>
      <xdr:rowOff>49530</xdr:rowOff>
    </xdr:to>
    <xdr:cxnSp macro="">
      <xdr:nvCxnSpPr>
        <xdr:cNvPr id="674" name="直線コネクタ 673">
          <a:extLst>
            <a:ext uri="{FF2B5EF4-FFF2-40B4-BE49-F238E27FC236}">
              <a16:creationId xmlns:a16="http://schemas.microsoft.com/office/drawing/2014/main" id="{D8FF7927-8356-4912-A2A5-BB116A746BB2}"/>
            </a:ext>
          </a:extLst>
        </xdr:cNvPr>
        <xdr:cNvCxnSpPr/>
      </xdr:nvCxnSpPr>
      <xdr:spPr>
        <a:xfrm flipV="1">
          <a:off x="11282680" y="13519786"/>
          <a:ext cx="78994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75" name="n_1aveValue【消防施設】&#10;有形固定資産減価償却率">
          <a:extLst>
            <a:ext uri="{FF2B5EF4-FFF2-40B4-BE49-F238E27FC236}">
              <a16:creationId xmlns:a16="http://schemas.microsoft.com/office/drawing/2014/main" id="{1447F10C-EEE8-4B38-9AA5-2E2280529913}"/>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676" name="n_2aveValue【消防施設】&#10;有形固定資産減価償却率">
          <a:extLst>
            <a:ext uri="{FF2B5EF4-FFF2-40B4-BE49-F238E27FC236}">
              <a16:creationId xmlns:a16="http://schemas.microsoft.com/office/drawing/2014/main" id="{D07FA3DC-0C4D-4D4D-BB38-14C127BA7278}"/>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53357</xdr:rowOff>
    </xdr:from>
    <xdr:ext cx="405111" cy="259045"/>
    <xdr:sp macro="" textlink="">
      <xdr:nvSpPr>
        <xdr:cNvPr id="677" name="n_3aveValue【消防施設】&#10;有形固定資産減価償却率">
          <a:extLst>
            <a:ext uri="{FF2B5EF4-FFF2-40B4-BE49-F238E27FC236}">
              <a16:creationId xmlns:a16="http://schemas.microsoft.com/office/drawing/2014/main" id="{E12D17CE-DC68-4479-BD79-555D4CB8AFBE}"/>
            </a:ext>
          </a:extLst>
        </xdr:cNvPr>
        <xdr:cNvSpPr txBox="1"/>
      </xdr:nvSpPr>
      <xdr:spPr>
        <a:xfrm>
          <a:off x="1190054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154322</xdr:rowOff>
    </xdr:from>
    <xdr:ext cx="405111" cy="259045"/>
    <xdr:sp macro="" textlink="">
      <xdr:nvSpPr>
        <xdr:cNvPr id="678" name="n_4aveValue【消防施設】&#10;有形固定資産減価償却率">
          <a:extLst>
            <a:ext uri="{FF2B5EF4-FFF2-40B4-BE49-F238E27FC236}">
              <a16:creationId xmlns:a16="http://schemas.microsoft.com/office/drawing/2014/main" id="{B36DECDE-01C1-43D1-BA6F-A985B1703583}"/>
            </a:ext>
          </a:extLst>
        </xdr:cNvPr>
        <xdr:cNvSpPr txBox="1"/>
      </xdr:nvSpPr>
      <xdr:spPr>
        <a:xfrm>
          <a:off x="1110298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73041</xdr:rowOff>
    </xdr:from>
    <xdr:ext cx="405111" cy="259045"/>
    <xdr:sp macro="" textlink="">
      <xdr:nvSpPr>
        <xdr:cNvPr id="679" name="n_1mainValue【消防施設】&#10;有形固定資産減価償却率">
          <a:extLst>
            <a:ext uri="{FF2B5EF4-FFF2-40B4-BE49-F238E27FC236}">
              <a16:creationId xmlns:a16="http://schemas.microsoft.com/office/drawing/2014/main" id="{8C45648D-68C0-4F63-9202-47688483BAA9}"/>
            </a:ext>
          </a:extLst>
        </xdr:cNvPr>
        <xdr:cNvSpPr txBox="1"/>
      </xdr:nvSpPr>
      <xdr:spPr>
        <a:xfrm>
          <a:off x="13437244" y="1314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19702</xdr:rowOff>
    </xdr:from>
    <xdr:ext cx="405111" cy="259045"/>
    <xdr:sp macro="" textlink="">
      <xdr:nvSpPr>
        <xdr:cNvPr id="680" name="n_2mainValue【消防施設】&#10;有形固定資産減価償却率">
          <a:extLst>
            <a:ext uri="{FF2B5EF4-FFF2-40B4-BE49-F238E27FC236}">
              <a16:creationId xmlns:a16="http://schemas.microsoft.com/office/drawing/2014/main" id="{C439EB0E-1068-4DB9-A9CC-ECBC6E71E7F3}"/>
            </a:ext>
          </a:extLst>
        </xdr:cNvPr>
        <xdr:cNvSpPr txBox="1"/>
      </xdr:nvSpPr>
      <xdr:spPr>
        <a:xfrm>
          <a:off x="12675244"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4463</xdr:rowOff>
    </xdr:from>
    <xdr:ext cx="405111" cy="259045"/>
    <xdr:sp macro="" textlink="">
      <xdr:nvSpPr>
        <xdr:cNvPr id="681" name="n_3mainValue【消防施設】&#10;有形固定資産減価償却率">
          <a:extLst>
            <a:ext uri="{FF2B5EF4-FFF2-40B4-BE49-F238E27FC236}">
              <a16:creationId xmlns:a16="http://schemas.microsoft.com/office/drawing/2014/main" id="{55D66935-BFDC-42B3-8B75-18A20CA04533}"/>
            </a:ext>
          </a:extLst>
        </xdr:cNvPr>
        <xdr:cNvSpPr txBox="1"/>
      </xdr:nvSpPr>
      <xdr:spPr>
        <a:xfrm>
          <a:off x="11900544" y="1324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116857</xdr:rowOff>
    </xdr:from>
    <xdr:ext cx="405111" cy="259045"/>
    <xdr:sp macro="" textlink="">
      <xdr:nvSpPr>
        <xdr:cNvPr id="682" name="n_4mainValue【消防施設】&#10;有形固定資産減価償却率">
          <a:extLst>
            <a:ext uri="{FF2B5EF4-FFF2-40B4-BE49-F238E27FC236}">
              <a16:creationId xmlns:a16="http://schemas.microsoft.com/office/drawing/2014/main" id="{7D2706E5-730B-4EF3-87AC-651CBC325688}"/>
            </a:ext>
          </a:extLst>
        </xdr:cNvPr>
        <xdr:cNvSpPr txBox="1"/>
      </xdr:nvSpPr>
      <xdr:spPr>
        <a:xfrm>
          <a:off x="1110298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6D124818-54E9-4528-AE48-23376BA0D81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7372D1D-262A-4A5C-BF2B-E8D35FDE8EC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D5279FE-C208-4D56-980F-A3ACAB67957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E4ADB63-D75F-4DBC-987D-64AC684F6E6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1779232F-BAF2-434E-881B-FEB68BDF11E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C3481FF-F502-4A74-AF55-DA0A0993C6CB}"/>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F810B6E-E177-4606-8D18-87FDD55823C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FF4DF0D-5849-41C9-BFB3-B4661DC158B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84C2A82-8E58-4A7B-81D5-CB04F7687A2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0190D0F-5ED1-47C2-B20D-44771958B02F}"/>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49529E3B-6D02-4CAA-AB2C-8E26C9A704E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30FD8757-DE78-41B0-A079-501C32A8F58F}"/>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B9D9D8D8-6AC9-425A-800C-BD3B73438D52}"/>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9FFBACB4-2190-466E-9D32-D98FAC232F6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E8F88B89-44BC-4AE1-A42B-93E0D3E301C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78736DDB-B075-4AF8-A0F3-78D29154FFD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55F571AB-38F4-4B23-B34F-8389A3853A9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E7243617-49AA-4B9C-9EB1-8500FF3D8A6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973570E5-9E1E-487C-B8AE-44DA8FF5FFF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86AB3ECF-8BB5-44FD-B3E1-C559D652CB1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DE5030F5-272B-4AF7-BB19-6F2796EF0D6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04" name="直線コネクタ 703">
          <a:extLst>
            <a:ext uri="{FF2B5EF4-FFF2-40B4-BE49-F238E27FC236}">
              <a16:creationId xmlns:a16="http://schemas.microsoft.com/office/drawing/2014/main" id="{8EFADCF1-A24F-4595-938B-6FC3061A0791}"/>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05" name="【消防施設】&#10;一人当たり面積最小値テキスト">
          <a:extLst>
            <a:ext uri="{FF2B5EF4-FFF2-40B4-BE49-F238E27FC236}">
              <a16:creationId xmlns:a16="http://schemas.microsoft.com/office/drawing/2014/main" id="{D95994A4-072A-4680-93A7-772F622C0AC5}"/>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06" name="直線コネクタ 705">
          <a:extLst>
            <a:ext uri="{FF2B5EF4-FFF2-40B4-BE49-F238E27FC236}">
              <a16:creationId xmlns:a16="http://schemas.microsoft.com/office/drawing/2014/main" id="{48C8666F-5629-4721-9C99-C7D4649A2840}"/>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07" name="【消防施設】&#10;一人当たり面積最大値テキスト">
          <a:extLst>
            <a:ext uri="{FF2B5EF4-FFF2-40B4-BE49-F238E27FC236}">
              <a16:creationId xmlns:a16="http://schemas.microsoft.com/office/drawing/2014/main" id="{F3A0B7A6-34E9-4173-8D36-69B1ACEB2B09}"/>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08" name="直線コネクタ 707">
          <a:extLst>
            <a:ext uri="{FF2B5EF4-FFF2-40B4-BE49-F238E27FC236}">
              <a16:creationId xmlns:a16="http://schemas.microsoft.com/office/drawing/2014/main" id="{CDD5DC31-1597-4FE7-B9CA-0D8576E81822}"/>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709" name="【消防施設】&#10;一人当たり面積平均値テキスト">
          <a:extLst>
            <a:ext uri="{FF2B5EF4-FFF2-40B4-BE49-F238E27FC236}">
              <a16:creationId xmlns:a16="http://schemas.microsoft.com/office/drawing/2014/main" id="{752E769A-4BBC-41D6-9443-BF3570954953}"/>
            </a:ext>
          </a:extLst>
        </xdr:cNvPr>
        <xdr:cNvSpPr txBox="1"/>
      </xdr:nvSpPr>
      <xdr:spPr>
        <a:xfrm>
          <a:off x="19547840" y="14280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10" name="フローチャート: 判断 709">
          <a:extLst>
            <a:ext uri="{FF2B5EF4-FFF2-40B4-BE49-F238E27FC236}">
              <a16:creationId xmlns:a16="http://schemas.microsoft.com/office/drawing/2014/main" id="{FAD620F4-457D-41F1-A17F-26B24947F0D9}"/>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11" name="フローチャート: 判断 710">
          <a:extLst>
            <a:ext uri="{FF2B5EF4-FFF2-40B4-BE49-F238E27FC236}">
              <a16:creationId xmlns:a16="http://schemas.microsoft.com/office/drawing/2014/main" id="{E4000CE6-1C5C-4362-99B0-B141201803CE}"/>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12" name="フローチャート: 判断 711">
          <a:extLst>
            <a:ext uri="{FF2B5EF4-FFF2-40B4-BE49-F238E27FC236}">
              <a16:creationId xmlns:a16="http://schemas.microsoft.com/office/drawing/2014/main" id="{7B37BE54-15B5-4DAD-B170-40738874EE6B}"/>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56338</xdr:rowOff>
    </xdr:from>
    <xdr:to>
      <xdr:col>102</xdr:col>
      <xdr:colOff>165100</xdr:colOff>
      <xdr:row>85</xdr:row>
      <xdr:rowOff>157938</xdr:rowOff>
    </xdr:to>
    <xdr:sp macro="" textlink="">
      <xdr:nvSpPr>
        <xdr:cNvPr id="713" name="フローチャート: 判断 712">
          <a:extLst>
            <a:ext uri="{FF2B5EF4-FFF2-40B4-BE49-F238E27FC236}">
              <a16:creationId xmlns:a16="http://schemas.microsoft.com/office/drawing/2014/main" id="{20D33472-A953-410E-8DA9-66655778E519}"/>
            </a:ext>
          </a:extLst>
        </xdr:cNvPr>
        <xdr:cNvSpPr/>
      </xdr:nvSpPr>
      <xdr:spPr>
        <a:xfrm>
          <a:off x="17162780" y="1430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58623</xdr:rowOff>
    </xdr:from>
    <xdr:to>
      <xdr:col>98</xdr:col>
      <xdr:colOff>38100</xdr:colOff>
      <xdr:row>85</xdr:row>
      <xdr:rowOff>160223</xdr:rowOff>
    </xdr:to>
    <xdr:sp macro="" textlink="">
      <xdr:nvSpPr>
        <xdr:cNvPr id="714" name="フローチャート: 判断 713">
          <a:extLst>
            <a:ext uri="{FF2B5EF4-FFF2-40B4-BE49-F238E27FC236}">
              <a16:creationId xmlns:a16="http://schemas.microsoft.com/office/drawing/2014/main" id="{4F0EBF9B-8D40-4935-BEBD-F21CA3BD075F}"/>
            </a:ext>
          </a:extLst>
        </xdr:cNvPr>
        <xdr:cNvSpPr/>
      </xdr:nvSpPr>
      <xdr:spPr>
        <a:xfrm>
          <a:off x="1638808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E8BCBAA-1A6B-453D-A74D-C8F28000556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CDD1F9-EAE9-4B99-A757-E3C60B5EC1F4}"/>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5520D02-769D-4D31-A8FE-66853AD8889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D857F98-42CF-4DEB-BBAA-147D17807A3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9C65D12A-C71D-4F81-820D-AA022BF1E43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49936</xdr:rowOff>
    </xdr:from>
    <xdr:to>
      <xdr:col>116</xdr:col>
      <xdr:colOff>114300</xdr:colOff>
      <xdr:row>85</xdr:row>
      <xdr:rowOff>151536</xdr:rowOff>
    </xdr:to>
    <xdr:sp macro="" textlink="">
      <xdr:nvSpPr>
        <xdr:cNvPr id="720" name="楕円 719">
          <a:extLst>
            <a:ext uri="{FF2B5EF4-FFF2-40B4-BE49-F238E27FC236}">
              <a16:creationId xmlns:a16="http://schemas.microsoft.com/office/drawing/2014/main" id="{93759637-4FC9-42DB-A2E8-5AB7F0E2B873}"/>
            </a:ext>
          </a:extLst>
        </xdr:cNvPr>
        <xdr:cNvSpPr/>
      </xdr:nvSpPr>
      <xdr:spPr>
        <a:xfrm>
          <a:off x="19458940" y="1429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9313</xdr:rowOff>
    </xdr:from>
    <xdr:ext cx="469744" cy="259045"/>
    <xdr:sp macro="" textlink="">
      <xdr:nvSpPr>
        <xdr:cNvPr id="721" name="【消防施設】&#10;一人当たり面積該当値テキスト">
          <a:extLst>
            <a:ext uri="{FF2B5EF4-FFF2-40B4-BE49-F238E27FC236}">
              <a16:creationId xmlns:a16="http://schemas.microsoft.com/office/drawing/2014/main" id="{E664E975-A2CF-4DC4-B0F5-B5775ED95F05}"/>
            </a:ext>
          </a:extLst>
        </xdr:cNvPr>
        <xdr:cNvSpPr txBox="1"/>
      </xdr:nvSpPr>
      <xdr:spPr>
        <a:xfrm>
          <a:off x="19547840" y="1409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64109</xdr:rowOff>
    </xdr:from>
    <xdr:to>
      <xdr:col>112</xdr:col>
      <xdr:colOff>38100</xdr:colOff>
      <xdr:row>85</xdr:row>
      <xdr:rowOff>165709</xdr:rowOff>
    </xdr:to>
    <xdr:sp macro="" textlink="">
      <xdr:nvSpPr>
        <xdr:cNvPr id="722" name="楕円 721">
          <a:extLst>
            <a:ext uri="{FF2B5EF4-FFF2-40B4-BE49-F238E27FC236}">
              <a16:creationId xmlns:a16="http://schemas.microsoft.com/office/drawing/2014/main" id="{48A96C5C-78D7-464C-97BF-665E326BEDDE}"/>
            </a:ext>
          </a:extLst>
        </xdr:cNvPr>
        <xdr:cNvSpPr/>
      </xdr:nvSpPr>
      <xdr:spPr>
        <a:xfrm>
          <a:off x="18735040" y="143135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100736</xdr:rowOff>
    </xdr:from>
    <xdr:to>
      <xdr:col>116</xdr:col>
      <xdr:colOff>63500</xdr:colOff>
      <xdr:row>85</xdr:row>
      <xdr:rowOff>114909</xdr:rowOff>
    </xdr:to>
    <xdr:cxnSp macro="">
      <xdr:nvCxnSpPr>
        <xdr:cNvPr id="723" name="直線コネクタ 722">
          <a:extLst>
            <a:ext uri="{FF2B5EF4-FFF2-40B4-BE49-F238E27FC236}">
              <a16:creationId xmlns:a16="http://schemas.microsoft.com/office/drawing/2014/main" id="{C6896BA4-3CBC-4B26-8A53-EB3DD7EBD23E}"/>
            </a:ext>
          </a:extLst>
        </xdr:cNvPr>
        <xdr:cNvCxnSpPr/>
      </xdr:nvCxnSpPr>
      <xdr:spPr>
        <a:xfrm flipV="1">
          <a:off x="18778220" y="14350136"/>
          <a:ext cx="73152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74625</xdr:rowOff>
    </xdr:from>
    <xdr:to>
      <xdr:col>107</xdr:col>
      <xdr:colOff>101600</xdr:colOff>
      <xdr:row>86</xdr:row>
      <xdr:rowOff>4775</xdr:rowOff>
    </xdr:to>
    <xdr:sp macro="" textlink="">
      <xdr:nvSpPr>
        <xdr:cNvPr id="724" name="楕円 723">
          <a:extLst>
            <a:ext uri="{FF2B5EF4-FFF2-40B4-BE49-F238E27FC236}">
              <a16:creationId xmlns:a16="http://schemas.microsoft.com/office/drawing/2014/main" id="{4E2C3E63-A405-49A6-9C68-8E208ABFEFBE}"/>
            </a:ext>
          </a:extLst>
        </xdr:cNvPr>
        <xdr:cNvSpPr/>
      </xdr:nvSpPr>
      <xdr:spPr>
        <a:xfrm>
          <a:off x="17937480" y="14324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114909</xdr:rowOff>
    </xdr:from>
    <xdr:to>
      <xdr:col>111</xdr:col>
      <xdr:colOff>177800</xdr:colOff>
      <xdr:row>85</xdr:row>
      <xdr:rowOff>125425</xdr:rowOff>
    </xdr:to>
    <xdr:cxnSp macro="">
      <xdr:nvCxnSpPr>
        <xdr:cNvPr id="725" name="直線コネクタ 724">
          <a:extLst>
            <a:ext uri="{FF2B5EF4-FFF2-40B4-BE49-F238E27FC236}">
              <a16:creationId xmlns:a16="http://schemas.microsoft.com/office/drawing/2014/main" id="{FCB9BAF9-D7E2-4633-B1E9-FB574FF117C5}"/>
            </a:ext>
          </a:extLst>
        </xdr:cNvPr>
        <xdr:cNvCxnSpPr/>
      </xdr:nvCxnSpPr>
      <xdr:spPr>
        <a:xfrm flipV="1">
          <a:off x="17988280" y="14364309"/>
          <a:ext cx="78994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78739</xdr:rowOff>
    </xdr:from>
    <xdr:to>
      <xdr:col>102</xdr:col>
      <xdr:colOff>165100</xdr:colOff>
      <xdr:row>86</xdr:row>
      <xdr:rowOff>8889</xdr:rowOff>
    </xdr:to>
    <xdr:sp macro="" textlink="">
      <xdr:nvSpPr>
        <xdr:cNvPr id="726" name="楕円 725">
          <a:extLst>
            <a:ext uri="{FF2B5EF4-FFF2-40B4-BE49-F238E27FC236}">
              <a16:creationId xmlns:a16="http://schemas.microsoft.com/office/drawing/2014/main" id="{316307BC-3414-4F90-A2DF-62B8EB5D615F}"/>
            </a:ext>
          </a:extLst>
        </xdr:cNvPr>
        <xdr:cNvSpPr/>
      </xdr:nvSpPr>
      <xdr:spPr>
        <a:xfrm>
          <a:off x="17162780" y="143281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125425</xdr:rowOff>
    </xdr:from>
    <xdr:to>
      <xdr:col>107</xdr:col>
      <xdr:colOff>50800</xdr:colOff>
      <xdr:row>85</xdr:row>
      <xdr:rowOff>129539</xdr:rowOff>
    </xdr:to>
    <xdr:cxnSp macro="">
      <xdr:nvCxnSpPr>
        <xdr:cNvPr id="727" name="直線コネクタ 726">
          <a:extLst>
            <a:ext uri="{FF2B5EF4-FFF2-40B4-BE49-F238E27FC236}">
              <a16:creationId xmlns:a16="http://schemas.microsoft.com/office/drawing/2014/main" id="{31D9C794-377A-4BE7-B138-C5CAEC84ECB3}"/>
            </a:ext>
          </a:extLst>
        </xdr:cNvPr>
        <xdr:cNvCxnSpPr/>
      </xdr:nvCxnSpPr>
      <xdr:spPr>
        <a:xfrm flipV="1">
          <a:off x="17213580" y="14374825"/>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103887</xdr:rowOff>
    </xdr:from>
    <xdr:to>
      <xdr:col>98</xdr:col>
      <xdr:colOff>38100</xdr:colOff>
      <xdr:row>86</xdr:row>
      <xdr:rowOff>34037</xdr:rowOff>
    </xdr:to>
    <xdr:sp macro="" textlink="">
      <xdr:nvSpPr>
        <xdr:cNvPr id="728" name="楕円 727">
          <a:extLst>
            <a:ext uri="{FF2B5EF4-FFF2-40B4-BE49-F238E27FC236}">
              <a16:creationId xmlns:a16="http://schemas.microsoft.com/office/drawing/2014/main" id="{AD1F1720-0882-40AA-95DC-3717801F29E1}"/>
            </a:ext>
          </a:extLst>
        </xdr:cNvPr>
        <xdr:cNvSpPr/>
      </xdr:nvSpPr>
      <xdr:spPr>
        <a:xfrm>
          <a:off x="16388080" y="143532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129539</xdr:rowOff>
    </xdr:from>
    <xdr:to>
      <xdr:col>102</xdr:col>
      <xdr:colOff>114300</xdr:colOff>
      <xdr:row>85</xdr:row>
      <xdr:rowOff>154687</xdr:rowOff>
    </xdr:to>
    <xdr:cxnSp macro="">
      <xdr:nvCxnSpPr>
        <xdr:cNvPr id="729" name="直線コネクタ 728">
          <a:extLst>
            <a:ext uri="{FF2B5EF4-FFF2-40B4-BE49-F238E27FC236}">
              <a16:creationId xmlns:a16="http://schemas.microsoft.com/office/drawing/2014/main" id="{71226A0B-5859-4634-AD54-40CF95A0259B}"/>
            </a:ext>
          </a:extLst>
        </xdr:cNvPr>
        <xdr:cNvCxnSpPr/>
      </xdr:nvCxnSpPr>
      <xdr:spPr>
        <a:xfrm flipV="1">
          <a:off x="16431260" y="14378939"/>
          <a:ext cx="7823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730" name="n_1aveValue【消防施設】&#10;一人当たり面積">
          <a:extLst>
            <a:ext uri="{FF2B5EF4-FFF2-40B4-BE49-F238E27FC236}">
              <a16:creationId xmlns:a16="http://schemas.microsoft.com/office/drawing/2014/main" id="{F8DD5A62-03E2-4BDC-B965-B0CE8DCAE4F8}"/>
            </a:ext>
          </a:extLst>
        </xdr:cNvPr>
        <xdr:cNvSpPr txBox="1"/>
      </xdr:nvSpPr>
      <xdr:spPr>
        <a:xfrm>
          <a:off x="18561127" y="140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731" name="n_2aveValue【消防施設】&#10;一人当たり面積">
          <a:extLst>
            <a:ext uri="{FF2B5EF4-FFF2-40B4-BE49-F238E27FC236}">
              <a16:creationId xmlns:a16="http://schemas.microsoft.com/office/drawing/2014/main" id="{73A4EF60-F422-4CAA-BE52-D1E8C7F0DC3F}"/>
            </a:ext>
          </a:extLst>
        </xdr:cNvPr>
        <xdr:cNvSpPr txBox="1"/>
      </xdr:nvSpPr>
      <xdr:spPr>
        <a:xfrm>
          <a:off x="177762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3015</xdr:rowOff>
    </xdr:from>
    <xdr:ext cx="469744" cy="259045"/>
    <xdr:sp macro="" textlink="">
      <xdr:nvSpPr>
        <xdr:cNvPr id="732" name="n_3aveValue【消防施設】&#10;一人当たり面積">
          <a:extLst>
            <a:ext uri="{FF2B5EF4-FFF2-40B4-BE49-F238E27FC236}">
              <a16:creationId xmlns:a16="http://schemas.microsoft.com/office/drawing/2014/main" id="{5C2B99F1-7EA0-4F7A-8EF0-9F2C12FDF63C}"/>
            </a:ext>
          </a:extLst>
        </xdr:cNvPr>
        <xdr:cNvSpPr txBox="1"/>
      </xdr:nvSpPr>
      <xdr:spPr>
        <a:xfrm>
          <a:off x="17001567" y="1408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5300</xdr:rowOff>
    </xdr:from>
    <xdr:ext cx="469744" cy="259045"/>
    <xdr:sp macro="" textlink="">
      <xdr:nvSpPr>
        <xdr:cNvPr id="733" name="n_4aveValue【消防施設】&#10;一人当たり面積">
          <a:extLst>
            <a:ext uri="{FF2B5EF4-FFF2-40B4-BE49-F238E27FC236}">
              <a16:creationId xmlns:a16="http://schemas.microsoft.com/office/drawing/2014/main" id="{DE599E68-F255-4EF9-B85D-B7A815FAD1C6}"/>
            </a:ext>
          </a:extLst>
        </xdr:cNvPr>
        <xdr:cNvSpPr txBox="1"/>
      </xdr:nvSpPr>
      <xdr:spPr>
        <a:xfrm>
          <a:off x="16226867" y="1408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156836</xdr:rowOff>
    </xdr:from>
    <xdr:ext cx="469744" cy="259045"/>
    <xdr:sp macro="" textlink="">
      <xdr:nvSpPr>
        <xdr:cNvPr id="734" name="n_1mainValue【消防施設】&#10;一人当たり面積">
          <a:extLst>
            <a:ext uri="{FF2B5EF4-FFF2-40B4-BE49-F238E27FC236}">
              <a16:creationId xmlns:a16="http://schemas.microsoft.com/office/drawing/2014/main" id="{E0060F44-BE15-4AC0-B040-7DD9EF007CB5}"/>
            </a:ext>
          </a:extLst>
        </xdr:cNvPr>
        <xdr:cNvSpPr txBox="1"/>
      </xdr:nvSpPr>
      <xdr:spPr>
        <a:xfrm>
          <a:off x="18561127" y="1440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167352</xdr:rowOff>
    </xdr:from>
    <xdr:ext cx="469744" cy="259045"/>
    <xdr:sp macro="" textlink="">
      <xdr:nvSpPr>
        <xdr:cNvPr id="735" name="n_2mainValue【消防施設】&#10;一人当たり面積">
          <a:extLst>
            <a:ext uri="{FF2B5EF4-FFF2-40B4-BE49-F238E27FC236}">
              <a16:creationId xmlns:a16="http://schemas.microsoft.com/office/drawing/2014/main" id="{56CB73F1-E4DF-4EFC-ABE0-B9127687D9D3}"/>
            </a:ext>
          </a:extLst>
        </xdr:cNvPr>
        <xdr:cNvSpPr txBox="1"/>
      </xdr:nvSpPr>
      <xdr:spPr>
        <a:xfrm>
          <a:off x="17776267" y="1441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xdr:rowOff>
    </xdr:from>
    <xdr:ext cx="469744" cy="259045"/>
    <xdr:sp macro="" textlink="">
      <xdr:nvSpPr>
        <xdr:cNvPr id="736" name="n_3mainValue【消防施設】&#10;一人当たり面積">
          <a:extLst>
            <a:ext uri="{FF2B5EF4-FFF2-40B4-BE49-F238E27FC236}">
              <a16:creationId xmlns:a16="http://schemas.microsoft.com/office/drawing/2014/main" id="{60F2D5ED-71CA-4A68-BDCF-E10D8674406F}"/>
            </a:ext>
          </a:extLst>
        </xdr:cNvPr>
        <xdr:cNvSpPr txBox="1"/>
      </xdr:nvSpPr>
      <xdr:spPr>
        <a:xfrm>
          <a:off x="1700156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25164</xdr:rowOff>
    </xdr:from>
    <xdr:ext cx="469744" cy="259045"/>
    <xdr:sp macro="" textlink="">
      <xdr:nvSpPr>
        <xdr:cNvPr id="737" name="n_4mainValue【消防施設】&#10;一人当たり面積">
          <a:extLst>
            <a:ext uri="{FF2B5EF4-FFF2-40B4-BE49-F238E27FC236}">
              <a16:creationId xmlns:a16="http://schemas.microsoft.com/office/drawing/2014/main" id="{EDE68FC1-9987-4E7C-B48E-6E20FBA71A34}"/>
            </a:ext>
          </a:extLst>
        </xdr:cNvPr>
        <xdr:cNvSpPr txBox="1"/>
      </xdr:nvSpPr>
      <xdr:spPr>
        <a:xfrm>
          <a:off x="1622686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942E2E54-DCA6-4794-B248-891D980D179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EA5337E7-C01A-41C0-9468-175642B8D48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ACC8569D-102C-4AB8-89EF-D52623A1F61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E53AEACA-5934-4AF3-AA43-6F5DB4C1ACC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2EEA478C-C754-45B0-85C0-26587F44638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30772199-896C-4557-BD36-27D54334968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618FC5B9-F2E7-46B3-B4E3-87E74538AF7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993EF71-065E-4418-956D-71DCD286255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BE2D33D0-8FB8-4A2F-BF0A-794ADFC25E4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B1F9D61-7784-42C5-828C-EFEE0FD2BCE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F4A0C76A-88DE-43E6-BD67-072B3A6AAEF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A8A4BC98-1AFC-4550-AB3D-A7E493D7B2D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74152E9E-A155-4708-AA81-533397238622}"/>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D93704AC-DEDE-4825-98D2-3EDA32DC1669}"/>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4D66F10F-26CA-41DF-8514-3089661C48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25B49A42-4610-4357-8E9B-30BED0C5868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364AC5F0-F009-4825-B5DC-01DA08DB8F6C}"/>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8933CD62-4D76-445E-80E0-FEA73A251F0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396BAA3F-C0FD-4532-B96E-3EB833B56D9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2F1E7828-7154-474C-8147-14A8D4B2541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38B7386-BBDB-4322-9CBC-0F76E5B8E032}"/>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7836220C-F5EC-4D4C-B925-BCDA3191B94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D7ECEA6E-E5E4-4F61-AD12-ABFB6E5CA395}"/>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4E723BD-D59A-49C3-AE27-9B8646849A7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EB60C21E-BDCE-4A63-89DB-A1615A9766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763" name="直線コネクタ 762">
          <a:extLst>
            <a:ext uri="{FF2B5EF4-FFF2-40B4-BE49-F238E27FC236}">
              <a16:creationId xmlns:a16="http://schemas.microsoft.com/office/drawing/2014/main" id="{1E1E2FEF-7374-4972-B1D4-F58B23C47B53}"/>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764" name="【庁舎】&#10;有形固定資産減価償却率最小値テキスト">
          <a:extLst>
            <a:ext uri="{FF2B5EF4-FFF2-40B4-BE49-F238E27FC236}">
              <a16:creationId xmlns:a16="http://schemas.microsoft.com/office/drawing/2014/main" id="{0308E765-53A3-4D0E-997A-F0BFB07E2316}"/>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765" name="直線コネクタ 764">
          <a:extLst>
            <a:ext uri="{FF2B5EF4-FFF2-40B4-BE49-F238E27FC236}">
              <a16:creationId xmlns:a16="http://schemas.microsoft.com/office/drawing/2014/main" id="{8344CCED-EB67-4330-8BBC-0770C873EF02}"/>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766" name="【庁舎】&#10;有形固定資産減価償却率最大値テキスト">
          <a:extLst>
            <a:ext uri="{FF2B5EF4-FFF2-40B4-BE49-F238E27FC236}">
              <a16:creationId xmlns:a16="http://schemas.microsoft.com/office/drawing/2014/main" id="{C7B4D2CA-F5EC-41B8-BA52-A6D6C25AC98B}"/>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767" name="直線コネクタ 766">
          <a:extLst>
            <a:ext uri="{FF2B5EF4-FFF2-40B4-BE49-F238E27FC236}">
              <a16:creationId xmlns:a16="http://schemas.microsoft.com/office/drawing/2014/main" id="{966548DA-6C4C-45A2-BF8C-2C44C29F823B}"/>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768" name="【庁舎】&#10;有形固定資産減価償却率平均値テキスト">
          <a:extLst>
            <a:ext uri="{FF2B5EF4-FFF2-40B4-BE49-F238E27FC236}">
              <a16:creationId xmlns:a16="http://schemas.microsoft.com/office/drawing/2014/main" id="{DA56212E-9FEA-4887-A131-5102E434154A}"/>
            </a:ext>
          </a:extLst>
        </xdr:cNvPr>
        <xdr:cNvSpPr txBox="1"/>
      </xdr:nvSpPr>
      <xdr:spPr>
        <a:xfrm>
          <a:off x="14414500" y="17586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69" name="フローチャート: 判断 768">
          <a:extLst>
            <a:ext uri="{FF2B5EF4-FFF2-40B4-BE49-F238E27FC236}">
              <a16:creationId xmlns:a16="http://schemas.microsoft.com/office/drawing/2014/main" id="{B9B7B706-C388-4EBF-A39D-4850E00B9187}"/>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770" name="フローチャート: 判断 769">
          <a:extLst>
            <a:ext uri="{FF2B5EF4-FFF2-40B4-BE49-F238E27FC236}">
              <a16:creationId xmlns:a16="http://schemas.microsoft.com/office/drawing/2014/main" id="{F7083C58-1354-4170-976A-3002CE6479FE}"/>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771" name="フローチャート: 判断 770">
          <a:extLst>
            <a:ext uri="{FF2B5EF4-FFF2-40B4-BE49-F238E27FC236}">
              <a16:creationId xmlns:a16="http://schemas.microsoft.com/office/drawing/2014/main" id="{AB383CE5-F670-4BC3-885B-A5A0DECD5009}"/>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2" name="フローチャート: 判断 771">
          <a:extLst>
            <a:ext uri="{FF2B5EF4-FFF2-40B4-BE49-F238E27FC236}">
              <a16:creationId xmlns:a16="http://schemas.microsoft.com/office/drawing/2014/main" id="{A901614D-5A4D-4EF8-90C5-750F1740D2BB}"/>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3" name="フローチャート: 判断 772">
          <a:extLst>
            <a:ext uri="{FF2B5EF4-FFF2-40B4-BE49-F238E27FC236}">
              <a16:creationId xmlns:a16="http://schemas.microsoft.com/office/drawing/2014/main" id="{DECB8806-8C92-47DF-9A31-DE306389ABD3}"/>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F0CD918-FF78-4F37-A56E-93804742B4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30EC038-DD16-49B8-9DC1-834CD6DC4A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A31689F-E58C-4BEC-B2F0-557594DCD3A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8990CC2-C2B1-49F5-AD0E-A777498EE2E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710935E-3C0C-43DE-8C20-491EAA91A23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92348</xdr:rowOff>
    </xdr:from>
    <xdr:to>
      <xdr:col>85</xdr:col>
      <xdr:colOff>177800</xdr:colOff>
      <xdr:row>103</xdr:row>
      <xdr:rowOff>22498</xdr:rowOff>
    </xdr:to>
    <xdr:sp macro="" textlink="">
      <xdr:nvSpPr>
        <xdr:cNvPr id="779" name="楕円 778">
          <a:extLst>
            <a:ext uri="{FF2B5EF4-FFF2-40B4-BE49-F238E27FC236}">
              <a16:creationId xmlns:a16="http://schemas.microsoft.com/office/drawing/2014/main" id="{0DF2B374-D46F-428C-A760-6FD6A6E5BAC0}"/>
            </a:ext>
          </a:extLst>
        </xdr:cNvPr>
        <xdr:cNvSpPr/>
      </xdr:nvSpPr>
      <xdr:spPr>
        <a:xfrm>
          <a:off x="14325600" y="1719162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115225</xdr:rowOff>
    </xdr:from>
    <xdr:ext cx="405111" cy="259045"/>
    <xdr:sp macro="" textlink="">
      <xdr:nvSpPr>
        <xdr:cNvPr id="780" name="【庁舎】&#10;有形固定資産減価償却率該当値テキスト">
          <a:extLst>
            <a:ext uri="{FF2B5EF4-FFF2-40B4-BE49-F238E27FC236}">
              <a16:creationId xmlns:a16="http://schemas.microsoft.com/office/drawing/2014/main" id="{7F960E71-56C1-498B-A461-22708B91BD8A}"/>
            </a:ext>
          </a:extLst>
        </xdr:cNvPr>
        <xdr:cNvSpPr txBox="1"/>
      </xdr:nvSpPr>
      <xdr:spPr>
        <a:xfrm>
          <a:off x="14414500" y="1704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48261</xdr:rowOff>
    </xdr:from>
    <xdr:to>
      <xdr:col>81</xdr:col>
      <xdr:colOff>101600</xdr:colOff>
      <xdr:row>102</xdr:row>
      <xdr:rowOff>149861</xdr:rowOff>
    </xdr:to>
    <xdr:sp macro="" textlink="">
      <xdr:nvSpPr>
        <xdr:cNvPr id="781" name="楕円 780">
          <a:extLst>
            <a:ext uri="{FF2B5EF4-FFF2-40B4-BE49-F238E27FC236}">
              <a16:creationId xmlns:a16="http://schemas.microsoft.com/office/drawing/2014/main" id="{10403193-B8C8-49F7-8021-26615E39714F}"/>
            </a:ext>
          </a:extLst>
        </xdr:cNvPr>
        <xdr:cNvSpPr/>
      </xdr:nvSpPr>
      <xdr:spPr>
        <a:xfrm>
          <a:off x="1357884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99061</xdr:rowOff>
    </xdr:from>
    <xdr:to>
      <xdr:col>85</xdr:col>
      <xdr:colOff>127000</xdr:colOff>
      <xdr:row>102</xdr:row>
      <xdr:rowOff>143148</xdr:rowOff>
    </xdr:to>
    <xdr:cxnSp macro="">
      <xdr:nvCxnSpPr>
        <xdr:cNvPr id="782" name="直線コネクタ 781">
          <a:extLst>
            <a:ext uri="{FF2B5EF4-FFF2-40B4-BE49-F238E27FC236}">
              <a16:creationId xmlns:a16="http://schemas.microsoft.com/office/drawing/2014/main" id="{31936178-5B36-435A-8CBC-6570E600692C}"/>
            </a:ext>
          </a:extLst>
        </xdr:cNvPr>
        <xdr:cNvCxnSpPr/>
      </xdr:nvCxnSpPr>
      <xdr:spPr>
        <a:xfrm>
          <a:off x="13629640" y="17198341"/>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4173</xdr:rowOff>
    </xdr:from>
    <xdr:to>
      <xdr:col>76</xdr:col>
      <xdr:colOff>165100</xdr:colOff>
      <xdr:row>102</xdr:row>
      <xdr:rowOff>105773</xdr:rowOff>
    </xdr:to>
    <xdr:sp macro="" textlink="">
      <xdr:nvSpPr>
        <xdr:cNvPr id="783" name="楕円 782">
          <a:extLst>
            <a:ext uri="{FF2B5EF4-FFF2-40B4-BE49-F238E27FC236}">
              <a16:creationId xmlns:a16="http://schemas.microsoft.com/office/drawing/2014/main" id="{1B3DD914-5177-4938-86E0-C79A38876909}"/>
            </a:ext>
          </a:extLst>
        </xdr:cNvPr>
        <xdr:cNvSpPr/>
      </xdr:nvSpPr>
      <xdr:spPr>
        <a:xfrm>
          <a:off x="12804140" y="171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54973</xdr:rowOff>
    </xdr:from>
    <xdr:to>
      <xdr:col>81</xdr:col>
      <xdr:colOff>50800</xdr:colOff>
      <xdr:row>102</xdr:row>
      <xdr:rowOff>99061</xdr:rowOff>
    </xdr:to>
    <xdr:cxnSp macro="">
      <xdr:nvCxnSpPr>
        <xdr:cNvPr id="784" name="直線コネクタ 783">
          <a:extLst>
            <a:ext uri="{FF2B5EF4-FFF2-40B4-BE49-F238E27FC236}">
              <a16:creationId xmlns:a16="http://schemas.microsoft.com/office/drawing/2014/main" id="{587C2BE4-EA27-443B-9209-695E8B9FB7C0}"/>
            </a:ext>
          </a:extLst>
        </xdr:cNvPr>
        <xdr:cNvCxnSpPr/>
      </xdr:nvCxnSpPr>
      <xdr:spPr>
        <a:xfrm>
          <a:off x="12854940" y="17154253"/>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87449</xdr:rowOff>
    </xdr:from>
    <xdr:to>
      <xdr:col>72</xdr:col>
      <xdr:colOff>38100</xdr:colOff>
      <xdr:row>105</xdr:row>
      <xdr:rowOff>17599</xdr:rowOff>
    </xdr:to>
    <xdr:sp macro="" textlink="">
      <xdr:nvSpPr>
        <xdr:cNvPr id="785" name="楕円 784">
          <a:extLst>
            <a:ext uri="{FF2B5EF4-FFF2-40B4-BE49-F238E27FC236}">
              <a16:creationId xmlns:a16="http://schemas.microsoft.com/office/drawing/2014/main" id="{5FA5DB56-06F5-4593-9B07-A570CEF6D817}"/>
            </a:ext>
          </a:extLst>
        </xdr:cNvPr>
        <xdr:cNvSpPr/>
      </xdr:nvSpPr>
      <xdr:spPr>
        <a:xfrm>
          <a:off x="12029440" y="17522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54973</xdr:rowOff>
    </xdr:from>
    <xdr:to>
      <xdr:col>76</xdr:col>
      <xdr:colOff>114300</xdr:colOff>
      <xdr:row>104</xdr:row>
      <xdr:rowOff>138249</xdr:rowOff>
    </xdr:to>
    <xdr:cxnSp macro="">
      <xdr:nvCxnSpPr>
        <xdr:cNvPr id="786" name="直線コネクタ 785">
          <a:extLst>
            <a:ext uri="{FF2B5EF4-FFF2-40B4-BE49-F238E27FC236}">
              <a16:creationId xmlns:a16="http://schemas.microsoft.com/office/drawing/2014/main" id="{DD1AD1EE-D9FE-4DAE-8F5B-0AEE23927783}"/>
            </a:ext>
          </a:extLst>
        </xdr:cNvPr>
        <xdr:cNvCxnSpPr/>
      </xdr:nvCxnSpPr>
      <xdr:spPr>
        <a:xfrm flipV="1">
          <a:off x="12072620" y="17154253"/>
          <a:ext cx="782320" cy="4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59689</xdr:rowOff>
    </xdr:from>
    <xdr:to>
      <xdr:col>67</xdr:col>
      <xdr:colOff>101600</xdr:colOff>
      <xdr:row>104</xdr:row>
      <xdr:rowOff>161289</xdr:rowOff>
    </xdr:to>
    <xdr:sp macro="" textlink="">
      <xdr:nvSpPr>
        <xdr:cNvPr id="787" name="楕円 786">
          <a:extLst>
            <a:ext uri="{FF2B5EF4-FFF2-40B4-BE49-F238E27FC236}">
              <a16:creationId xmlns:a16="http://schemas.microsoft.com/office/drawing/2014/main" id="{13432149-9E32-4844-B01E-90B0873B0EA8}"/>
            </a:ext>
          </a:extLst>
        </xdr:cNvPr>
        <xdr:cNvSpPr/>
      </xdr:nvSpPr>
      <xdr:spPr>
        <a:xfrm>
          <a:off x="11231880" y="174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110489</xdr:rowOff>
    </xdr:from>
    <xdr:to>
      <xdr:col>71</xdr:col>
      <xdr:colOff>177800</xdr:colOff>
      <xdr:row>104</xdr:row>
      <xdr:rowOff>138249</xdr:rowOff>
    </xdr:to>
    <xdr:cxnSp macro="">
      <xdr:nvCxnSpPr>
        <xdr:cNvPr id="788" name="直線コネクタ 787">
          <a:extLst>
            <a:ext uri="{FF2B5EF4-FFF2-40B4-BE49-F238E27FC236}">
              <a16:creationId xmlns:a16="http://schemas.microsoft.com/office/drawing/2014/main" id="{C3F6BE9F-DEAB-4347-85FA-F5E21E9A1038}"/>
            </a:ext>
          </a:extLst>
        </xdr:cNvPr>
        <xdr:cNvCxnSpPr/>
      </xdr:nvCxnSpPr>
      <xdr:spPr>
        <a:xfrm>
          <a:off x="11282680" y="17545049"/>
          <a:ext cx="78994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62609</xdr:rowOff>
    </xdr:from>
    <xdr:ext cx="405111" cy="259045"/>
    <xdr:sp macro="" textlink="">
      <xdr:nvSpPr>
        <xdr:cNvPr id="789" name="n_1aveValue【庁舎】&#10;有形固定資産減価償却率">
          <a:extLst>
            <a:ext uri="{FF2B5EF4-FFF2-40B4-BE49-F238E27FC236}">
              <a16:creationId xmlns:a16="http://schemas.microsoft.com/office/drawing/2014/main" id="{DCE409A4-947C-4440-8319-24DA9E938FC9}"/>
            </a:ext>
          </a:extLst>
        </xdr:cNvPr>
        <xdr:cNvSpPr txBox="1"/>
      </xdr:nvSpPr>
      <xdr:spPr>
        <a:xfrm>
          <a:off x="134372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56078</xdr:rowOff>
    </xdr:from>
    <xdr:ext cx="405111" cy="259045"/>
    <xdr:sp macro="" textlink="">
      <xdr:nvSpPr>
        <xdr:cNvPr id="790" name="n_2aveValue【庁舎】&#10;有形固定資産減価償却率">
          <a:extLst>
            <a:ext uri="{FF2B5EF4-FFF2-40B4-BE49-F238E27FC236}">
              <a16:creationId xmlns:a16="http://schemas.microsoft.com/office/drawing/2014/main" id="{76DB5408-2F8B-43D3-8DDD-A75EA8D132A7}"/>
            </a:ext>
          </a:extLst>
        </xdr:cNvPr>
        <xdr:cNvSpPr txBox="1"/>
      </xdr:nvSpPr>
      <xdr:spPr>
        <a:xfrm>
          <a:off x="126752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1" name="n_3aveValue【庁舎】&#10;有形固定資産減価償却率">
          <a:extLst>
            <a:ext uri="{FF2B5EF4-FFF2-40B4-BE49-F238E27FC236}">
              <a16:creationId xmlns:a16="http://schemas.microsoft.com/office/drawing/2014/main" id="{CB485AF6-5C62-4B33-89C7-2F2F947E35D3}"/>
            </a:ext>
          </a:extLst>
        </xdr:cNvPr>
        <xdr:cNvSpPr txBox="1"/>
      </xdr:nvSpPr>
      <xdr:spPr>
        <a:xfrm>
          <a:off x="119005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792" name="n_4aveValue【庁舎】&#10;有形固定資産減価償却率">
          <a:extLst>
            <a:ext uri="{FF2B5EF4-FFF2-40B4-BE49-F238E27FC236}">
              <a16:creationId xmlns:a16="http://schemas.microsoft.com/office/drawing/2014/main" id="{54CE6060-A42E-42E8-942F-053E7EC03405}"/>
            </a:ext>
          </a:extLst>
        </xdr:cNvPr>
        <xdr:cNvSpPr txBox="1"/>
      </xdr:nvSpPr>
      <xdr:spPr>
        <a:xfrm>
          <a:off x="1110298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166388</xdr:rowOff>
    </xdr:from>
    <xdr:ext cx="405111" cy="259045"/>
    <xdr:sp macro="" textlink="">
      <xdr:nvSpPr>
        <xdr:cNvPr id="793" name="n_1mainValue【庁舎】&#10;有形固定資産減価償却率">
          <a:extLst>
            <a:ext uri="{FF2B5EF4-FFF2-40B4-BE49-F238E27FC236}">
              <a16:creationId xmlns:a16="http://schemas.microsoft.com/office/drawing/2014/main" id="{6431A6EE-65F4-475E-A228-FAE3D2D8AF3E}"/>
            </a:ext>
          </a:extLst>
        </xdr:cNvPr>
        <xdr:cNvSpPr txBox="1"/>
      </xdr:nvSpPr>
      <xdr:spPr>
        <a:xfrm>
          <a:off x="13437244" y="16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122300</xdr:rowOff>
    </xdr:from>
    <xdr:ext cx="405111" cy="259045"/>
    <xdr:sp macro="" textlink="">
      <xdr:nvSpPr>
        <xdr:cNvPr id="794" name="n_2mainValue【庁舎】&#10;有形固定資産減価償却率">
          <a:extLst>
            <a:ext uri="{FF2B5EF4-FFF2-40B4-BE49-F238E27FC236}">
              <a16:creationId xmlns:a16="http://schemas.microsoft.com/office/drawing/2014/main" id="{066C39C0-072F-4A29-8C99-FA7DA5756B5C}"/>
            </a:ext>
          </a:extLst>
        </xdr:cNvPr>
        <xdr:cNvSpPr txBox="1"/>
      </xdr:nvSpPr>
      <xdr:spPr>
        <a:xfrm>
          <a:off x="12675244" y="1688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34126</xdr:rowOff>
    </xdr:from>
    <xdr:ext cx="405111" cy="259045"/>
    <xdr:sp macro="" textlink="">
      <xdr:nvSpPr>
        <xdr:cNvPr id="795" name="n_3mainValue【庁舎】&#10;有形固定資産減価償却率">
          <a:extLst>
            <a:ext uri="{FF2B5EF4-FFF2-40B4-BE49-F238E27FC236}">
              <a16:creationId xmlns:a16="http://schemas.microsoft.com/office/drawing/2014/main" id="{F2F8248D-8B77-408D-98F4-36BC449B5FAC}"/>
            </a:ext>
          </a:extLst>
        </xdr:cNvPr>
        <xdr:cNvSpPr txBox="1"/>
      </xdr:nvSpPr>
      <xdr:spPr>
        <a:xfrm>
          <a:off x="1190054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796" name="n_4mainValue【庁舎】&#10;有形固定資産減価償却率">
          <a:extLst>
            <a:ext uri="{FF2B5EF4-FFF2-40B4-BE49-F238E27FC236}">
              <a16:creationId xmlns:a16="http://schemas.microsoft.com/office/drawing/2014/main" id="{F9464FB3-D91F-451D-93C4-02E49E9B778F}"/>
            </a:ext>
          </a:extLst>
        </xdr:cNvPr>
        <xdr:cNvSpPr txBox="1"/>
      </xdr:nvSpPr>
      <xdr:spPr>
        <a:xfrm>
          <a:off x="1110298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B2BAB1E3-4531-4400-B98D-0119615BE91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58E011BE-3F33-47D2-8404-D5DCF8AE403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22B26E58-4C59-45EE-94BC-1D9B792F39F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4820ABC4-C799-47EF-8AFE-C9387F1BDA1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26EA2D6E-EED3-484C-A396-875C057C09B9}"/>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7E8A023C-71A6-4596-943F-14CAC9B003C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93929773-0127-4AD9-9556-FF3497CC698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2E28EED3-C901-4E77-84ED-FFFA0B9266DC}"/>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421EBE9F-CF32-4D27-8BC2-A61DB6A0E55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500842FD-96D2-40F3-B32D-F898AED2E85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EF9C7E68-0805-42CD-AFEF-AC190B4B09A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910638C8-985B-4C5F-95BF-E5B931E2B04F}"/>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23B35DB7-DEEB-417B-94A2-BAB6420D52C2}"/>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116EC8C2-76D1-4C7B-BC57-FA2141F69DCF}"/>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F1AAC6BC-6602-43C9-BBA7-10CA6B4FA44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CEEFE543-88C3-4703-B3FA-001353054FEC}"/>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F01710CD-2739-4C28-B81F-F78DE680CAEA}"/>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6C09C597-5E93-4C44-B12F-201308673808}"/>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B62DB4AC-5A9F-4743-8C4A-AAB33151B40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7FBF2C7E-1E05-4B44-BB90-016163D9506D}"/>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41BC78AC-9842-487E-8551-998E6E587A2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2838919B-F7E7-4C82-937B-8F10358D178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ABB9F86A-D7E4-4574-A43A-4CD3B81DA78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409E4996-4021-4636-8AAC-7E7897DFC96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B97B1B48-2E7F-48EB-B5EC-CEADBF6B359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22" name="直線コネクタ 821">
          <a:extLst>
            <a:ext uri="{FF2B5EF4-FFF2-40B4-BE49-F238E27FC236}">
              <a16:creationId xmlns:a16="http://schemas.microsoft.com/office/drawing/2014/main" id="{D1A3BAAF-4A55-4543-9343-408D5433EBD9}"/>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23" name="【庁舎】&#10;一人当たり面積最小値テキスト">
          <a:extLst>
            <a:ext uri="{FF2B5EF4-FFF2-40B4-BE49-F238E27FC236}">
              <a16:creationId xmlns:a16="http://schemas.microsoft.com/office/drawing/2014/main" id="{4E916960-2FD7-44A7-A8A0-689E5D0E7602}"/>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24" name="直線コネクタ 823">
          <a:extLst>
            <a:ext uri="{FF2B5EF4-FFF2-40B4-BE49-F238E27FC236}">
              <a16:creationId xmlns:a16="http://schemas.microsoft.com/office/drawing/2014/main" id="{42B817C9-E23B-4EE8-921A-F71845D768C8}"/>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25" name="【庁舎】&#10;一人当たり面積最大値テキスト">
          <a:extLst>
            <a:ext uri="{FF2B5EF4-FFF2-40B4-BE49-F238E27FC236}">
              <a16:creationId xmlns:a16="http://schemas.microsoft.com/office/drawing/2014/main" id="{ADD89281-5B6F-49B6-A5B7-A441AF54C92E}"/>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26" name="直線コネクタ 825">
          <a:extLst>
            <a:ext uri="{FF2B5EF4-FFF2-40B4-BE49-F238E27FC236}">
              <a16:creationId xmlns:a16="http://schemas.microsoft.com/office/drawing/2014/main" id="{2B4E2713-8ED4-4FE3-BABD-5DD2FA4D512E}"/>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27" name="【庁舎】&#10;一人当たり面積平均値テキスト">
          <a:extLst>
            <a:ext uri="{FF2B5EF4-FFF2-40B4-BE49-F238E27FC236}">
              <a16:creationId xmlns:a16="http://schemas.microsoft.com/office/drawing/2014/main" id="{947C58EE-E527-4BAA-A324-D1AAC6D4B04E}"/>
            </a:ext>
          </a:extLst>
        </xdr:cNvPr>
        <xdr:cNvSpPr txBox="1"/>
      </xdr:nvSpPr>
      <xdr:spPr>
        <a:xfrm>
          <a:off x="19547840" y="1761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28" name="フローチャート: 判断 827">
          <a:extLst>
            <a:ext uri="{FF2B5EF4-FFF2-40B4-BE49-F238E27FC236}">
              <a16:creationId xmlns:a16="http://schemas.microsoft.com/office/drawing/2014/main" id="{9AD33777-70A6-4FBE-8ECD-27DFB5D13CCA}"/>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29" name="フローチャート: 判断 828">
          <a:extLst>
            <a:ext uri="{FF2B5EF4-FFF2-40B4-BE49-F238E27FC236}">
              <a16:creationId xmlns:a16="http://schemas.microsoft.com/office/drawing/2014/main" id="{71AEE9FF-3B9F-4A85-AB2E-BC69233D991C}"/>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30" name="フローチャート: 判断 829">
          <a:extLst>
            <a:ext uri="{FF2B5EF4-FFF2-40B4-BE49-F238E27FC236}">
              <a16:creationId xmlns:a16="http://schemas.microsoft.com/office/drawing/2014/main" id="{E4126BDE-8314-4278-A154-E2155E3F9F2A}"/>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831" name="フローチャート: 判断 830">
          <a:extLst>
            <a:ext uri="{FF2B5EF4-FFF2-40B4-BE49-F238E27FC236}">
              <a16:creationId xmlns:a16="http://schemas.microsoft.com/office/drawing/2014/main" id="{5EC1C469-3790-4062-B88E-D876A5A149CB}"/>
            </a:ext>
          </a:extLst>
        </xdr:cNvPr>
        <xdr:cNvSpPr/>
      </xdr:nvSpPr>
      <xdr:spPr>
        <a:xfrm>
          <a:off x="1716278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80918</xdr:rowOff>
    </xdr:from>
    <xdr:to>
      <xdr:col>98</xdr:col>
      <xdr:colOff>38100</xdr:colOff>
      <xdr:row>105</xdr:row>
      <xdr:rowOff>11068</xdr:rowOff>
    </xdr:to>
    <xdr:sp macro="" textlink="">
      <xdr:nvSpPr>
        <xdr:cNvPr id="832" name="フローチャート: 判断 831">
          <a:extLst>
            <a:ext uri="{FF2B5EF4-FFF2-40B4-BE49-F238E27FC236}">
              <a16:creationId xmlns:a16="http://schemas.microsoft.com/office/drawing/2014/main" id="{92C0AE12-CC21-4CE2-9E64-52D593E3A3D1}"/>
            </a:ext>
          </a:extLst>
        </xdr:cNvPr>
        <xdr:cNvSpPr/>
      </xdr:nvSpPr>
      <xdr:spPr>
        <a:xfrm>
          <a:off x="16388080" y="17515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E7C18E6-E373-44F0-8C91-78E2BF97C15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2BDB86-1239-4099-9C81-2D7B294056D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306FC6A-BC02-4572-8F8D-635C8B7DA83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3781FE8-66B8-4409-A294-2DCED4376DA9}"/>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1817205-7C55-473D-A4E7-2B33E0CA685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30299</xdr:rowOff>
    </xdr:from>
    <xdr:to>
      <xdr:col>116</xdr:col>
      <xdr:colOff>114300</xdr:colOff>
      <xdr:row>103</xdr:row>
      <xdr:rowOff>131899</xdr:rowOff>
    </xdr:to>
    <xdr:sp macro="" textlink="">
      <xdr:nvSpPr>
        <xdr:cNvPr id="838" name="楕円 837">
          <a:extLst>
            <a:ext uri="{FF2B5EF4-FFF2-40B4-BE49-F238E27FC236}">
              <a16:creationId xmlns:a16="http://schemas.microsoft.com/office/drawing/2014/main" id="{F0580B86-FD25-4B94-934E-572E98E7BEFE}"/>
            </a:ext>
          </a:extLst>
        </xdr:cNvPr>
        <xdr:cNvSpPr/>
      </xdr:nvSpPr>
      <xdr:spPr>
        <a:xfrm>
          <a:off x="19458940" y="17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53176</xdr:rowOff>
    </xdr:from>
    <xdr:ext cx="469744" cy="259045"/>
    <xdr:sp macro="" textlink="">
      <xdr:nvSpPr>
        <xdr:cNvPr id="839" name="【庁舎】&#10;一人当たり面積該当値テキスト">
          <a:extLst>
            <a:ext uri="{FF2B5EF4-FFF2-40B4-BE49-F238E27FC236}">
              <a16:creationId xmlns:a16="http://schemas.microsoft.com/office/drawing/2014/main" id="{C6EAA112-F5B1-46FB-B7FE-3B04B62F02B5}"/>
            </a:ext>
          </a:extLst>
        </xdr:cNvPr>
        <xdr:cNvSpPr txBox="1"/>
      </xdr:nvSpPr>
      <xdr:spPr>
        <a:xfrm>
          <a:off x="19547840" y="1715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54248</xdr:rowOff>
    </xdr:from>
    <xdr:to>
      <xdr:col>112</xdr:col>
      <xdr:colOff>38100</xdr:colOff>
      <xdr:row>103</xdr:row>
      <xdr:rowOff>155848</xdr:rowOff>
    </xdr:to>
    <xdr:sp macro="" textlink="">
      <xdr:nvSpPr>
        <xdr:cNvPr id="840" name="楕円 839">
          <a:extLst>
            <a:ext uri="{FF2B5EF4-FFF2-40B4-BE49-F238E27FC236}">
              <a16:creationId xmlns:a16="http://schemas.microsoft.com/office/drawing/2014/main" id="{F597F92F-3B28-45E5-ADC7-E4DEA40D4AB4}"/>
            </a:ext>
          </a:extLst>
        </xdr:cNvPr>
        <xdr:cNvSpPr/>
      </xdr:nvSpPr>
      <xdr:spPr>
        <a:xfrm>
          <a:off x="18735040" y="173211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81099</xdr:rowOff>
    </xdr:from>
    <xdr:to>
      <xdr:col>116</xdr:col>
      <xdr:colOff>63500</xdr:colOff>
      <xdr:row>103</xdr:row>
      <xdr:rowOff>105048</xdr:rowOff>
    </xdr:to>
    <xdr:cxnSp macro="">
      <xdr:nvCxnSpPr>
        <xdr:cNvPr id="841" name="直線コネクタ 840">
          <a:extLst>
            <a:ext uri="{FF2B5EF4-FFF2-40B4-BE49-F238E27FC236}">
              <a16:creationId xmlns:a16="http://schemas.microsoft.com/office/drawing/2014/main" id="{6D00835E-3402-432D-9DE9-1055002ACA26}"/>
            </a:ext>
          </a:extLst>
        </xdr:cNvPr>
        <xdr:cNvCxnSpPr/>
      </xdr:nvCxnSpPr>
      <xdr:spPr>
        <a:xfrm flipV="1">
          <a:off x="18778220" y="17348019"/>
          <a:ext cx="73152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76019</xdr:rowOff>
    </xdr:from>
    <xdr:to>
      <xdr:col>107</xdr:col>
      <xdr:colOff>101600</xdr:colOff>
      <xdr:row>104</xdr:row>
      <xdr:rowOff>6169</xdr:rowOff>
    </xdr:to>
    <xdr:sp macro="" textlink="">
      <xdr:nvSpPr>
        <xdr:cNvPr id="842" name="楕円 841">
          <a:extLst>
            <a:ext uri="{FF2B5EF4-FFF2-40B4-BE49-F238E27FC236}">
              <a16:creationId xmlns:a16="http://schemas.microsoft.com/office/drawing/2014/main" id="{5B01B232-D31E-4AAB-A581-DD023F482A80}"/>
            </a:ext>
          </a:extLst>
        </xdr:cNvPr>
        <xdr:cNvSpPr/>
      </xdr:nvSpPr>
      <xdr:spPr>
        <a:xfrm>
          <a:off x="17937480" y="1734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105048</xdr:rowOff>
    </xdr:from>
    <xdr:to>
      <xdr:col>111</xdr:col>
      <xdr:colOff>177800</xdr:colOff>
      <xdr:row>103</xdr:row>
      <xdr:rowOff>126819</xdr:rowOff>
    </xdr:to>
    <xdr:cxnSp macro="">
      <xdr:nvCxnSpPr>
        <xdr:cNvPr id="843" name="直線コネクタ 842">
          <a:extLst>
            <a:ext uri="{FF2B5EF4-FFF2-40B4-BE49-F238E27FC236}">
              <a16:creationId xmlns:a16="http://schemas.microsoft.com/office/drawing/2014/main" id="{CA692C46-E561-41CB-84A3-0A5FA0C724C8}"/>
            </a:ext>
          </a:extLst>
        </xdr:cNvPr>
        <xdr:cNvCxnSpPr/>
      </xdr:nvCxnSpPr>
      <xdr:spPr>
        <a:xfrm flipV="1">
          <a:off x="17988280" y="17371968"/>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macro="" textlink="">
      <xdr:nvSpPr>
        <xdr:cNvPr id="844" name="楕円 843">
          <a:extLst>
            <a:ext uri="{FF2B5EF4-FFF2-40B4-BE49-F238E27FC236}">
              <a16:creationId xmlns:a16="http://schemas.microsoft.com/office/drawing/2014/main" id="{A58E6A48-A911-49E3-8BD4-6C95A31A8448}"/>
            </a:ext>
          </a:extLst>
        </xdr:cNvPr>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126819</xdr:rowOff>
    </xdr:from>
    <xdr:to>
      <xdr:col>107</xdr:col>
      <xdr:colOff>50800</xdr:colOff>
      <xdr:row>103</xdr:row>
      <xdr:rowOff>133350</xdr:rowOff>
    </xdr:to>
    <xdr:cxnSp macro="">
      <xdr:nvCxnSpPr>
        <xdr:cNvPr id="845" name="直線コネクタ 844">
          <a:extLst>
            <a:ext uri="{FF2B5EF4-FFF2-40B4-BE49-F238E27FC236}">
              <a16:creationId xmlns:a16="http://schemas.microsoft.com/office/drawing/2014/main" id="{BD0FB811-ADFF-4A89-BA2C-9C819277F6B1}"/>
            </a:ext>
          </a:extLst>
        </xdr:cNvPr>
        <xdr:cNvCxnSpPr/>
      </xdr:nvCxnSpPr>
      <xdr:spPr>
        <a:xfrm flipV="1">
          <a:off x="17213580" y="17393739"/>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99968</xdr:rowOff>
    </xdr:from>
    <xdr:to>
      <xdr:col>98</xdr:col>
      <xdr:colOff>38100</xdr:colOff>
      <xdr:row>104</xdr:row>
      <xdr:rowOff>30118</xdr:rowOff>
    </xdr:to>
    <xdr:sp macro="" textlink="">
      <xdr:nvSpPr>
        <xdr:cNvPr id="846" name="楕円 845">
          <a:extLst>
            <a:ext uri="{FF2B5EF4-FFF2-40B4-BE49-F238E27FC236}">
              <a16:creationId xmlns:a16="http://schemas.microsoft.com/office/drawing/2014/main" id="{1B7ED039-1859-412E-BF0D-7BB369CE818A}"/>
            </a:ext>
          </a:extLst>
        </xdr:cNvPr>
        <xdr:cNvSpPr/>
      </xdr:nvSpPr>
      <xdr:spPr>
        <a:xfrm>
          <a:off x="16388080" y="17366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133350</xdr:rowOff>
    </xdr:from>
    <xdr:to>
      <xdr:col>102</xdr:col>
      <xdr:colOff>114300</xdr:colOff>
      <xdr:row>103</xdr:row>
      <xdr:rowOff>150768</xdr:rowOff>
    </xdr:to>
    <xdr:cxnSp macro="">
      <xdr:nvCxnSpPr>
        <xdr:cNvPr id="847" name="直線コネクタ 846">
          <a:extLst>
            <a:ext uri="{FF2B5EF4-FFF2-40B4-BE49-F238E27FC236}">
              <a16:creationId xmlns:a16="http://schemas.microsoft.com/office/drawing/2014/main" id="{8C5B7F21-4C5F-4B8E-A58C-0584926368E9}"/>
            </a:ext>
          </a:extLst>
        </xdr:cNvPr>
        <xdr:cNvCxnSpPr/>
      </xdr:nvCxnSpPr>
      <xdr:spPr>
        <a:xfrm flipV="1">
          <a:off x="16431260" y="17400270"/>
          <a:ext cx="78232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848" name="n_1aveValue【庁舎】&#10;一人当たり面積">
          <a:extLst>
            <a:ext uri="{FF2B5EF4-FFF2-40B4-BE49-F238E27FC236}">
              <a16:creationId xmlns:a16="http://schemas.microsoft.com/office/drawing/2014/main" id="{38AB49A5-DEA1-4000-B97E-8336D344F561}"/>
            </a:ext>
          </a:extLst>
        </xdr:cNvPr>
        <xdr:cNvSpPr txBox="1"/>
      </xdr:nvSpPr>
      <xdr:spPr>
        <a:xfrm>
          <a:off x="18561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849" name="n_2aveValue【庁舎】&#10;一人当たり面積">
          <a:extLst>
            <a:ext uri="{FF2B5EF4-FFF2-40B4-BE49-F238E27FC236}">
              <a16:creationId xmlns:a16="http://schemas.microsoft.com/office/drawing/2014/main" id="{6E7698CF-9FC3-4324-8568-6E8B96BD0627}"/>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44648</xdr:rowOff>
    </xdr:from>
    <xdr:ext cx="469744" cy="259045"/>
    <xdr:sp macro="" textlink="">
      <xdr:nvSpPr>
        <xdr:cNvPr id="850" name="n_3aveValue【庁舎】&#10;一人当たり面積">
          <a:extLst>
            <a:ext uri="{FF2B5EF4-FFF2-40B4-BE49-F238E27FC236}">
              <a16:creationId xmlns:a16="http://schemas.microsoft.com/office/drawing/2014/main" id="{C5870A65-5ACA-419A-8A7F-3DE9CF9DDC4A}"/>
            </a:ext>
          </a:extLst>
        </xdr:cNvPr>
        <xdr:cNvSpPr txBox="1"/>
      </xdr:nvSpPr>
      <xdr:spPr>
        <a:xfrm>
          <a:off x="17001567" y="176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2195</xdr:rowOff>
    </xdr:from>
    <xdr:ext cx="469744" cy="259045"/>
    <xdr:sp macro="" textlink="">
      <xdr:nvSpPr>
        <xdr:cNvPr id="851" name="n_4aveValue【庁舎】&#10;一人当たり面積">
          <a:extLst>
            <a:ext uri="{FF2B5EF4-FFF2-40B4-BE49-F238E27FC236}">
              <a16:creationId xmlns:a16="http://schemas.microsoft.com/office/drawing/2014/main" id="{722C7F1E-C2F9-40CC-9BD0-87D00E95F623}"/>
            </a:ext>
          </a:extLst>
        </xdr:cNvPr>
        <xdr:cNvSpPr txBox="1"/>
      </xdr:nvSpPr>
      <xdr:spPr>
        <a:xfrm>
          <a:off x="16226867" y="1760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925</xdr:rowOff>
    </xdr:from>
    <xdr:ext cx="469744" cy="259045"/>
    <xdr:sp macro="" textlink="">
      <xdr:nvSpPr>
        <xdr:cNvPr id="852" name="n_1mainValue【庁舎】&#10;一人当たり面積">
          <a:extLst>
            <a:ext uri="{FF2B5EF4-FFF2-40B4-BE49-F238E27FC236}">
              <a16:creationId xmlns:a16="http://schemas.microsoft.com/office/drawing/2014/main" id="{72FD57F5-8510-4B8A-9D10-829DA55930BC}"/>
            </a:ext>
          </a:extLst>
        </xdr:cNvPr>
        <xdr:cNvSpPr txBox="1"/>
      </xdr:nvSpPr>
      <xdr:spPr>
        <a:xfrm>
          <a:off x="18561127" y="1710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22696</xdr:rowOff>
    </xdr:from>
    <xdr:ext cx="469744" cy="259045"/>
    <xdr:sp macro="" textlink="">
      <xdr:nvSpPr>
        <xdr:cNvPr id="853" name="n_2mainValue【庁舎】&#10;一人当たり面積">
          <a:extLst>
            <a:ext uri="{FF2B5EF4-FFF2-40B4-BE49-F238E27FC236}">
              <a16:creationId xmlns:a16="http://schemas.microsoft.com/office/drawing/2014/main" id="{307EA4F4-D079-42EB-A5AE-C38AE3BC03A8}"/>
            </a:ext>
          </a:extLst>
        </xdr:cNvPr>
        <xdr:cNvSpPr txBox="1"/>
      </xdr:nvSpPr>
      <xdr:spPr>
        <a:xfrm>
          <a:off x="17776267" y="1712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macro="" textlink="">
      <xdr:nvSpPr>
        <xdr:cNvPr id="854" name="n_3mainValue【庁舎】&#10;一人当たり面積">
          <a:extLst>
            <a:ext uri="{FF2B5EF4-FFF2-40B4-BE49-F238E27FC236}">
              <a16:creationId xmlns:a16="http://schemas.microsoft.com/office/drawing/2014/main" id="{9C31891E-8523-4E42-A21B-C23EEFACD5ED}"/>
            </a:ext>
          </a:extLst>
        </xdr:cNvPr>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46645</xdr:rowOff>
    </xdr:from>
    <xdr:ext cx="469744" cy="259045"/>
    <xdr:sp macro="" textlink="">
      <xdr:nvSpPr>
        <xdr:cNvPr id="855" name="n_4mainValue【庁舎】&#10;一人当たり面積">
          <a:extLst>
            <a:ext uri="{FF2B5EF4-FFF2-40B4-BE49-F238E27FC236}">
              <a16:creationId xmlns:a16="http://schemas.microsoft.com/office/drawing/2014/main" id="{FBD04C43-2B38-47EC-8A3D-F86A0BBA938F}"/>
            </a:ext>
          </a:extLst>
        </xdr:cNvPr>
        <xdr:cNvSpPr txBox="1"/>
      </xdr:nvSpPr>
      <xdr:spPr>
        <a:xfrm>
          <a:off x="16226867" y="1714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F261D03B-6970-421C-81FA-4C078E8AC7F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2D8378B2-27F0-4F6D-B1F3-2A530396126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72BF2FB7-7796-4B91-8D2E-193147F940B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旧東津野村と旧葉山村が合併し、東津野村庁舎を西庁舎として位置付けているため、一人当たりの面積が類似団体と比較して高くなっている。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今後においても適正な施設規模となるよう進めていく。</a:t>
          </a:r>
        </a:p>
        <a:p>
          <a:r>
            <a:rPr kumimoji="1" lang="ja-JP" altLang="en-US" sz="1050">
              <a:latin typeface="ＭＳ Ｐゴシック" panose="020B0600070205080204" pitchFamily="50" charset="-128"/>
              <a:ea typeface="ＭＳ Ｐゴシック" panose="020B0600070205080204" pitchFamily="50" charset="-128"/>
            </a:rPr>
            <a:t>一般廃棄物処理施設について、最終処分は一部事務組合としている。</a:t>
          </a:r>
        </a:p>
        <a:p>
          <a:r>
            <a:rPr kumimoji="1" lang="ja-JP" altLang="en-US" sz="1050">
              <a:latin typeface="ＭＳ Ｐゴシック" panose="020B0600070205080204" pitchFamily="50" charset="-128"/>
              <a:ea typeface="ＭＳ Ｐゴシック" panose="020B0600070205080204" pitchFamily="50" charset="-128"/>
            </a:rPr>
            <a:t>保健センター・保健所については、一人当たりの面積が類似団体と比べると大幅に高くなっているが、これは総合保健福祉センターの面積が約</a:t>
          </a:r>
          <a:r>
            <a:rPr kumimoji="1" lang="en-US" altLang="ja-JP" sz="1050">
              <a:latin typeface="ＭＳ Ｐゴシック" panose="020B0600070205080204" pitchFamily="50" charset="-128"/>
              <a:ea typeface="ＭＳ Ｐゴシック" panose="020B0600070205080204" pitchFamily="50" charset="-128"/>
            </a:rPr>
            <a:t>3,200㎡</a:t>
          </a:r>
          <a:r>
            <a:rPr kumimoji="1" lang="ja-JP" altLang="en-US" sz="1050">
              <a:latin typeface="ＭＳ Ｐゴシック" panose="020B0600070205080204" pitchFamily="50" charset="-128"/>
              <a:ea typeface="ＭＳ Ｐゴシック" panose="020B0600070205080204" pitchFamily="50" charset="-128"/>
            </a:rPr>
            <a:t>を占めているためである。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当施設内にはトレーニングルーム、プール、会議室、多目的ホール等が併設しており、改修予定である。</a:t>
          </a:r>
        </a:p>
        <a:p>
          <a:endParaRPr kumimoji="1" lang="ja-JP" altLang="en-US" sz="1050">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財政力指数は平成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23</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年度から変わらず</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0.15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で推移していたが、平成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年度以降</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0.16</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に微増したものの令和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年度まで同水準となっている。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津野町は大規模な事業所もなく、昭和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35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年に</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13,249</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人いた人口が令和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年度国勢調査人口</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5,291</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人と半数以下になるなど、過疎化が進んでいる。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17</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月</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日に市町村合併し、退職者の不補充、公債費の繰上償還を行い、財政は健全な状態に転じた。</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一方、移住促進、産業振興、観光推進など各種施策にも力を入れており、税収や地域経済の活性化への波及効果に期待しているが、歳入に占める町税の割合は</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6</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％ほどであり、依然として自主財源に乏しい状態が続いている。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市町村合併時の平成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16</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年度は、経常収支比率</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90.5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％と類似団体を上回っていたものの、合併後は退職者の不補充、公債費の繰上償還を行い、経常収支比率は改善され、健全な状態を維持している。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年度は、経常的な歳入において普通交付税の</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減となったが</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、森林環境譲与税</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については前年比同額であった。また、</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臨時財政対策債の発行可能額が減となり、歳入全体としては前年比で減となった。経常的な歳出においては、退職手当負担金の減により人件費が減となったが、物価高騰による光熱水費の増や、</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給与改定等により人件費の増等</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により、経常収支比率は</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73.2</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％となり、前年度から</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0.6</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ポイント上昇している。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128481</xdr:rowOff>
    </xdr:from>
    <xdr:to>
      <xdr:col>23</xdr:col>
      <xdr:colOff>133350</xdr:colOff>
      <xdr:row>59</xdr:row>
      <xdr:rowOff>140546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2440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84244</xdr:rowOff>
    </xdr:from>
    <xdr:to>
      <xdr:col>19</xdr:col>
      <xdr:colOff>133350</xdr:colOff>
      <xdr:row>59</xdr:row>
      <xdr:rowOff>128481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199794"/>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60</xdr:row>
      <xdr:rowOff>3281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19979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3281</xdr:rowOff>
    </xdr:from>
    <xdr:to>
      <xdr:col>11</xdr:col>
      <xdr:colOff>31750</xdr:colOff>
      <xdr:row>60</xdr:row>
      <xdr:rowOff>15346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2902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28363</xdr:rowOff>
    </xdr:from>
    <xdr:to>
      <xdr:col>11</xdr:col>
      <xdr:colOff>82550</xdr:colOff>
      <xdr:row>61</xdr:row>
      <xdr:rowOff>129963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114740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46461</xdr:rowOff>
    </xdr:from>
    <xdr:to>
      <xdr:col>7</xdr:col>
      <xdr:colOff>31750</xdr:colOff>
      <xdr:row>61</xdr:row>
      <xdr:rowOff>148061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0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132838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77681</xdr:rowOff>
    </xdr:from>
    <xdr:to>
      <xdr:col>19</xdr:col>
      <xdr:colOff>184150</xdr:colOff>
      <xdr:row>60</xdr:row>
      <xdr:rowOff>7831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18008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9962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33444</xdr:rowOff>
    </xdr:from>
    <xdr:to>
      <xdr:col>15</xdr:col>
      <xdr:colOff>133350</xdr:colOff>
      <xdr:row>59</xdr:row>
      <xdr:rowOff>135044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145221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123931</xdr:rowOff>
    </xdr:from>
    <xdr:to>
      <xdr:col>11</xdr:col>
      <xdr:colOff>82550</xdr:colOff>
      <xdr:row>60</xdr:row>
      <xdr:rowOff>54081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64258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135996</xdr:rowOff>
    </xdr:from>
    <xdr:to>
      <xdr:col>7</xdr:col>
      <xdr:colOff>31750</xdr:colOff>
      <xdr:row>60</xdr:row>
      <xdr:rowOff>66146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76323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人件費は</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給与改定</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などによる給与の</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、物件費については、物価高騰の影響により燃料費や光熱水費が増額しているが、</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保健福祉センター施設管理費修繕の大幅減等</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などが</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あり</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１</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人あたりの人件費・物件費等決算額は減少している。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しかしながら、昨今の物価高騰の長期化を見据え、今後、物件費が増加する見通しであることから、経費の節減、事業の転換や廃止、公共施設の長寿命化など、行政サービスを向上させつつ、財政状況の健全化に取り組んで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21517</xdr:rowOff>
    </xdr:from>
    <xdr:to>
      <xdr:col>23</xdr:col>
      <xdr:colOff>133350</xdr:colOff>
      <xdr:row>82</xdr:row>
      <xdr:rowOff>24309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80417"/>
          <a:ext cx="8382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122758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38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24309</xdr:rowOff>
    </xdr:from>
    <xdr:to>
      <xdr:col>19</xdr:col>
      <xdr:colOff>133350</xdr:colOff>
      <xdr:row>82</xdr:row>
      <xdr:rowOff>31071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83209"/>
          <a:ext cx="8890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7713</xdr:rowOff>
    </xdr:from>
    <xdr:to>
      <xdr:col>15</xdr:col>
      <xdr:colOff>82550</xdr:colOff>
      <xdr:row>82</xdr:row>
      <xdr:rowOff>31071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66613"/>
          <a:ext cx="889000" cy="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164593</xdr:rowOff>
    </xdr:from>
    <xdr:to>
      <xdr:col>11</xdr:col>
      <xdr:colOff>31750</xdr:colOff>
      <xdr:row>82</xdr:row>
      <xdr:rowOff>7713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2043"/>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120886</xdr:rowOff>
    </xdr:from>
    <xdr:to>
      <xdr:col>11</xdr:col>
      <xdr:colOff>82550</xdr:colOff>
      <xdr:row>82</xdr:row>
      <xdr:rowOff>51036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61213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100549</xdr:rowOff>
    </xdr:from>
    <xdr:to>
      <xdr:col>7</xdr:col>
      <xdr:colOff>31750</xdr:colOff>
      <xdr:row>82</xdr:row>
      <xdr:rowOff>30699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40876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5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142167</xdr:rowOff>
    </xdr:from>
    <xdr:to>
      <xdr:col>23</xdr:col>
      <xdr:colOff>184150</xdr:colOff>
      <xdr:row>82</xdr:row>
      <xdr:rowOff>72317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114244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0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144959</xdr:rowOff>
    </xdr:from>
    <xdr:to>
      <xdr:col>19</xdr:col>
      <xdr:colOff>184150</xdr:colOff>
      <xdr:row>82</xdr:row>
      <xdr:rowOff>75109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59886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18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151721</xdr:rowOff>
    </xdr:from>
    <xdr:to>
      <xdr:col>15</xdr:col>
      <xdr:colOff>133350</xdr:colOff>
      <xdr:row>82</xdr:row>
      <xdr:rowOff>81871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66648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128363</xdr:rowOff>
    </xdr:from>
    <xdr:to>
      <xdr:col>11</xdr:col>
      <xdr:colOff>82550</xdr:colOff>
      <xdr:row>82</xdr:row>
      <xdr:rowOff>58513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43290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0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113793</xdr:rowOff>
    </xdr:from>
    <xdr:to>
      <xdr:col>7</xdr:col>
      <xdr:colOff>31750</xdr:colOff>
      <xdr:row>82</xdr:row>
      <xdr:rowOff>43943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28720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8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全国平均、類似団体平均よりも低い水準である。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採用や退職、経験年数階層の変動により増減がある。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106539</xdr:rowOff>
    </xdr:from>
    <xdr:to>
      <xdr:col>81</xdr:col>
      <xdr:colOff>44450</xdr:colOff>
      <xdr:row>83</xdr:row>
      <xdr:rowOff>119945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368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84</xdr:row>
      <xdr:rowOff>15522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502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69145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69145</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709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18345</xdr:rowOff>
    </xdr:from>
    <xdr:to>
      <xdr:col>68</xdr:col>
      <xdr:colOff>203200</xdr:colOff>
      <xdr:row>84</xdr:row>
      <xdr:rowOff>119945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130122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平成</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28</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に策定した定員管理計画においては職員数の数値目標は達成できたが、高齢化や人口減少が進む中、今後の財政状況は厳しさを増していくことが予想され、さらなる業務の効率化に取り組む必要がある一方、職員の休暇取得の促進や健康管理への配慮も重要な課題となっており、業務量に応じた職員数の確保や質の高い行政サービスの提供、住民ニーズに対応できる組織づくりを進めていくために、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年度に新たに定員管理計画を策定した。</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また、会計年度任用職員の適正な配置も行いつつ、組織の機能低下を招くことのないよう、新たな数値目標の達成に向けて取り組んでいく必要がある。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8858</xdr:rowOff>
    </xdr:from>
    <xdr:to>
      <xdr:col>81</xdr:col>
      <xdr:colOff>44450</xdr:colOff>
      <xdr:row>62</xdr:row>
      <xdr:rowOff>68580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638758"/>
          <a:ext cx="838200" cy="5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145923</xdr:rowOff>
    </xdr:from>
    <xdr:to>
      <xdr:col>77</xdr:col>
      <xdr:colOff>44450</xdr:colOff>
      <xdr:row>62</xdr:row>
      <xdr:rowOff>8858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04373"/>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139288</xdr:rowOff>
    </xdr:from>
    <xdr:to>
      <xdr:col>72</xdr:col>
      <xdr:colOff>203200</xdr:colOff>
      <xdr:row>61</xdr:row>
      <xdr:rowOff>145923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97738"/>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139288</xdr:rowOff>
    </xdr:from>
    <xdr:to>
      <xdr:col>68</xdr:col>
      <xdr:colOff>152400</xdr:colOff>
      <xdr:row>62</xdr:row>
      <xdr:rowOff>11271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597738"/>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25146</xdr:rowOff>
    </xdr:from>
    <xdr:to>
      <xdr:col>68</xdr:col>
      <xdr:colOff>203200</xdr:colOff>
      <xdr:row>61</xdr:row>
      <xdr:rowOff>126746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136923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161053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161307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129508</xdr:rowOff>
    </xdr:from>
    <xdr:to>
      <xdr:col>77</xdr:col>
      <xdr:colOff>95250</xdr:colOff>
      <xdr:row>62</xdr:row>
      <xdr:rowOff>59658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44435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74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95123</xdr:rowOff>
    </xdr:from>
    <xdr:to>
      <xdr:col>73</xdr:col>
      <xdr:colOff>44450</xdr:colOff>
      <xdr:row>62</xdr:row>
      <xdr:rowOff>25273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10050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63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88488</xdr:rowOff>
    </xdr:from>
    <xdr:to>
      <xdr:col>68</xdr:col>
      <xdr:colOff>203200</xdr:colOff>
      <xdr:row>62</xdr:row>
      <xdr:rowOff>18638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5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3415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131921</xdr:rowOff>
    </xdr:from>
    <xdr:to>
      <xdr:col>64</xdr:col>
      <xdr:colOff>152400</xdr:colOff>
      <xdr:row>62</xdr:row>
      <xdr:rowOff>62071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9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46848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7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令和４年度にも繰上償還を行っており、近年の多額の地方債発行により元利償還金が増となっているが、令和５年度は繰上償還額の減により実質公債費比率は</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0.1</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ポイント増加している。</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今後も本庁舎建設事業や保健福祉センター里楽の大規模改修など大型事業の財源として地方債を発行するため、公債費が大きく増加する見込みである。</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中長期財政計画により、計画的な繰上償還を行い、公債費負担が急激に増加し財政を負担させることがないよう、慎重な財政運営をしていく必要がある。</a:t>
          </a:r>
          <a:endParaRPr lang="ja-JP" altLang="ja-JP" sz="1400">
            <a:effectLst/>
            <a:latin typeface="ＭＳ 明朝" panose="02020609040205080304" pitchFamily="17" charset="-128"/>
            <a:ea typeface="ＭＳ 明朝" panose="02020609040205080304" pitchFamily="17" charset="-128"/>
          </a:endParaRPr>
        </a:p>
        <a:p>
          <a:pPr eaLnBrk="1" fontAlgn="auto" latinLnBrk="0" hangingPunct="1"/>
          <a:endParaRPr lang="ja-JP" altLang="ja-JP" sz="14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67056</xdr:rowOff>
    </xdr:from>
    <xdr:to>
      <xdr:col>81</xdr:col>
      <xdr:colOff>44450</xdr:colOff>
      <xdr:row>37</xdr:row>
      <xdr:rowOff>71882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41070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40911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7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52578</xdr:rowOff>
    </xdr:from>
    <xdr:to>
      <xdr:col>77</xdr:col>
      <xdr:colOff>44450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3962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150385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7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23622</xdr:rowOff>
    </xdr:from>
    <xdr:to>
      <xdr:col>72</xdr:col>
      <xdr:colOff>203200</xdr:colOff>
      <xdr:row>37</xdr:row>
      <xdr:rowOff>52578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3672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4318</xdr:rowOff>
    </xdr:from>
    <xdr:to>
      <xdr:col>68</xdr:col>
      <xdr:colOff>152400</xdr:colOff>
      <xdr:row>37</xdr:row>
      <xdr:rowOff>23622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3479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92964</xdr:rowOff>
    </xdr:from>
    <xdr:to>
      <xdr:col>68</xdr:col>
      <xdr:colOff>203200</xdr:colOff>
      <xdr:row>42</xdr:row>
      <xdr:rowOff>23114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16256</xdr:rowOff>
    </xdr:from>
    <xdr:to>
      <xdr:col>81</xdr:col>
      <xdr:colOff>95250</xdr:colOff>
      <xdr:row>37</xdr:row>
      <xdr:rowOff>117856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108983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28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21082</xdr:rowOff>
    </xdr:from>
    <xdr:to>
      <xdr:col>77</xdr:col>
      <xdr:colOff>95250</xdr:colOff>
      <xdr:row>37</xdr:row>
      <xdr:rowOff>122682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132859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1778</xdr:rowOff>
    </xdr:from>
    <xdr:to>
      <xdr:col>73</xdr:col>
      <xdr:colOff>44450</xdr:colOff>
      <xdr:row>37</xdr:row>
      <xdr:rowOff>103378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3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113555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11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144272</xdr:rowOff>
    </xdr:from>
    <xdr:to>
      <xdr:col>68</xdr:col>
      <xdr:colOff>203200</xdr:colOff>
      <xdr:row>37</xdr:row>
      <xdr:rowOff>74422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84599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124968</xdr:rowOff>
    </xdr:from>
    <xdr:to>
      <xdr:col>64</xdr:col>
      <xdr:colOff>152400</xdr:colOff>
      <xdr:row>37</xdr:row>
      <xdr:rowOff>55118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2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65295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繰上償還により地方債現在高は減少したものの、令和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年度以降のデジタル防災行政無線整備事業（</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R3</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完了）、天狗荘リニューアル事業（</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R3</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完了）、せいらんの里整備事業（</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R3</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完了）</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、新本庁舎建設事業（</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R6</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完了予定）</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など大型事業の集中により多額の地方債を発行し</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ている</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a:t>
          </a:r>
          <a:endPar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また令和</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年度以降も本庁舎建設事業をはじめ、保健福祉センター里楽の大規模改修や診療所の統合など大型事業が続くため、地方債現在高が大きく増加する見込みである。</a:t>
          </a:r>
          <a:endParaRPr lang="ja-JP" altLang="ja-JP">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　そのため、将来を見据えた中長期財政計画を更新し、繰上償還や基金の活用などを行い、財政が圧迫されないよう慎重な財政運営をしていく必要がある。</a:t>
          </a:r>
          <a:endParaRPr lang="ja-JP" altLang="ja-JP">
            <a:effectLst/>
            <a:latin typeface="ＭＳ 明朝" panose="02020609040205080304" pitchFamily="17" charset="-128"/>
            <a:ea typeface="ＭＳ 明朝" panose="02020609040205080304" pitchFamily="17" charset="-128"/>
          </a:endParaRPr>
        </a:p>
        <a:p>
          <a:pPr eaLnBrk="1" fontAlgn="auto" latinLnBrk="0" hangingPunct="1"/>
          <a:endParaRPr lang="ja-JP" altLang="ja-JP" sz="11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２</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年度より会計年度任用職員制度が始まり、物件費（賃金）から人件費（報酬）に以降したため、大幅に増加している。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　また、当町においては、以前より会計年度任用職員数が類似団体と比較して多い傾向にあったことから、人件費への移行により、類似団体と同水準になってきている。令和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年度については、市町村退職手当負担割合の</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に伴い、一般職退職手当負担金が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増や給与改定により一般職給与が増</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となったため、前年度から</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0.6</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ポイント減少している。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　しかしながら、</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現</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状は職員数が少ない状態にあることから、組織体制の見直しや人材育成など、効率的な稼働が求められている。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140716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113284</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46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8490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年度より会計年度任用職員制度が始まり、物件費（賃金）から人件費（報酬）に移行したため、大幅に減少している。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年度においては、経常的な一般財源について臨時財政対策債の発行限度額が減</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や保健福祉センター施設管理費修繕の大幅減に</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なったことにより、歳入が減少したため、前年度から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減少</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している。</a:t>
          </a:r>
          <a:endParaRPr lang="ja-JP" altLang="ja-JP" sz="11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物価高騰の長期化を見据えると、</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今後も物件費が増加する可能性があることから、経費の節減、事業の転換や廃止、公共施設の長寿命化など、行政サービスを向上させつつ、財政状況の健全化に取り組んでいく必要がある。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153670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0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49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4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64460"/>
          <a:ext cx="8890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小中高生医療助成、子育て応援金、障害者自立支援給付費などの事業を継続して実施しているが、類似団体より低い水準になっている。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扶助費の性質上、今後減少していくことは見込めないため、扶助費を伴う既存事業の拡充や新規事業は慎重に検討し、現代の課題解決に必要とされる事業を実施していく必要がある。</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442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明朝" panose="02020609040205080304" pitchFamily="17" charset="-128"/>
              <a:ea typeface="ＭＳ 明朝" panose="02020609040205080304" pitchFamily="17" charset="-128"/>
            </a:rPr>
            <a:t>令和４年度から</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特別会計における地方債の元金償還が開始になったことなどにより繰出金が増となり、</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令和５年度においては国民健康保険事業特別会計繰出金の増により</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0.4</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ポイント増加しているが、依然、類似団体と比較して低い水準となっている。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とくに簡易水道と浄化槽にかかる特別会計については、投資的経費に大きく左右される部分もあるが、維持管理費も増加傾向にあることから、使用料金の見直しが課題となってきている。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ほか維持補修費については、公共施設等における軽微な修繕を行っているが、例年、大きな変動はない。</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159657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363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50800</xdr:rowOff>
    </xdr:from>
    <xdr:to>
      <xdr:col>78</xdr:col>
      <xdr:colOff>69850</xdr:colOff>
      <xdr:row>54</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309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83457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309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83457</xdr:rowOff>
    </xdr:from>
    <xdr:to>
      <xdr:col>69</xdr:col>
      <xdr:colOff>92075</xdr:colOff>
      <xdr:row>54</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341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48985</xdr:rowOff>
    </xdr:from>
    <xdr:to>
      <xdr:col>69</xdr:col>
      <xdr:colOff>142875</xdr:colOff>
      <xdr:row>56</xdr:row>
      <xdr:rowOff>150585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135362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108857</xdr:rowOff>
    </xdr:from>
    <xdr:to>
      <xdr:col>82</xdr:col>
      <xdr:colOff>158750</xdr:colOff>
      <xdr:row>55</xdr:row>
      <xdr:rowOff>39007</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125384</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54428</xdr:rowOff>
    </xdr:from>
    <xdr:to>
      <xdr:col>78</xdr:col>
      <xdr:colOff>120650</xdr:colOff>
      <xdr:row>54</xdr:row>
      <xdr:rowOff>156028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166205</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08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32657</xdr:rowOff>
    </xdr:from>
    <xdr:to>
      <xdr:col>69</xdr:col>
      <xdr:colOff>142875</xdr:colOff>
      <xdr:row>54</xdr:row>
      <xdr:rowOff>134257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144434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87085</xdr:rowOff>
    </xdr:from>
    <xdr:to>
      <xdr:col>65</xdr:col>
      <xdr:colOff>53975</xdr:colOff>
      <xdr:row>55</xdr:row>
      <xdr:rowOff>17235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27412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年度においては、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高幡東部清掃組合</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への負担金</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増額</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や高幡消防組合</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組合への負担金が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額したため、前年度から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0.9</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ポイント減少となった。</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現状は類似団体より低い水準となっているが、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近年</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老人ホームの利用者数が減少傾向にあり、組合独自での運営維持が困難になりつつあることから、老人ホームの今後の在り方が検討課題となっている。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1666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45991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99568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216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財政健全化のために計画的な繰上償還を行っているが、近年の大型事業により、多額の地方債を発行したため、令和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３</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年度には類似団体の水準を上回っている。しかしながら、中長期財政計画にもとづいた繰上償還により、大幅な公債費の増加を抑制していることから、財政の健全な状態を維持できている。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　令和</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年度は</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繰上償還額の減及び経常償還の減により</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前年度から公債費が</a:t>
          </a:r>
          <a:r>
            <a:rPr kumimoji="1" lang="en-US" altLang="ja-JP" sz="1100" baseline="0">
              <a:solidFill>
                <a:schemeClr val="dk1"/>
              </a:solidFill>
              <a:effectLst/>
              <a:latin typeface="ＭＳ 明朝" panose="02020609040205080304" pitchFamily="17" charset="-128"/>
              <a:ea typeface="ＭＳ 明朝" panose="02020609040205080304" pitchFamily="17" charset="-128"/>
              <a:cs typeface="+mn-cs"/>
            </a:rPr>
            <a:t>1.3</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100" baseline="0">
              <a:solidFill>
                <a:schemeClr val="dk1"/>
              </a:solidFill>
              <a:effectLst/>
              <a:latin typeface="ＭＳ 明朝" panose="02020609040205080304" pitchFamily="17" charset="-128"/>
              <a:ea typeface="ＭＳ 明朝" panose="02020609040205080304" pitchFamily="17" charset="-128"/>
              <a:cs typeface="+mn-cs"/>
            </a:rPr>
            <a:t>減少</a:t>
          </a:r>
          <a:r>
            <a:rPr kumimoji="1" lang="ja-JP" altLang="ja-JP" sz="1100" baseline="0">
              <a:solidFill>
                <a:schemeClr val="dk1"/>
              </a:solidFill>
              <a:effectLst/>
              <a:latin typeface="ＭＳ 明朝" panose="02020609040205080304" pitchFamily="17" charset="-128"/>
              <a:ea typeface="ＭＳ 明朝" panose="02020609040205080304" pitchFamily="17" charset="-128"/>
              <a:cs typeface="+mn-cs"/>
            </a:rPr>
            <a:t>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また、今後も大型事業が続くため、公債費は増加していく見通しであることから、引き続き繰上償還による財政運営を行っていく必要がある。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533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762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149861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457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44466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全体的な比率の増加要因としては、臨時財政対策債の発行限度額が減となったことに伴い、経常的な歳入が減少しつつ、経常的な歳出については増加したため、令和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年度の経常収支比率は増加している。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特</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に</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保健福祉センター施設管理修繕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物件費</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は微減となったが</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、類似団体と比較して低い水準にあり、経常収支比率全体でも</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73.2</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％であることから、財政の弾力性は高く、柔軟に行政需要への対応ができる状態にある。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106045</xdr:rowOff>
    </xdr:from>
    <xdr:to>
      <xdr:col>82</xdr:col>
      <xdr:colOff>107950</xdr:colOff>
      <xdr:row>80</xdr:row>
      <xdr:rowOff>62230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93345"/>
          <a:ext cx="0" cy="98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34307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5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62230</xdr:rowOff>
    </xdr:from>
    <xdr:to>
      <xdr:col>82</xdr:col>
      <xdr:colOff>196850</xdr:colOff>
      <xdr:row>80</xdr:row>
      <xdr:rowOff>62230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8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20972</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3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106045</xdr:rowOff>
    </xdr:from>
    <xdr:to>
      <xdr:col>82</xdr:col>
      <xdr:colOff>196850</xdr:colOff>
      <xdr:row>74</xdr:row>
      <xdr:rowOff>106045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9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74</xdr:row>
      <xdr:rowOff>132715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7838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67945</xdr:rowOff>
    </xdr:from>
    <xdr:to>
      <xdr:col>78</xdr:col>
      <xdr:colOff>69850</xdr:colOff>
      <xdr:row>74</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55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0</xdr:rowOff>
    </xdr:from>
    <xdr:to>
      <xdr:col>78</xdr:col>
      <xdr:colOff>120650</xdr:colOff>
      <xdr:row>76</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86377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1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67945</xdr:rowOff>
    </xdr:from>
    <xdr:to>
      <xdr:col>73</xdr:col>
      <xdr:colOff>180975</xdr:colOff>
      <xdr:row>74</xdr:row>
      <xdr:rowOff>151765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5524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151765</xdr:rowOff>
    </xdr:from>
    <xdr:to>
      <xdr:col>69</xdr:col>
      <xdr:colOff>92075</xdr:colOff>
      <xdr:row>75</xdr:row>
      <xdr:rowOff>8890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390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142875</xdr:rowOff>
    </xdr:from>
    <xdr:to>
      <xdr:col>69</xdr:col>
      <xdr:colOff>142875</xdr:colOff>
      <xdr:row>76</xdr:row>
      <xdr:rowOff>73025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0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57802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160020</xdr:rowOff>
    </xdr:from>
    <xdr:to>
      <xdr:col>65</xdr:col>
      <xdr:colOff>53975</xdr:colOff>
      <xdr:row>76</xdr:row>
      <xdr:rowOff>90170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74947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81915</xdr:rowOff>
    </xdr:from>
    <xdr:to>
      <xdr:col>82</xdr:col>
      <xdr:colOff>158750</xdr:colOff>
      <xdr:row>75</xdr:row>
      <xdr:rowOff>12065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161942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17145</xdr:rowOff>
    </xdr:from>
    <xdr:to>
      <xdr:col>74</xdr:col>
      <xdr:colOff>31750</xdr:colOff>
      <xdr:row>74</xdr:row>
      <xdr:rowOff>118745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128922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7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100965</xdr:rowOff>
    </xdr:from>
    <xdr:to>
      <xdr:col>69</xdr:col>
      <xdr:colOff>142875</xdr:colOff>
      <xdr:row>75</xdr:row>
      <xdr:rowOff>31115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41292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5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164559</xdr:rowOff>
    </xdr:from>
    <xdr:to>
      <xdr:col>29</xdr:col>
      <xdr:colOff>127000</xdr:colOff>
      <xdr:row>15</xdr:row>
      <xdr:rowOff>119052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2484"/>
          <a:ext cx="647700" cy="125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119052</xdr:rowOff>
    </xdr:from>
    <xdr:to>
      <xdr:col>26</xdr:col>
      <xdr:colOff>50800</xdr:colOff>
      <xdr:row>15</xdr:row>
      <xdr:rowOff>136990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8427"/>
          <a:ext cx="698500" cy="17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125331</xdr:rowOff>
    </xdr:from>
    <xdr:to>
      <xdr:col>22</xdr:col>
      <xdr:colOff>114300</xdr:colOff>
      <xdr:row>15</xdr:row>
      <xdr:rowOff>136990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44706"/>
          <a:ext cx="698500" cy="11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125331</xdr:rowOff>
    </xdr:from>
    <xdr:to>
      <xdr:col>18</xdr:col>
      <xdr:colOff>177800</xdr:colOff>
      <xdr:row>15</xdr:row>
      <xdr:rowOff>143162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4706"/>
          <a:ext cx="698500" cy="17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71765</xdr:rowOff>
    </xdr:from>
    <xdr:to>
      <xdr:col>19</xdr:col>
      <xdr:colOff>38100</xdr:colOff>
      <xdr:row>17</xdr:row>
      <xdr:rowOff>1915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158142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107450</xdr:rowOff>
    </xdr:from>
    <xdr:to>
      <xdr:col>15</xdr:col>
      <xdr:colOff>101600</xdr:colOff>
      <xdr:row>17</xdr:row>
      <xdr:rowOff>37600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98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22377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8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113759</xdr:rowOff>
    </xdr:from>
    <xdr:to>
      <xdr:col>29</xdr:col>
      <xdr:colOff>177800</xdr:colOff>
      <xdr:row>15</xdr:row>
      <xdr:rowOff>43909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130286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68252</xdr:rowOff>
    </xdr:from>
    <xdr:to>
      <xdr:col>26</xdr:col>
      <xdr:colOff>101600</xdr:colOff>
      <xdr:row>15</xdr:row>
      <xdr:rowOff>169852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86190</xdr:rowOff>
    </xdr:from>
    <xdr:to>
      <xdr:col>22</xdr:col>
      <xdr:colOff>165100</xdr:colOff>
      <xdr:row>16</xdr:row>
      <xdr:rowOff>16340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05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26517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74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74531</xdr:rowOff>
    </xdr:from>
    <xdr:to>
      <xdr:col>19</xdr:col>
      <xdr:colOff>38100</xdr:colOff>
      <xdr:row>16</xdr:row>
      <xdr:rowOff>4681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3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14858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6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92362</xdr:rowOff>
    </xdr:from>
    <xdr:to>
      <xdr:col>15</xdr:col>
      <xdr:colOff>101600</xdr:colOff>
      <xdr:row>16</xdr:row>
      <xdr:rowOff>22512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1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32689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29887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322628</xdr:rowOff>
    </xdr:from>
    <xdr:to>
      <xdr:col>29</xdr:col>
      <xdr:colOff>127000</xdr:colOff>
      <xdr:row>38</xdr:row>
      <xdr:rowOff>19710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447328"/>
          <a:ext cx="647700" cy="3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322628</xdr:rowOff>
    </xdr:from>
    <xdr:to>
      <xdr:col>26</xdr:col>
      <xdr:colOff>50800</xdr:colOff>
      <xdr:row>37</xdr:row>
      <xdr:rowOff>336771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47328"/>
          <a:ext cx="698500" cy="1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323093</xdr:rowOff>
    </xdr:from>
    <xdr:to>
      <xdr:col>22</xdr:col>
      <xdr:colOff>114300</xdr:colOff>
      <xdr:row>37</xdr:row>
      <xdr:rowOff>336771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47793"/>
          <a:ext cx="698500" cy="13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323093</xdr:rowOff>
    </xdr:from>
    <xdr:to>
      <xdr:col>18</xdr:col>
      <xdr:colOff>177800</xdr:colOff>
      <xdr:row>37</xdr:row>
      <xdr:rowOff>325539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447793"/>
          <a:ext cx="698500" cy="2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210891</xdr:rowOff>
    </xdr:from>
    <xdr:to>
      <xdr:col>19</xdr:col>
      <xdr:colOff>38100</xdr:colOff>
      <xdr:row>35</xdr:row>
      <xdr:rowOff>312491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322668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225636</xdr:rowOff>
    </xdr:from>
    <xdr:to>
      <xdr:col>15</xdr:col>
      <xdr:colOff>101600</xdr:colOff>
      <xdr:row>35</xdr:row>
      <xdr:rowOff>327236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337413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311810</xdr:rowOff>
    </xdr:from>
    <xdr:to>
      <xdr:col>29</xdr:col>
      <xdr:colOff>177800</xdr:colOff>
      <xdr:row>38</xdr:row>
      <xdr:rowOff>70510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43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220387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4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271828</xdr:rowOff>
    </xdr:from>
    <xdr:to>
      <xdr:col>26</xdr:col>
      <xdr:colOff>101600</xdr:colOff>
      <xdr:row>38</xdr:row>
      <xdr:rowOff>30528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9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15305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8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285971</xdr:rowOff>
    </xdr:from>
    <xdr:to>
      <xdr:col>22</xdr:col>
      <xdr:colOff>165100</xdr:colOff>
      <xdr:row>38</xdr:row>
      <xdr:rowOff>44671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1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29448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9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272293</xdr:rowOff>
    </xdr:from>
    <xdr:to>
      <xdr:col>19</xdr:col>
      <xdr:colOff>38100</xdr:colOff>
      <xdr:row>38</xdr:row>
      <xdr:rowOff>30993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39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15770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274739</xdr:rowOff>
    </xdr:from>
    <xdr:to>
      <xdr:col>15</xdr:col>
      <xdr:colOff>101600</xdr:colOff>
      <xdr:row>38</xdr:row>
      <xdr:rowOff>33439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9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18216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8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86948</xdr:rowOff>
    </xdr:from>
    <xdr:to>
      <xdr:col>24</xdr:col>
      <xdr:colOff>63500</xdr:colOff>
      <xdr:row>34</xdr:row>
      <xdr:rowOff>44566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44798"/>
          <a:ext cx="838200" cy="12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35989</xdr:rowOff>
    </xdr:from>
    <xdr:to>
      <xdr:col>19</xdr:col>
      <xdr:colOff>177800</xdr:colOff>
      <xdr:row>34</xdr:row>
      <xdr:rowOff>44566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65289"/>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153873</xdr:rowOff>
    </xdr:from>
    <xdr:to>
      <xdr:col>15</xdr:col>
      <xdr:colOff>50800</xdr:colOff>
      <xdr:row>34</xdr:row>
      <xdr:rowOff>35989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11723"/>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153873</xdr:rowOff>
    </xdr:from>
    <xdr:to>
      <xdr:col>10</xdr:col>
      <xdr:colOff>114300</xdr:colOff>
      <xdr:row>36</xdr:row>
      <xdr:rowOff>114499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11723"/>
          <a:ext cx="889000" cy="47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90592</xdr:rowOff>
    </xdr:from>
    <xdr:to>
      <xdr:col>10</xdr:col>
      <xdr:colOff>165100</xdr:colOff>
      <xdr:row>36</xdr:row>
      <xdr:rowOff>20742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11869</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64110</xdr:rowOff>
    </xdr:from>
    <xdr:to>
      <xdr:col>6</xdr:col>
      <xdr:colOff>38100</xdr:colOff>
      <xdr:row>36</xdr:row>
      <xdr:rowOff>165710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156837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36148</xdr:rowOff>
    </xdr:from>
    <xdr:to>
      <xdr:col>24</xdr:col>
      <xdr:colOff>114300</xdr:colOff>
      <xdr:row>33</xdr:row>
      <xdr:rowOff>137748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59025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4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165216</xdr:rowOff>
    </xdr:from>
    <xdr:to>
      <xdr:col>20</xdr:col>
      <xdr:colOff>38100</xdr:colOff>
      <xdr:row>34</xdr:row>
      <xdr:rowOff>95366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2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111893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59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156639</xdr:rowOff>
    </xdr:from>
    <xdr:to>
      <xdr:col>15</xdr:col>
      <xdr:colOff>101600</xdr:colOff>
      <xdr:row>34</xdr:row>
      <xdr:rowOff>86789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103316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103073</xdr:rowOff>
    </xdr:from>
    <xdr:to>
      <xdr:col>10</xdr:col>
      <xdr:colOff>165100</xdr:colOff>
      <xdr:row>34</xdr:row>
      <xdr:rowOff>33223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49750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3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63699</xdr:rowOff>
    </xdr:from>
    <xdr:to>
      <xdr:col>6</xdr:col>
      <xdr:colOff>38100</xdr:colOff>
      <xdr:row>36</xdr:row>
      <xdr:rowOff>165299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10376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01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164762</xdr:rowOff>
    </xdr:from>
    <xdr:to>
      <xdr:col>24</xdr:col>
      <xdr:colOff>63500</xdr:colOff>
      <xdr:row>58</xdr:row>
      <xdr:rowOff>4642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37412"/>
          <a:ext cx="838200" cy="1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151269</xdr:rowOff>
    </xdr:from>
    <xdr:to>
      <xdr:col>19</xdr:col>
      <xdr:colOff>177800</xdr:colOff>
      <xdr:row>57</xdr:row>
      <xdr:rowOff>164762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23919"/>
          <a:ext cx="8890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151269</xdr:rowOff>
    </xdr:from>
    <xdr:to>
      <xdr:col>15</xdr:col>
      <xdr:colOff>50800</xdr:colOff>
      <xdr:row>58</xdr:row>
      <xdr:rowOff>6844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23919"/>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149775</xdr:rowOff>
    </xdr:from>
    <xdr:to>
      <xdr:col>10</xdr:col>
      <xdr:colOff>114300</xdr:colOff>
      <xdr:row>58</xdr:row>
      <xdr:rowOff>6844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22425"/>
          <a:ext cx="889000" cy="2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120398</xdr:rowOff>
    </xdr:from>
    <xdr:to>
      <xdr:col>10</xdr:col>
      <xdr:colOff>165100</xdr:colOff>
      <xdr:row>58</xdr:row>
      <xdr:rowOff>50548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9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67075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68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122462</xdr:rowOff>
    </xdr:from>
    <xdr:to>
      <xdr:col>6</xdr:col>
      <xdr:colOff>38100</xdr:colOff>
      <xdr:row>58</xdr:row>
      <xdr:rowOff>52612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9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43739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98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125292</xdr:rowOff>
    </xdr:from>
    <xdr:to>
      <xdr:col>24</xdr:col>
      <xdr:colOff>114300</xdr:colOff>
      <xdr:row>58</xdr:row>
      <xdr:rowOff>55442</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8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113962</xdr:rowOff>
    </xdr:from>
    <xdr:to>
      <xdr:col>20</xdr:col>
      <xdr:colOff>38100</xdr:colOff>
      <xdr:row>58</xdr:row>
      <xdr:rowOff>44112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8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60639</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6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100469</xdr:rowOff>
    </xdr:from>
    <xdr:to>
      <xdr:col>15</xdr:col>
      <xdr:colOff>101600</xdr:colOff>
      <xdr:row>58</xdr:row>
      <xdr:rowOff>30619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47146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127494</xdr:rowOff>
    </xdr:from>
    <xdr:to>
      <xdr:col>10</xdr:col>
      <xdr:colOff>165100</xdr:colOff>
      <xdr:row>58</xdr:row>
      <xdr:rowOff>57644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48771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9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98975</xdr:rowOff>
    </xdr:from>
    <xdr:to>
      <xdr:col>6</xdr:col>
      <xdr:colOff>38100</xdr:colOff>
      <xdr:row>58</xdr:row>
      <xdr:rowOff>29125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45652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33610</xdr:rowOff>
    </xdr:from>
    <xdr:to>
      <xdr:col>24</xdr:col>
      <xdr:colOff>63500</xdr:colOff>
      <xdr:row>78</xdr:row>
      <xdr:rowOff>100076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06710"/>
          <a:ext cx="8382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33610</xdr:rowOff>
    </xdr:from>
    <xdr:to>
      <xdr:col>19</xdr:col>
      <xdr:colOff>177800</xdr:colOff>
      <xdr:row>78</xdr:row>
      <xdr:rowOff>75425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06710"/>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75425</xdr:rowOff>
    </xdr:from>
    <xdr:to>
      <xdr:col>15</xdr:col>
      <xdr:colOff>50800</xdr:colOff>
      <xdr:row>78</xdr:row>
      <xdr:rowOff>90418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48525"/>
          <a:ext cx="8890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90418</xdr:rowOff>
    </xdr:from>
    <xdr:to>
      <xdr:col>10</xdr:col>
      <xdr:colOff>114300</xdr:colOff>
      <xdr:row>78</xdr:row>
      <xdr:rowOff>133432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463518"/>
          <a:ext cx="889000" cy="4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49276</xdr:rowOff>
    </xdr:from>
    <xdr:to>
      <xdr:col>24</xdr:col>
      <xdr:colOff>114300</xdr:colOff>
      <xdr:row>78</xdr:row>
      <xdr:rowOff>150876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135653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154260</xdr:rowOff>
    </xdr:from>
    <xdr:to>
      <xdr:col>20</xdr:col>
      <xdr:colOff>38100</xdr:colOff>
      <xdr:row>78</xdr:row>
      <xdr:rowOff>84410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75537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4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24625</xdr:rowOff>
    </xdr:from>
    <xdr:to>
      <xdr:col>15</xdr:col>
      <xdr:colOff>101600</xdr:colOff>
      <xdr:row>78</xdr:row>
      <xdr:rowOff>126225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9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117352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39618</xdr:rowOff>
    </xdr:from>
    <xdr:to>
      <xdr:col>10</xdr:col>
      <xdr:colOff>165100</xdr:colOff>
      <xdr:row>78</xdr:row>
      <xdr:rowOff>141218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132345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0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82632</xdr:rowOff>
    </xdr:from>
    <xdr:to>
      <xdr:col>6</xdr:col>
      <xdr:colOff>38100</xdr:colOff>
      <xdr:row>79</xdr:row>
      <xdr:rowOff>12782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3909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4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81080</xdr:rowOff>
    </xdr:from>
    <xdr:to>
      <xdr:col>24</xdr:col>
      <xdr:colOff>63500</xdr:colOff>
      <xdr:row>98</xdr:row>
      <xdr:rowOff>1549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11730"/>
          <a:ext cx="838200" cy="9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79894</xdr:rowOff>
    </xdr:from>
    <xdr:to>
      <xdr:col>19</xdr:col>
      <xdr:colOff>177800</xdr:colOff>
      <xdr:row>97</xdr:row>
      <xdr:rowOff>81080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39094"/>
          <a:ext cx="889000" cy="17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79894</xdr:rowOff>
    </xdr:from>
    <xdr:to>
      <xdr:col>15</xdr:col>
      <xdr:colOff>50800</xdr:colOff>
      <xdr:row>98</xdr:row>
      <xdr:rowOff>66047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39094"/>
          <a:ext cx="889000" cy="32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66047</xdr:rowOff>
    </xdr:from>
    <xdr:to>
      <xdr:col>10</xdr:col>
      <xdr:colOff>114300</xdr:colOff>
      <xdr:row>98</xdr:row>
      <xdr:rowOff>105040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68147"/>
          <a:ext cx="8890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56646</xdr:rowOff>
    </xdr:from>
    <xdr:to>
      <xdr:col>10</xdr:col>
      <xdr:colOff>165100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69720</xdr:rowOff>
    </xdr:from>
    <xdr:to>
      <xdr:col>6</xdr:col>
      <xdr:colOff>38100</xdr:colOff>
      <xdr:row>96</xdr:row>
      <xdr:rowOff>171320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16397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122199</xdr:rowOff>
    </xdr:from>
    <xdr:to>
      <xdr:col>24</xdr:col>
      <xdr:colOff>114300</xdr:colOff>
      <xdr:row>98</xdr:row>
      <xdr:rowOff>52349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37126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6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30280</xdr:rowOff>
    </xdr:from>
    <xdr:to>
      <xdr:col>20</xdr:col>
      <xdr:colOff>38100</xdr:colOff>
      <xdr:row>97</xdr:row>
      <xdr:rowOff>131880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123007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29094</xdr:rowOff>
    </xdr:from>
    <xdr:to>
      <xdr:col>15</xdr:col>
      <xdr:colOff>101600</xdr:colOff>
      <xdr:row>96</xdr:row>
      <xdr:rowOff>130694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8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121821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8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15247</xdr:rowOff>
    </xdr:from>
    <xdr:to>
      <xdr:col>10</xdr:col>
      <xdr:colOff>165100</xdr:colOff>
      <xdr:row>98</xdr:row>
      <xdr:rowOff>116847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107974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1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54240</xdr:rowOff>
    </xdr:from>
    <xdr:to>
      <xdr:col>6</xdr:col>
      <xdr:colOff>38100</xdr:colOff>
      <xdr:row>98</xdr:row>
      <xdr:rowOff>155840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146967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4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44100</xdr:rowOff>
    </xdr:from>
    <xdr:to>
      <xdr:col>55</xdr:col>
      <xdr:colOff>0</xdr:colOff>
      <xdr:row>34</xdr:row>
      <xdr:rowOff>166977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873400"/>
          <a:ext cx="838200" cy="1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148926</xdr:rowOff>
    </xdr:from>
    <xdr:to>
      <xdr:col>50</xdr:col>
      <xdr:colOff>114300</xdr:colOff>
      <xdr:row>34</xdr:row>
      <xdr:rowOff>166977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78226"/>
          <a:ext cx="889000" cy="1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44115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119826</xdr:rowOff>
    </xdr:from>
    <xdr:to>
      <xdr:col>45</xdr:col>
      <xdr:colOff>177800</xdr:colOff>
      <xdr:row>34</xdr:row>
      <xdr:rowOff>148926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606226"/>
          <a:ext cx="889000" cy="3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89149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119826</xdr:rowOff>
    </xdr:from>
    <xdr:to>
      <xdr:col>41</xdr:col>
      <xdr:colOff>50800</xdr:colOff>
      <xdr:row>35</xdr:row>
      <xdr:rowOff>137044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606226"/>
          <a:ext cx="889000" cy="5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14719</xdr:rowOff>
    </xdr:from>
    <xdr:to>
      <xdr:col>41</xdr:col>
      <xdr:colOff>101600</xdr:colOff>
      <xdr:row>31</xdr:row>
      <xdr:rowOff>116319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132846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10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89188</xdr:rowOff>
    </xdr:from>
    <xdr:to>
      <xdr:col>36</xdr:col>
      <xdr:colOff>165100</xdr:colOff>
      <xdr:row>35</xdr:row>
      <xdr:rowOff>19338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918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35865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6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164750</xdr:rowOff>
    </xdr:from>
    <xdr:to>
      <xdr:col>55</xdr:col>
      <xdr:colOff>50800</xdr:colOff>
      <xdr:row>34</xdr:row>
      <xdr:rowOff>94900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16177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6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116177</xdr:rowOff>
    </xdr:from>
    <xdr:to>
      <xdr:col>50</xdr:col>
      <xdr:colOff>165100</xdr:colOff>
      <xdr:row>35</xdr:row>
      <xdr:rowOff>46327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4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62854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2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98126</xdr:rowOff>
    </xdr:from>
    <xdr:to>
      <xdr:col>46</xdr:col>
      <xdr:colOff>38100</xdr:colOff>
      <xdr:row>35</xdr:row>
      <xdr:rowOff>28276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2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44803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0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69026</xdr:rowOff>
    </xdr:from>
    <xdr:to>
      <xdr:col>41</xdr:col>
      <xdr:colOff>101600</xdr:colOff>
      <xdr:row>32</xdr:row>
      <xdr:rowOff>170626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5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161753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4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86244</xdr:rowOff>
    </xdr:from>
    <xdr:to>
      <xdr:col>36</xdr:col>
      <xdr:colOff>165100</xdr:colOff>
      <xdr:row>36</xdr:row>
      <xdr:rowOff>16394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7521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7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101099</xdr:rowOff>
    </xdr:from>
    <xdr:to>
      <xdr:col>55</xdr:col>
      <xdr:colOff>0</xdr:colOff>
      <xdr:row>58</xdr:row>
      <xdr:rowOff>2757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73749"/>
          <a:ext cx="838200" cy="7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146869</xdr:rowOff>
    </xdr:from>
    <xdr:to>
      <xdr:col>50</xdr:col>
      <xdr:colOff>114300</xdr:colOff>
      <xdr:row>58</xdr:row>
      <xdr:rowOff>2757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576619"/>
          <a:ext cx="889000" cy="37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116298</xdr:rowOff>
    </xdr:from>
    <xdr:to>
      <xdr:col>45</xdr:col>
      <xdr:colOff>177800</xdr:colOff>
      <xdr:row>55</xdr:row>
      <xdr:rowOff>146869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46048"/>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116298</xdr:rowOff>
    </xdr:from>
    <xdr:to>
      <xdr:col>41</xdr:col>
      <xdr:colOff>50800</xdr:colOff>
      <xdr:row>57</xdr:row>
      <xdr:rowOff>82178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46048"/>
          <a:ext cx="889000" cy="30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64091</xdr:rowOff>
    </xdr:from>
    <xdr:to>
      <xdr:col>41</xdr:col>
      <xdr:colOff>101600</xdr:colOff>
      <xdr:row>57</xdr:row>
      <xdr:rowOff>165691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156818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80288</xdr:rowOff>
    </xdr:from>
    <xdr:to>
      <xdr:col>36</xdr:col>
      <xdr:colOff>165100</xdr:colOff>
      <xdr:row>58</xdr:row>
      <xdr:rowOff>10438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1565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50299</xdr:rowOff>
    </xdr:from>
    <xdr:to>
      <xdr:col>55</xdr:col>
      <xdr:colOff>50800</xdr:colOff>
      <xdr:row>57</xdr:row>
      <xdr:rowOff>151899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73176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123407</xdr:rowOff>
    </xdr:from>
    <xdr:to>
      <xdr:col>50</xdr:col>
      <xdr:colOff>165100</xdr:colOff>
      <xdr:row>58</xdr:row>
      <xdr:rowOff>53557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9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70084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7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96069</xdr:rowOff>
    </xdr:from>
    <xdr:to>
      <xdr:col>46</xdr:col>
      <xdr:colOff>38100</xdr:colOff>
      <xdr:row>56</xdr:row>
      <xdr:rowOff>26219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42746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65498</xdr:rowOff>
    </xdr:from>
    <xdr:to>
      <xdr:col>41</xdr:col>
      <xdr:colOff>101600</xdr:colOff>
      <xdr:row>55</xdr:row>
      <xdr:rowOff>167098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12175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31378</xdr:rowOff>
    </xdr:from>
    <xdr:to>
      <xdr:col>36</xdr:col>
      <xdr:colOff>165100</xdr:colOff>
      <xdr:row>57</xdr:row>
      <xdr:rowOff>132978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149505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7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15314</xdr:rowOff>
    </xdr:from>
    <xdr:to>
      <xdr:col>55</xdr:col>
      <xdr:colOff>0</xdr:colOff>
      <xdr:row>79</xdr:row>
      <xdr:rowOff>28730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9864"/>
          <a:ext cx="838200" cy="1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97645</xdr:rowOff>
    </xdr:from>
    <xdr:to>
      <xdr:col>50</xdr:col>
      <xdr:colOff>114300</xdr:colOff>
      <xdr:row>79</xdr:row>
      <xdr:rowOff>28730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70745"/>
          <a:ext cx="889000" cy="10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97645</xdr:rowOff>
    </xdr:from>
    <xdr:to>
      <xdr:col>45</xdr:col>
      <xdr:colOff>177800</xdr:colOff>
      <xdr:row>78</xdr:row>
      <xdr:rowOff>140092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70745"/>
          <a:ext cx="889000" cy="4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125461</xdr:rowOff>
    </xdr:from>
    <xdr:to>
      <xdr:col>41</xdr:col>
      <xdr:colOff>50800</xdr:colOff>
      <xdr:row>78</xdr:row>
      <xdr:rowOff>140092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9856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76819</xdr:rowOff>
    </xdr:from>
    <xdr:to>
      <xdr:col>41</xdr:col>
      <xdr:colOff>101600</xdr:colOff>
      <xdr:row>79</xdr:row>
      <xdr:rowOff>6969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23496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2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82175</xdr:rowOff>
    </xdr:from>
    <xdr:to>
      <xdr:col>36</xdr:col>
      <xdr:colOff>165100</xdr:colOff>
      <xdr:row>79</xdr:row>
      <xdr:rowOff>12325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135964</xdr:rowOff>
    </xdr:from>
    <xdr:to>
      <xdr:col>55</xdr:col>
      <xdr:colOff>50800</xdr:colOff>
      <xdr:row>79</xdr:row>
      <xdr:rowOff>66114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149380</xdr:rowOff>
    </xdr:from>
    <xdr:to>
      <xdr:col>50</xdr:col>
      <xdr:colOff>165100</xdr:colOff>
      <xdr:row>79</xdr:row>
      <xdr:rowOff>79530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70657</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46845</xdr:rowOff>
    </xdr:from>
    <xdr:to>
      <xdr:col>46</xdr:col>
      <xdr:colOff>38100</xdr:colOff>
      <xdr:row>78</xdr:row>
      <xdr:rowOff>148445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164972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89292</xdr:rowOff>
    </xdr:from>
    <xdr:to>
      <xdr:col>41</xdr:col>
      <xdr:colOff>101600</xdr:colOff>
      <xdr:row>79</xdr:row>
      <xdr:rowOff>19442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10569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74661</xdr:rowOff>
    </xdr:from>
    <xdr:to>
      <xdr:col>36</xdr:col>
      <xdr:colOff>165100</xdr:colOff>
      <xdr:row>79</xdr:row>
      <xdr:rowOff>4811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21338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22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29122</xdr:rowOff>
    </xdr:from>
    <xdr:to>
      <xdr:col>55</xdr:col>
      <xdr:colOff>0</xdr:colOff>
      <xdr:row>96</xdr:row>
      <xdr:rowOff>9813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16872"/>
          <a:ext cx="838200" cy="15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11764</xdr:rowOff>
    </xdr:from>
    <xdr:to>
      <xdr:col>50</xdr:col>
      <xdr:colOff>114300</xdr:colOff>
      <xdr:row>96</xdr:row>
      <xdr:rowOff>9813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5785164"/>
          <a:ext cx="889000" cy="68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113666</xdr:rowOff>
    </xdr:from>
    <xdr:to>
      <xdr:col>45</xdr:col>
      <xdr:colOff>177800</xdr:colOff>
      <xdr:row>92</xdr:row>
      <xdr:rowOff>11764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5715616"/>
          <a:ext cx="889000" cy="6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113666</xdr:rowOff>
    </xdr:from>
    <xdr:to>
      <xdr:col>41</xdr:col>
      <xdr:colOff>50800</xdr:colOff>
      <xdr:row>95</xdr:row>
      <xdr:rowOff>106721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5715616"/>
          <a:ext cx="889000" cy="6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171218</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630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149772</xdr:rowOff>
    </xdr:from>
    <xdr:to>
      <xdr:col>55</xdr:col>
      <xdr:colOff>50800</xdr:colOff>
      <xdr:row>95</xdr:row>
      <xdr:rowOff>79922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26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1199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1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130463</xdr:rowOff>
    </xdr:from>
    <xdr:to>
      <xdr:col>50</xdr:col>
      <xdr:colOff>165100</xdr:colOff>
      <xdr:row>96</xdr:row>
      <xdr:rowOff>60613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77140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9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132414</xdr:rowOff>
    </xdr:from>
    <xdr:to>
      <xdr:col>46</xdr:col>
      <xdr:colOff>38100</xdr:colOff>
      <xdr:row>92</xdr:row>
      <xdr:rowOff>62564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57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79091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55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62866</xdr:rowOff>
    </xdr:from>
    <xdr:to>
      <xdr:col>41</xdr:col>
      <xdr:colOff>101600</xdr:colOff>
      <xdr:row>91</xdr:row>
      <xdr:rowOff>164466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566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9543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44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55921</xdr:rowOff>
    </xdr:from>
    <xdr:to>
      <xdr:col>36</xdr:col>
      <xdr:colOff>165100</xdr:colOff>
      <xdr:row>95</xdr:row>
      <xdr:rowOff>157521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2598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11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51259</xdr:rowOff>
    </xdr:from>
    <xdr:to>
      <xdr:col>85</xdr:col>
      <xdr:colOff>127000</xdr:colOff>
      <xdr:row>38</xdr:row>
      <xdr:rowOff>101917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566359"/>
          <a:ext cx="838200" cy="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74448</xdr:rowOff>
    </xdr:from>
    <xdr:to>
      <xdr:col>81</xdr:col>
      <xdr:colOff>50800</xdr:colOff>
      <xdr:row>38</xdr:row>
      <xdr:rowOff>101917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89548"/>
          <a:ext cx="889000" cy="2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54089</xdr:rowOff>
    </xdr:from>
    <xdr:to>
      <xdr:col>76</xdr:col>
      <xdr:colOff>114300</xdr:colOff>
      <xdr:row>38</xdr:row>
      <xdr:rowOff>74448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69189"/>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170625</xdr:rowOff>
    </xdr:from>
    <xdr:to>
      <xdr:col>71</xdr:col>
      <xdr:colOff>177800</xdr:colOff>
      <xdr:row>38</xdr:row>
      <xdr:rowOff>54089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14275"/>
          <a:ext cx="889000" cy="5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4775</xdr:rowOff>
    </xdr:from>
    <xdr:to>
      <xdr:col>72</xdr:col>
      <xdr:colOff>38100</xdr:colOff>
      <xdr:row>38</xdr:row>
      <xdr:rowOff>106375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97502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13498</xdr:rowOff>
    </xdr:from>
    <xdr:to>
      <xdr:col>67</xdr:col>
      <xdr:colOff>101600</xdr:colOff>
      <xdr:row>38</xdr:row>
      <xdr:rowOff>115098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106225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459</xdr:rowOff>
    </xdr:from>
    <xdr:to>
      <xdr:col>85</xdr:col>
      <xdr:colOff>177800</xdr:colOff>
      <xdr:row>38</xdr:row>
      <xdr:rowOff>102059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1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131286</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51117</xdr:rowOff>
    </xdr:from>
    <xdr:to>
      <xdr:col>81</xdr:col>
      <xdr:colOff>101600</xdr:colOff>
      <xdr:row>38</xdr:row>
      <xdr:rowOff>152717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143844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23648</xdr:rowOff>
    </xdr:from>
    <xdr:to>
      <xdr:col>76</xdr:col>
      <xdr:colOff>165100</xdr:colOff>
      <xdr:row>38</xdr:row>
      <xdr:rowOff>125248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141776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1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3289</xdr:rowOff>
    </xdr:from>
    <xdr:to>
      <xdr:col>72</xdr:col>
      <xdr:colOff>38100</xdr:colOff>
      <xdr:row>38</xdr:row>
      <xdr:rowOff>104889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1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121416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119825</xdr:rowOff>
    </xdr:from>
    <xdr:to>
      <xdr:col>67</xdr:col>
      <xdr:colOff>101600</xdr:colOff>
      <xdr:row>38</xdr:row>
      <xdr:rowOff>49975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66502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3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71362</xdr:rowOff>
    </xdr:from>
    <xdr:to>
      <xdr:col>85</xdr:col>
      <xdr:colOff>127000</xdr:colOff>
      <xdr:row>72</xdr:row>
      <xdr:rowOff>147810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2244312"/>
          <a:ext cx="838200" cy="2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160695</xdr:rowOff>
    </xdr:from>
    <xdr:to>
      <xdr:col>81</xdr:col>
      <xdr:colOff>50800</xdr:colOff>
      <xdr:row>71</xdr:row>
      <xdr:rowOff>71362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162195"/>
          <a:ext cx="889000" cy="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160695</xdr:rowOff>
    </xdr:from>
    <xdr:to>
      <xdr:col>76</xdr:col>
      <xdr:colOff>114300</xdr:colOff>
      <xdr:row>72</xdr:row>
      <xdr:rowOff>142781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162195"/>
          <a:ext cx="889000" cy="3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15474</xdr:rowOff>
    </xdr:from>
    <xdr:to>
      <xdr:col>71</xdr:col>
      <xdr:colOff>177800</xdr:colOff>
      <xdr:row>72</xdr:row>
      <xdr:rowOff>142781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359874"/>
          <a:ext cx="889000" cy="12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95072</xdr:rowOff>
    </xdr:from>
    <xdr:to>
      <xdr:col>72</xdr:col>
      <xdr:colOff>38100</xdr:colOff>
      <xdr:row>76</xdr:row>
      <xdr:rowOff>25223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16349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93669</xdr:rowOff>
    </xdr:from>
    <xdr:to>
      <xdr:col>67</xdr:col>
      <xdr:colOff>101600</xdr:colOff>
      <xdr:row>76</xdr:row>
      <xdr:rowOff>23819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14946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97010</xdr:rowOff>
    </xdr:from>
    <xdr:to>
      <xdr:col>85</xdr:col>
      <xdr:colOff>177800</xdr:colOff>
      <xdr:row>73</xdr:row>
      <xdr:rowOff>27160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44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11937</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35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20562</xdr:rowOff>
    </xdr:from>
    <xdr:to>
      <xdr:col>81</xdr:col>
      <xdr:colOff>101600</xdr:colOff>
      <xdr:row>71</xdr:row>
      <xdr:rowOff>122162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1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138689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196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109895</xdr:rowOff>
    </xdr:from>
    <xdr:to>
      <xdr:col>76</xdr:col>
      <xdr:colOff>165100</xdr:colOff>
      <xdr:row>71</xdr:row>
      <xdr:rowOff>40045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1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56572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188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91981</xdr:rowOff>
    </xdr:from>
    <xdr:to>
      <xdr:col>72</xdr:col>
      <xdr:colOff>38100</xdr:colOff>
      <xdr:row>73</xdr:row>
      <xdr:rowOff>22131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43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38658</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21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136124</xdr:rowOff>
    </xdr:from>
    <xdr:to>
      <xdr:col>67</xdr:col>
      <xdr:colOff>101600</xdr:colOff>
      <xdr:row>72</xdr:row>
      <xdr:rowOff>66274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3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82801</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0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152789</xdr:rowOff>
    </xdr:from>
    <xdr:to>
      <xdr:col>85</xdr:col>
      <xdr:colOff>127000</xdr:colOff>
      <xdr:row>98</xdr:row>
      <xdr:rowOff>154767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54889"/>
          <a:ext cx="8382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92572</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9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154767</xdr:rowOff>
    </xdr:from>
    <xdr:to>
      <xdr:col>81</xdr:col>
      <xdr:colOff>50800</xdr:colOff>
      <xdr:row>99</xdr:row>
      <xdr:rowOff>51626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56867"/>
          <a:ext cx="889000" cy="6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50569</xdr:rowOff>
    </xdr:from>
    <xdr:to>
      <xdr:col>76</xdr:col>
      <xdr:colOff>114300</xdr:colOff>
      <xdr:row>99</xdr:row>
      <xdr:rowOff>51626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24119"/>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26780</xdr:rowOff>
    </xdr:from>
    <xdr:to>
      <xdr:col>71</xdr:col>
      <xdr:colOff>177800</xdr:colOff>
      <xdr:row>99</xdr:row>
      <xdr:rowOff>50569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7000330"/>
          <a:ext cx="889000" cy="2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94889</xdr:rowOff>
    </xdr:from>
    <xdr:to>
      <xdr:col>72</xdr:col>
      <xdr:colOff>38100</xdr:colOff>
      <xdr:row>99</xdr:row>
      <xdr:rowOff>25039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41566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133948</xdr:rowOff>
    </xdr:from>
    <xdr:to>
      <xdr:col>67</xdr:col>
      <xdr:colOff>101600</xdr:colOff>
      <xdr:row>99</xdr:row>
      <xdr:rowOff>64098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3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80625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101989</xdr:rowOff>
    </xdr:from>
    <xdr:to>
      <xdr:col>85</xdr:col>
      <xdr:colOff>177800</xdr:colOff>
      <xdr:row>99</xdr:row>
      <xdr:rowOff>32139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61366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103967</xdr:rowOff>
    </xdr:from>
    <xdr:to>
      <xdr:col>81</xdr:col>
      <xdr:colOff>101600</xdr:colOff>
      <xdr:row>99</xdr:row>
      <xdr:rowOff>34117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50644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8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826</xdr:rowOff>
    </xdr:from>
    <xdr:to>
      <xdr:col>76</xdr:col>
      <xdr:colOff>165100</xdr:colOff>
      <xdr:row>99</xdr:row>
      <xdr:rowOff>102426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7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93553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70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171219</xdr:rowOff>
    </xdr:from>
    <xdr:to>
      <xdr:col>72</xdr:col>
      <xdr:colOff>38100</xdr:colOff>
      <xdr:row>99</xdr:row>
      <xdr:rowOff>101369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7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92496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6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147430</xdr:rowOff>
    </xdr:from>
    <xdr:to>
      <xdr:col>67</xdr:col>
      <xdr:colOff>101600</xdr:colOff>
      <xdr:row>99</xdr:row>
      <xdr:rowOff>77580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68707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4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8960</xdr:rowOff>
    </xdr:from>
    <xdr:to>
      <xdr:col>116</xdr:col>
      <xdr:colOff>63500</xdr:colOff>
      <xdr:row>59</xdr:row>
      <xdr:rowOff>28943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24510"/>
          <a:ext cx="8382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28943</xdr:rowOff>
    </xdr:from>
    <xdr:to>
      <xdr:col>111</xdr:col>
      <xdr:colOff>177800</xdr:colOff>
      <xdr:row>59</xdr:row>
      <xdr:rowOff>29496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44493"/>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25191</xdr:rowOff>
    </xdr:from>
    <xdr:to>
      <xdr:col>107</xdr:col>
      <xdr:colOff>50800</xdr:colOff>
      <xdr:row>59</xdr:row>
      <xdr:rowOff>29496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40741"/>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22981</xdr:rowOff>
    </xdr:from>
    <xdr:to>
      <xdr:col>102</xdr:col>
      <xdr:colOff>114300</xdr:colOff>
      <xdr:row>59</xdr:row>
      <xdr:rowOff>25191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3853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129610</xdr:rowOff>
    </xdr:from>
    <xdr:to>
      <xdr:col>116</xdr:col>
      <xdr:colOff>114300</xdr:colOff>
      <xdr:row>59</xdr:row>
      <xdr:rowOff>59760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149593</xdr:rowOff>
    </xdr:from>
    <xdr:to>
      <xdr:col>112</xdr:col>
      <xdr:colOff>38100</xdr:colOff>
      <xdr:row>59</xdr:row>
      <xdr:rowOff>79743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70870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8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150146</xdr:rowOff>
    </xdr:from>
    <xdr:to>
      <xdr:col>107</xdr:col>
      <xdr:colOff>101600</xdr:colOff>
      <xdr:row>59</xdr:row>
      <xdr:rowOff>80296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71423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86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145841</xdr:rowOff>
    </xdr:from>
    <xdr:to>
      <xdr:col>102</xdr:col>
      <xdr:colOff>165100</xdr:colOff>
      <xdr:row>59</xdr:row>
      <xdr:rowOff>75991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67118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143631</xdr:rowOff>
    </xdr:from>
    <xdr:to>
      <xdr:col>98</xdr:col>
      <xdr:colOff>38100</xdr:colOff>
      <xdr:row>59</xdr:row>
      <xdr:rowOff>73781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64908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xdr:rowOff>
    </xdr:from>
    <xdr:to>
      <xdr:col>116</xdr:col>
      <xdr:colOff>63500</xdr:colOff>
      <xdr:row>74</xdr:row>
      <xdr:rowOff>148931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87369"/>
          <a:ext cx="838200" cy="14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132472</xdr:rowOff>
    </xdr:from>
    <xdr:to>
      <xdr:col>111</xdr:col>
      <xdr:colOff>177800</xdr:colOff>
      <xdr:row>74</xdr:row>
      <xdr:rowOff>148931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19772"/>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132472</xdr:rowOff>
    </xdr:from>
    <xdr:to>
      <xdr:col>107</xdr:col>
      <xdr:colOff>50800</xdr:colOff>
      <xdr:row>75</xdr:row>
      <xdr:rowOff>64044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819772"/>
          <a:ext cx="889000" cy="10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168068</xdr:rowOff>
    </xdr:from>
    <xdr:to>
      <xdr:col>102</xdr:col>
      <xdr:colOff>114300</xdr:colOff>
      <xdr:row>75</xdr:row>
      <xdr:rowOff>64044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55368"/>
          <a:ext cx="889000" cy="6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43909</xdr:rowOff>
    </xdr:from>
    <xdr:to>
      <xdr:col>102</xdr:col>
      <xdr:colOff>165100</xdr:colOff>
      <xdr:row>76</xdr:row>
      <xdr:rowOff>145509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7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136636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15019</xdr:rowOff>
    </xdr:from>
    <xdr:to>
      <xdr:col>98</xdr:col>
      <xdr:colOff>38100</xdr:colOff>
      <xdr:row>76</xdr:row>
      <xdr:rowOff>116619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4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107746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1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120719</xdr:rowOff>
    </xdr:from>
    <xdr:to>
      <xdr:col>116</xdr:col>
      <xdr:colOff>114300</xdr:colOff>
      <xdr:row>74</xdr:row>
      <xdr:rowOff>50869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63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143596</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8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98131</xdr:rowOff>
    </xdr:from>
    <xdr:to>
      <xdr:col>112</xdr:col>
      <xdr:colOff>38100</xdr:colOff>
      <xdr:row>75</xdr:row>
      <xdr:rowOff>28281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44808</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56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81672</xdr:rowOff>
    </xdr:from>
    <xdr:to>
      <xdr:col>107</xdr:col>
      <xdr:colOff>101600</xdr:colOff>
      <xdr:row>75</xdr:row>
      <xdr:rowOff>11822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28349</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54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13244</xdr:rowOff>
    </xdr:from>
    <xdr:to>
      <xdr:col>102</xdr:col>
      <xdr:colOff>165100</xdr:colOff>
      <xdr:row>75</xdr:row>
      <xdr:rowOff>114844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131371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117268</xdr:rowOff>
    </xdr:from>
    <xdr:to>
      <xdr:col>98</xdr:col>
      <xdr:colOff>38100</xdr:colOff>
      <xdr:row>75</xdr:row>
      <xdr:rowOff>47418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63945</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57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人件費は、これまで類似団体と比較して同水準または低い水準で推移していたが、令和</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より会計年度任用職員制度が始まり、物件費（賃金）から人件費（報酬）に移行したため、大幅に増加した。また、当町においては、以前より会計年度任用職員数が類似団体に比べ多い傾向にあったことから、物件費から人件費への移行が、より大きな影響を及ぼしている。令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年度については、市町村退職手当負担割合の</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増</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に伴い、一般職退職手当負担金</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増及び給与改定による給与増</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となったため、</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16,120</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千円の増となっている</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物件費は、物価高騰により光熱水費などが増加した一方で、</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保健福祉センター施設管理費修繕</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が減となったため、前年度から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11,297</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千</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円減少している。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扶助費は、物価高騰による経済対策の一環として</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住民税非課税世帯等臨時特別給付金事業</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により</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１</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世帯あたり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万円の給付事業を実施したが、令和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年度に実施した価格高騰緊急支援給付金により</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世帯あたり</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万円の給付</a:t>
          </a:r>
          <a:r>
            <a:rPr kumimoji="1" lang="ja-JP" altLang="ja-JP" sz="1050">
              <a:solidFill>
                <a:schemeClr val="dk1"/>
              </a:solidFill>
              <a:effectLst/>
              <a:latin typeface="+mn-lt"/>
              <a:ea typeface="+mn-ea"/>
              <a:cs typeface="+mn-cs"/>
            </a:rPr>
            <a:t>事</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業が皆減となったため、前年度から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53,183</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千</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円減少している。</a:t>
          </a:r>
          <a:endParaRPr lang="ja-JP" altLang="ja-JP" sz="1050">
            <a:effectLst/>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補助費等は、高幡東部清掃組合への負担金の増額や高幡消防組合組合への負担金が増額したため、前年度から</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137,363</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千円の</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減少となった。</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普通建設事業費は、近年、デジタル防災行政無線整備事業、天狗荘リニューアル事業、せいらんの里整備事業や地域優良賃貸住宅整備事業などの大型事業が集中し、類似団体と比較して高い水準を推移している。令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３</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年度にはこれらの事業が完了したため、令和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４</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年度は大きく減少しているが、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令和５年度は</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本庁舎建設事業や総合保健福祉センター里楽の大規模改修など大型事業が続くため、大幅に増加する見込みである。</a:t>
          </a:r>
          <a:endParaRPr lang="ja-JP" altLang="ja-JP" sz="1050">
            <a:effectLst/>
            <a:latin typeface="ＭＳ 明朝" panose="02020609040205080304" pitchFamily="17" charset="-128"/>
            <a:ea typeface="ＭＳ 明朝" panose="02020609040205080304" pitchFamily="17" charset="-128"/>
          </a:endParaRPr>
        </a:p>
        <a:p>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　公債費は、中長期財政計画により計画的な繰上償還を実施しており、類似団体と比較しても高い水準にある。令和</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年度は繰上償還額</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及び経常償還</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が前年度より減少したため、公債費</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は</a:t>
          </a:r>
          <a:r>
            <a:rPr kumimoji="1" lang="en-US" altLang="ja-JP" sz="1050">
              <a:solidFill>
                <a:schemeClr val="dk1"/>
              </a:solidFill>
              <a:effectLst/>
              <a:latin typeface="ＭＳ 明朝" panose="02020609040205080304" pitchFamily="17" charset="-128"/>
              <a:ea typeface="ＭＳ 明朝" panose="02020609040205080304" pitchFamily="17" charset="-128"/>
              <a:cs typeface="+mn-cs"/>
            </a:rPr>
            <a:t>324,851</a:t>
          </a:r>
          <a:r>
            <a:rPr kumimoji="1" lang="ja-JP" altLang="en-US" sz="1050">
              <a:solidFill>
                <a:schemeClr val="dk1"/>
              </a:solidFill>
              <a:effectLst/>
              <a:latin typeface="ＭＳ 明朝" panose="02020609040205080304" pitchFamily="17" charset="-128"/>
              <a:ea typeface="ＭＳ 明朝" panose="02020609040205080304" pitchFamily="17" charset="-128"/>
              <a:cs typeface="+mn-cs"/>
            </a:rPr>
            <a:t>千</a:t>
          </a:r>
          <a:r>
            <a:rPr kumimoji="1" lang="ja-JP" altLang="ja-JP" sz="1050">
              <a:solidFill>
                <a:schemeClr val="dk1"/>
              </a:solidFill>
              <a:effectLst/>
              <a:latin typeface="ＭＳ 明朝" panose="02020609040205080304" pitchFamily="17" charset="-128"/>
              <a:ea typeface="ＭＳ 明朝" panose="02020609040205080304" pitchFamily="17" charset="-128"/>
              <a:cs typeface="+mn-cs"/>
            </a:rPr>
            <a:t>円減となっている。</a:t>
          </a:r>
          <a:endParaRPr lang="ja-JP" altLang="ja-JP" sz="105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5,326
5,301
197.85
6,716,374
6,507,212
164,481
3,918,594
5,802,275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51689</xdr:rowOff>
    </xdr:from>
    <xdr:to>
      <xdr:col>24</xdr:col>
      <xdr:colOff>63500</xdr:colOff>
      <xdr:row>36</xdr:row>
      <xdr:rowOff>75438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3889"/>
          <a:ext cx="838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75438</xdr:rowOff>
    </xdr:from>
    <xdr:to>
      <xdr:col>19</xdr:col>
      <xdr:colOff>177800</xdr:colOff>
      <xdr:row>36</xdr:row>
      <xdr:rowOff>156591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7638"/>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156591</xdr:rowOff>
    </xdr:from>
    <xdr:to>
      <xdr:col>15</xdr:col>
      <xdr:colOff>50800</xdr:colOff>
      <xdr:row>37</xdr:row>
      <xdr:rowOff>56896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8791"/>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162687</xdr:rowOff>
    </xdr:from>
    <xdr:to>
      <xdr:col>10</xdr:col>
      <xdr:colOff>114300</xdr:colOff>
      <xdr:row>37</xdr:row>
      <xdr:rowOff>56896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4887"/>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889</xdr:rowOff>
    </xdr:from>
    <xdr:to>
      <xdr:col>24</xdr:col>
      <xdr:colOff>114300</xdr:colOff>
      <xdr:row>36</xdr:row>
      <xdr:rowOff>102489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150766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24638</xdr:rowOff>
    </xdr:from>
    <xdr:to>
      <xdr:col>20</xdr:col>
      <xdr:colOff>38100</xdr:colOff>
      <xdr:row>36</xdr:row>
      <xdr:rowOff>126238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117365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105791</xdr:rowOff>
    </xdr:from>
    <xdr:to>
      <xdr:col>15</xdr:col>
      <xdr:colOff>101600</xdr:colOff>
      <xdr:row>37</xdr:row>
      <xdr:rowOff>35941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27068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6096</xdr:rowOff>
    </xdr:from>
    <xdr:to>
      <xdr:col>10</xdr:col>
      <xdr:colOff>165100</xdr:colOff>
      <xdr:row>37</xdr:row>
      <xdr:rowOff>107696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98823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111887</xdr:rowOff>
    </xdr:from>
    <xdr:to>
      <xdr:col>6</xdr:col>
      <xdr:colOff>38100</xdr:colOff>
      <xdr:row>37</xdr:row>
      <xdr:rowOff>42037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33164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14329</xdr:rowOff>
    </xdr:from>
    <xdr:to>
      <xdr:col>24</xdr:col>
      <xdr:colOff>63500</xdr:colOff>
      <xdr:row>58</xdr:row>
      <xdr:rowOff>42921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8429"/>
          <a:ext cx="838200" cy="2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27585</xdr:rowOff>
    </xdr:from>
    <xdr:to>
      <xdr:col>19</xdr:col>
      <xdr:colOff>177800</xdr:colOff>
      <xdr:row>58</xdr:row>
      <xdr:rowOff>42921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71685"/>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150164</xdr:rowOff>
    </xdr:from>
    <xdr:to>
      <xdr:col>15</xdr:col>
      <xdr:colOff>50800</xdr:colOff>
      <xdr:row>58</xdr:row>
      <xdr:rowOff>27585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2814"/>
          <a:ext cx="889000" cy="4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150164</xdr:rowOff>
    </xdr:from>
    <xdr:to>
      <xdr:col>10</xdr:col>
      <xdr:colOff>114300</xdr:colOff>
      <xdr:row>58</xdr:row>
      <xdr:rowOff>45955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22814"/>
          <a:ext cx="889000" cy="6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105632</xdr:rowOff>
    </xdr:from>
    <xdr:to>
      <xdr:col>10</xdr:col>
      <xdr:colOff>165100</xdr:colOff>
      <xdr:row>58</xdr:row>
      <xdr:rowOff>35782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26909</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97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247</xdr:rowOff>
    </xdr:from>
    <xdr:to>
      <xdr:col>6</xdr:col>
      <xdr:colOff>38100</xdr:colOff>
      <xdr:row>58</xdr:row>
      <xdr:rowOff>101847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4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92974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1003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134979</xdr:rowOff>
    </xdr:from>
    <xdr:to>
      <xdr:col>24</xdr:col>
      <xdr:colOff>114300</xdr:colOff>
      <xdr:row>58</xdr:row>
      <xdr:rowOff>65129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94356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163571</xdr:rowOff>
    </xdr:from>
    <xdr:to>
      <xdr:col>20</xdr:col>
      <xdr:colOff>38100</xdr:colOff>
      <xdr:row>58</xdr:row>
      <xdr:rowOff>93721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110248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148235</xdr:rowOff>
    </xdr:from>
    <xdr:to>
      <xdr:col>15</xdr:col>
      <xdr:colOff>101600</xdr:colOff>
      <xdr:row>58</xdr:row>
      <xdr:rowOff>78385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94912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99364</xdr:rowOff>
    </xdr:from>
    <xdr:to>
      <xdr:col>10</xdr:col>
      <xdr:colOff>165100</xdr:colOff>
      <xdr:row>58</xdr:row>
      <xdr:rowOff>29514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46041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166605</xdr:rowOff>
    </xdr:from>
    <xdr:to>
      <xdr:col>6</xdr:col>
      <xdr:colOff>38100</xdr:colOff>
      <xdr:row>58</xdr:row>
      <xdr:rowOff>96755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113282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71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113451</xdr:rowOff>
    </xdr:from>
    <xdr:to>
      <xdr:col>24</xdr:col>
      <xdr:colOff>63500</xdr:colOff>
      <xdr:row>74</xdr:row>
      <xdr:rowOff>38830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629301"/>
          <a:ext cx="8382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119356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0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127333</xdr:rowOff>
    </xdr:from>
    <xdr:to>
      <xdr:col>19</xdr:col>
      <xdr:colOff>177800</xdr:colOff>
      <xdr:row>74</xdr:row>
      <xdr:rowOff>38830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643183"/>
          <a:ext cx="889000" cy="8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127333</xdr:rowOff>
    </xdr:from>
    <xdr:to>
      <xdr:col>15</xdr:col>
      <xdr:colOff>50800</xdr:colOff>
      <xdr:row>75</xdr:row>
      <xdr:rowOff>16799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643183"/>
          <a:ext cx="889000" cy="2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16799</xdr:rowOff>
    </xdr:from>
    <xdr:to>
      <xdr:col>10</xdr:col>
      <xdr:colOff>114300</xdr:colOff>
      <xdr:row>75</xdr:row>
      <xdr:rowOff>70863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875549"/>
          <a:ext cx="889000" cy="5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65543</xdr:rowOff>
    </xdr:from>
    <xdr:to>
      <xdr:col>10</xdr:col>
      <xdr:colOff>165100</xdr:colOff>
      <xdr:row>74</xdr:row>
      <xdr:rowOff>167143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5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52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129677</xdr:rowOff>
    </xdr:from>
    <xdr:to>
      <xdr:col>6</xdr:col>
      <xdr:colOff>38100</xdr:colOff>
      <xdr:row>75</xdr:row>
      <xdr:rowOff>59827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81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76354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59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62651</xdr:rowOff>
    </xdr:from>
    <xdr:to>
      <xdr:col>24</xdr:col>
      <xdr:colOff>114300</xdr:colOff>
      <xdr:row>73</xdr:row>
      <xdr:rowOff>164251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5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85528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42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159480</xdr:rowOff>
    </xdr:from>
    <xdr:to>
      <xdr:col>20</xdr:col>
      <xdr:colOff>38100</xdr:colOff>
      <xdr:row>74</xdr:row>
      <xdr:rowOff>89630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106157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45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76533</xdr:rowOff>
    </xdr:from>
    <xdr:to>
      <xdr:col>15</xdr:col>
      <xdr:colOff>101600</xdr:colOff>
      <xdr:row>74</xdr:row>
      <xdr:rowOff>6683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23210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36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137449</xdr:rowOff>
    </xdr:from>
    <xdr:to>
      <xdr:col>10</xdr:col>
      <xdr:colOff>165100</xdr:colOff>
      <xdr:row>75</xdr:row>
      <xdr:rowOff>67599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58726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91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20063</xdr:rowOff>
    </xdr:from>
    <xdr:to>
      <xdr:col>6</xdr:col>
      <xdr:colOff>38100</xdr:colOff>
      <xdr:row>75</xdr:row>
      <xdr:rowOff>121663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8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97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35863</xdr:rowOff>
    </xdr:from>
    <xdr:to>
      <xdr:col>24</xdr:col>
      <xdr:colOff>63500</xdr:colOff>
      <xdr:row>96</xdr:row>
      <xdr:rowOff>70808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95063"/>
          <a:ext cx="838200" cy="3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168123</xdr:rowOff>
    </xdr:from>
    <xdr:to>
      <xdr:col>19</xdr:col>
      <xdr:colOff>177800</xdr:colOff>
      <xdr:row>96</xdr:row>
      <xdr:rowOff>70808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55873"/>
          <a:ext cx="889000" cy="7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168123</xdr:rowOff>
    </xdr:from>
    <xdr:to>
      <xdr:col>15</xdr:col>
      <xdr:colOff>50800</xdr:colOff>
      <xdr:row>96</xdr:row>
      <xdr:rowOff>125778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455873"/>
          <a:ext cx="889000" cy="1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35756</xdr:rowOff>
    </xdr:from>
    <xdr:to>
      <xdr:col>10</xdr:col>
      <xdr:colOff>114300</xdr:colOff>
      <xdr:row>96</xdr:row>
      <xdr:rowOff>125778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94956"/>
          <a:ext cx="889000" cy="9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150157</xdr:rowOff>
    </xdr:from>
    <xdr:to>
      <xdr:col>10</xdr:col>
      <xdr:colOff>165100</xdr:colOff>
      <xdr:row>95</xdr:row>
      <xdr:rowOff>80307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6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96834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0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9378</xdr:rowOff>
    </xdr:from>
    <xdr:to>
      <xdr:col>6</xdr:col>
      <xdr:colOff>38100</xdr:colOff>
      <xdr:row>95</xdr:row>
      <xdr:rowOff>110978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29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127505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07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156513</xdr:rowOff>
    </xdr:from>
    <xdr:to>
      <xdr:col>24</xdr:col>
      <xdr:colOff>114300</xdr:colOff>
      <xdr:row>96</xdr:row>
      <xdr:rowOff>86663</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134940</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20008</xdr:rowOff>
    </xdr:from>
    <xdr:to>
      <xdr:col>20</xdr:col>
      <xdr:colOff>38100</xdr:colOff>
      <xdr:row>96</xdr:row>
      <xdr:rowOff>121608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112735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7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117323</xdr:rowOff>
    </xdr:from>
    <xdr:to>
      <xdr:col>15</xdr:col>
      <xdr:colOff>101600</xdr:colOff>
      <xdr:row>96</xdr:row>
      <xdr:rowOff>47473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38600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49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74978</xdr:rowOff>
    </xdr:from>
    <xdr:to>
      <xdr:col>10</xdr:col>
      <xdr:colOff>165100</xdr:colOff>
      <xdr:row>97</xdr:row>
      <xdr:rowOff>5128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5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167705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6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156406</xdr:rowOff>
    </xdr:from>
    <xdr:to>
      <xdr:col>6</xdr:col>
      <xdr:colOff>38100</xdr:colOff>
      <xdr:row>96</xdr:row>
      <xdr:rowOff>86556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77683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73355</xdr:rowOff>
    </xdr:from>
    <xdr:to>
      <xdr:col>41</xdr:col>
      <xdr:colOff>101600</xdr:colOff>
      <xdr:row>38</xdr:row>
      <xdr:rowOff>3505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20032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28549</xdr:rowOff>
    </xdr:from>
    <xdr:to>
      <xdr:col>36</xdr:col>
      <xdr:colOff>165100</xdr:colOff>
      <xdr:row>37</xdr:row>
      <xdr:rowOff>130149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146676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20538</xdr:rowOff>
    </xdr:from>
    <xdr:to>
      <xdr:col>55</xdr:col>
      <xdr:colOff>0</xdr:colOff>
      <xdr:row>56</xdr:row>
      <xdr:rowOff>41905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621738"/>
          <a:ext cx="838200" cy="2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149766</xdr:rowOff>
    </xdr:from>
    <xdr:to>
      <xdr:col>50</xdr:col>
      <xdr:colOff>114300</xdr:colOff>
      <xdr:row>56</xdr:row>
      <xdr:rowOff>41905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579516"/>
          <a:ext cx="889000" cy="6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171209</xdr:rowOff>
    </xdr:from>
    <xdr:to>
      <xdr:col>45</xdr:col>
      <xdr:colOff>177800</xdr:colOff>
      <xdr:row>55</xdr:row>
      <xdr:rowOff>149766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429509"/>
          <a:ext cx="889000" cy="15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171209</xdr:rowOff>
    </xdr:from>
    <xdr:to>
      <xdr:col>41</xdr:col>
      <xdr:colOff>50800</xdr:colOff>
      <xdr:row>56</xdr:row>
      <xdr:rowOff>39505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429509"/>
          <a:ext cx="889000" cy="21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84961</xdr:rowOff>
    </xdr:from>
    <xdr:to>
      <xdr:col>41</xdr:col>
      <xdr:colOff>101600</xdr:colOff>
      <xdr:row>55</xdr:row>
      <xdr:rowOff>15111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31638</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47523</xdr:rowOff>
    </xdr:from>
    <xdr:to>
      <xdr:col>36</xdr:col>
      <xdr:colOff>165100</xdr:colOff>
      <xdr:row>54</xdr:row>
      <xdr:rowOff>149123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3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165650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0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141188</xdr:rowOff>
    </xdr:from>
    <xdr:to>
      <xdr:col>55</xdr:col>
      <xdr:colOff>50800</xdr:colOff>
      <xdr:row>56</xdr:row>
      <xdr:rowOff>71338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164065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42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162555</xdr:rowOff>
    </xdr:from>
    <xdr:to>
      <xdr:col>50</xdr:col>
      <xdr:colOff>165100</xdr:colOff>
      <xdr:row>56</xdr:row>
      <xdr:rowOff>92705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5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98966</xdr:rowOff>
    </xdr:from>
    <xdr:to>
      <xdr:col>46</xdr:col>
      <xdr:colOff>38100</xdr:colOff>
      <xdr:row>56</xdr:row>
      <xdr:rowOff>29116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2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45643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0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120409</xdr:rowOff>
    </xdr:from>
    <xdr:to>
      <xdr:col>41</xdr:col>
      <xdr:colOff>101600</xdr:colOff>
      <xdr:row>55</xdr:row>
      <xdr:rowOff>50559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3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41686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7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160155</xdr:rowOff>
    </xdr:from>
    <xdr:to>
      <xdr:col>36</xdr:col>
      <xdr:colOff>165100</xdr:colOff>
      <xdr:row>56</xdr:row>
      <xdr:rowOff>90305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81432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23396</xdr:rowOff>
    </xdr:from>
    <xdr:to>
      <xdr:col>54</xdr:col>
      <xdr:colOff>189865</xdr:colOff>
      <xdr:row>79</xdr:row>
      <xdr:rowOff>36159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367796"/>
          <a:ext cx="1270" cy="1212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39986</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36159</xdr:rowOff>
    </xdr:from>
    <xdr:to>
      <xdr:col>55</xdr:col>
      <xdr:colOff>88900</xdr:colOff>
      <xdr:row>79</xdr:row>
      <xdr:rowOff>36159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0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141523</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14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23396</xdr:rowOff>
    </xdr:from>
    <xdr:to>
      <xdr:col>55</xdr:col>
      <xdr:colOff>88900</xdr:colOff>
      <xdr:row>72</xdr:row>
      <xdr:rowOff>23396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36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77201</xdr:rowOff>
    </xdr:from>
    <xdr:to>
      <xdr:col>55</xdr:col>
      <xdr:colOff>0</xdr:colOff>
      <xdr:row>78</xdr:row>
      <xdr:rowOff>2936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78851"/>
          <a:ext cx="838200" cy="9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105125</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35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82248</xdr:rowOff>
    </xdr:from>
    <xdr:to>
      <xdr:col>55</xdr:col>
      <xdr:colOff>50800</xdr:colOff>
      <xdr:row>78</xdr:row>
      <xdr:rowOff>12398</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98300</xdr:rowOff>
    </xdr:from>
    <xdr:to>
      <xdr:col>50</xdr:col>
      <xdr:colOff>114300</xdr:colOff>
      <xdr:row>77</xdr:row>
      <xdr:rowOff>77201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271250"/>
          <a:ext cx="889000" cy="100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74811</xdr:rowOff>
    </xdr:from>
    <xdr:to>
      <xdr:col>50</xdr:col>
      <xdr:colOff>165100</xdr:colOff>
      <xdr:row>78</xdr:row>
      <xdr:rowOff>4961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167538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98300</xdr:rowOff>
    </xdr:from>
    <xdr:to>
      <xdr:col>45</xdr:col>
      <xdr:colOff>177800</xdr:colOff>
      <xdr:row>72</xdr:row>
      <xdr:rowOff>12537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271250"/>
          <a:ext cx="889000" cy="8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88733</xdr:rowOff>
    </xdr:from>
    <xdr:to>
      <xdr:col>46</xdr:col>
      <xdr:colOff>38100</xdr:colOff>
      <xdr:row>78</xdr:row>
      <xdr:rowOff>18883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10010</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12537</xdr:rowOff>
    </xdr:from>
    <xdr:to>
      <xdr:col>41</xdr:col>
      <xdr:colOff>50800</xdr:colOff>
      <xdr:row>78</xdr:row>
      <xdr:rowOff>43428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356937"/>
          <a:ext cx="889000" cy="105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150585</xdr:rowOff>
    </xdr:from>
    <xdr:to>
      <xdr:col>41</xdr:col>
      <xdr:colOff>101600</xdr:colOff>
      <xdr:row>77</xdr:row>
      <xdr:rowOff>80735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71862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122748</xdr:rowOff>
    </xdr:from>
    <xdr:to>
      <xdr:col>36</xdr:col>
      <xdr:colOff>165100</xdr:colOff>
      <xdr:row>78</xdr:row>
      <xdr:rowOff>52898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69425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123586</xdr:rowOff>
    </xdr:from>
    <xdr:to>
      <xdr:col>55</xdr:col>
      <xdr:colOff>50800</xdr:colOff>
      <xdr:row>78</xdr:row>
      <xdr:rowOff>53736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102013</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26401</xdr:rowOff>
    </xdr:from>
    <xdr:to>
      <xdr:col>50</xdr:col>
      <xdr:colOff>165100</xdr:colOff>
      <xdr:row>77</xdr:row>
      <xdr:rowOff>128001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144528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0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47500</xdr:rowOff>
    </xdr:from>
    <xdr:to>
      <xdr:col>46</xdr:col>
      <xdr:colOff>38100</xdr:colOff>
      <xdr:row>71</xdr:row>
      <xdr:rowOff>149100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22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165627</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19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133187</xdr:rowOff>
    </xdr:from>
    <xdr:to>
      <xdr:col>41</xdr:col>
      <xdr:colOff>101600</xdr:colOff>
      <xdr:row>72</xdr:row>
      <xdr:rowOff>63337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3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79864</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08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164078</xdr:rowOff>
    </xdr:from>
    <xdr:to>
      <xdr:col>36</xdr:col>
      <xdr:colOff>165100</xdr:colOff>
      <xdr:row>78</xdr:row>
      <xdr:rowOff>94228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6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85355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143962</xdr:rowOff>
    </xdr:from>
    <xdr:to>
      <xdr:col>55</xdr:col>
      <xdr:colOff>0</xdr:colOff>
      <xdr:row>97</xdr:row>
      <xdr:rowOff>165421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74612"/>
          <a:ext cx="838200" cy="2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105146</xdr:rowOff>
    </xdr:from>
    <xdr:to>
      <xdr:col>50</xdr:col>
      <xdr:colOff>114300</xdr:colOff>
      <xdr:row>97</xdr:row>
      <xdr:rowOff>143962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735796"/>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105146</xdr:rowOff>
    </xdr:from>
    <xdr:to>
      <xdr:col>45</xdr:col>
      <xdr:colOff>177800</xdr:colOff>
      <xdr:row>97</xdr:row>
      <xdr:rowOff>129511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735796"/>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93433</xdr:rowOff>
    </xdr:from>
    <xdr:to>
      <xdr:col>41</xdr:col>
      <xdr:colOff>50800</xdr:colOff>
      <xdr:row>97</xdr:row>
      <xdr:rowOff>129511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724083"/>
          <a:ext cx="889000" cy="3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146343</xdr:rowOff>
    </xdr:from>
    <xdr:to>
      <xdr:col>41</xdr:col>
      <xdr:colOff>101600</xdr:colOff>
      <xdr:row>98</xdr:row>
      <xdr:rowOff>76493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67620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149361</xdr:rowOff>
    </xdr:from>
    <xdr:to>
      <xdr:col>36</xdr:col>
      <xdr:colOff>165100</xdr:colOff>
      <xdr:row>98</xdr:row>
      <xdr:rowOff>79511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8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70638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87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114621</xdr:rowOff>
    </xdr:from>
    <xdr:to>
      <xdr:col>55</xdr:col>
      <xdr:colOff>50800</xdr:colOff>
      <xdr:row>98</xdr:row>
      <xdr:rowOff>44771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137498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93162</xdr:rowOff>
    </xdr:from>
    <xdr:to>
      <xdr:col>50</xdr:col>
      <xdr:colOff>165100</xdr:colOff>
      <xdr:row>98</xdr:row>
      <xdr:rowOff>23312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7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39839</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649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54346</xdr:rowOff>
    </xdr:from>
    <xdr:to>
      <xdr:col>46</xdr:col>
      <xdr:colOff>38100</xdr:colOff>
      <xdr:row>97</xdr:row>
      <xdr:rowOff>155946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8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646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78711</xdr:rowOff>
    </xdr:from>
    <xdr:to>
      <xdr:col>41</xdr:col>
      <xdr:colOff>101600</xdr:colOff>
      <xdr:row>98</xdr:row>
      <xdr:rowOff>8861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0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25388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648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42633</xdr:rowOff>
    </xdr:from>
    <xdr:to>
      <xdr:col>36</xdr:col>
      <xdr:colOff>165100</xdr:colOff>
      <xdr:row>97</xdr:row>
      <xdr:rowOff>144233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160760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6448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79170</xdr:rowOff>
    </xdr:from>
    <xdr:to>
      <xdr:col>85</xdr:col>
      <xdr:colOff>127000</xdr:colOff>
      <xdr:row>37</xdr:row>
      <xdr:rowOff>4254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51370"/>
          <a:ext cx="838200" cy="9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114582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45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165156</xdr:rowOff>
    </xdr:from>
    <xdr:to>
      <xdr:col>81</xdr:col>
      <xdr:colOff>50800</xdr:colOff>
      <xdr:row>37</xdr:row>
      <xdr:rowOff>4254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37356"/>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70528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58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165156</xdr:rowOff>
    </xdr:from>
    <xdr:to>
      <xdr:col>76</xdr:col>
      <xdr:colOff>114300</xdr:colOff>
      <xdr:row>37</xdr:row>
      <xdr:rowOff>66842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37356"/>
          <a:ext cx="889000" cy="7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102237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6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66842</xdr:rowOff>
    </xdr:from>
    <xdr:to>
      <xdr:col>71</xdr:col>
      <xdr:colOff>177800</xdr:colOff>
      <xdr:row>38</xdr:row>
      <xdr:rowOff>4059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10492"/>
          <a:ext cx="889000" cy="10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28370</xdr:rowOff>
    </xdr:from>
    <xdr:to>
      <xdr:col>85</xdr:col>
      <xdr:colOff>177800</xdr:colOff>
      <xdr:row>36</xdr:row>
      <xdr:rowOff>129970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51247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0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124904</xdr:rowOff>
    </xdr:from>
    <xdr:to>
      <xdr:col>81</xdr:col>
      <xdr:colOff>101600</xdr:colOff>
      <xdr:row>37</xdr:row>
      <xdr:rowOff>55054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71581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114356</xdr:rowOff>
    </xdr:from>
    <xdr:to>
      <xdr:col>76</xdr:col>
      <xdr:colOff>165100</xdr:colOff>
      <xdr:row>37</xdr:row>
      <xdr:rowOff>44506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8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61033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6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16042</xdr:rowOff>
    </xdr:from>
    <xdr:to>
      <xdr:col>72</xdr:col>
      <xdr:colOff>38100</xdr:colOff>
      <xdr:row>37</xdr:row>
      <xdr:rowOff>117642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108769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5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124709</xdr:rowOff>
    </xdr:from>
    <xdr:to>
      <xdr:col>67</xdr:col>
      <xdr:colOff>101600</xdr:colOff>
      <xdr:row>38</xdr:row>
      <xdr:rowOff>54859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45986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36853</xdr:rowOff>
    </xdr:from>
    <xdr:to>
      <xdr:col>85</xdr:col>
      <xdr:colOff>127000</xdr:colOff>
      <xdr:row>57</xdr:row>
      <xdr:rowOff>64364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09503"/>
          <a:ext cx="838200" cy="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49153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821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61241</xdr:rowOff>
    </xdr:from>
    <xdr:to>
      <xdr:col>81</xdr:col>
      <xdr:colOff>50800</xdr:colOff>
      <xdr:row>57</xdr:row>
      <xdr:rowOff>64364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33891"/>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17042</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61241</xdr:rowOff>
    </xdr:from>
    <xdr:to>
      <xdr:col>76</xdr:col>
      <xdr:colOff>114300</xdr:colOff>
      <xdr:row>57</xdr:row>
      <xdr:rowOff>71401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33891"/>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71401</xdr:rowOff>
    </xdr:from>
    <xdr:to>
      <xdr:col>71</xdr:col>
      <xdr:colOff>177800</xdr:colOff>
      <xdr:row>57</xdr:row>
      <xdr:rowOff>115971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44051"/>
          <a:ext cx="889000" cy="4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60413</xdr:rowOff>
    </xdr:from>
    <xdr:to>
      <xdr:col>72</xdr:col>
      <xdr:colOff>38100</xdr:colOff>
      <xdr:row>57</xdr:row>
      <xdr:rowOff>162013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153140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66517</xdr:rowOff>
    </xdr:from>
    <xdr:to>
      <xdr:col>67</xdr:col>
      <xdr:colOff>101600</xdr:colOff>
      <xdr:row>57</xdr:row>
      <xdr:rowOff>168117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159244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157503</xdr:rowOff>
    </xdr:from>
    <xdr:to>
      <xdr:col>85</xdr:col>
      <xdr:colOff>177800</xdr:colOff>
      <xdr:row>57</xdr:row>
      <xdr:rowOff>87653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5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8930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1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13564</xdr:rowOff>
    </xdr:from>
    <xdr:to>
      <xdr:col>81</xdr:col>
      <xdr:colOff>101600</xdr:colOff>
      <xdr:row>57</xdr:row>
      <xdr:rowOff>115164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131691</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56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10441</xdr:rowOff>
    </xdr:from>
    <xdr:to>
      <xdr:col>76</xdr:col>
      <xdr:colOff>165100</xdr:colOff>
      <xdr:row>57</xdr:row>
      <xdr:rowOff>112041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128568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558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20601</xdr:rowOff>
    </xdr:from>
    <xdr:to>
      <xdr:col>72</xdr:col>
      <xdr:colOff>38100</xdr:colOff>
      <xdr:row>57</xdr:row>
      <xdr:rowOff>122201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138728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5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65171</xdr:rowOff>
    </xdr:from>
    <xdr:to>
      <xdr:col>67</xdr:col>
      <xdr:colOff>101600</xdr:colOff>
      <xdr:row>57</xdr:row>
      <xdr:rowOff>166771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3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1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51259</xdr:rowOff>
    </xdr:from>
    <xdr:to>
      <xdr:col>85</xdr:col>
      <xdr:colOff>127000</xdr:colOff>
      <xdr:row>78</xdr:row>
      <xdr:rowOff>101916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424359"/>
          <a:ext cx="838200" cy="5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74448</xdr:rowOff>
    </xdr:from>
    <xdr:to>
      <xdr:col>81</xdr:col>
      <xdr:colOff>50800</xdr:colOff>
      <xdr:row>78</xdr:row>
      <xdr:rowOff>101916</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47548"/>
          <a:ext cx="889000" cy="2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54090</xdr:rowOff>
    </xdr:from>
    <xdr:to>
      <xdr:col>76</xdr:col>
      <xdr:colOff>114300</xdr:colOff>
      <xdr:row>78</xdr:row>
      <xdr:rowOff>74448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27190"/>
          <a:ext cx="889000" cy="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170625</xdr:rowOff>
    </xdr:from>
    <xdr:to>
      <xdr:col>71</xdr:col>
      <xdr:colOff>177800</xdr:colOff>
      <xdr:row>78</xdr:row>
      <xdr:rowOff>54090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372275"/>
          <a:ext cx="8890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4761</xdr:rowOff>
    </xdr:from>
    <xdr:to>
      <xdr:col>72</xdr:col>
      <xdr:colOff>38100</xdr:colOff>
      <xdr:row>78</xdr:row>
      <xdr:rowOff>106361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97488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13498</xdr:rowOff>
    </xdr:from>
    <xdr:to>
      <xdr:col>67</xdr:col>
      <xdr:colOff>101600</xdr:colOff>
      <xdr:row>78</xdr:row>
      <xdr:rowOff>115098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38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106225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4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459</xdr:rowOff>
    </xdr:from>
    <xdr:to>
      <xdr:col>85</xdr:col>
      <xdr:colOff>177800</xdr:colOff>
      <xdr:row>78</xdr:row>
      <xdr:rowOff>102059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3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131286</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51116</xdr:rowOff>
    </xdr:from>
    <xdr:to>
      <xdr:col>81</xdr:col>
      <xdr:colOff>101600</xdr:colOff>
      <xdr:row>78</xdr:row>
      <xdr:rowOff>152716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143843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1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23648</xdr:rowOff>
    </xdr:from>
    <xdr:to>
      <xdr:col>76</xdr:col>
      <xdr:colOff>165100</xdr:colOff>
      <xdr:row>78</xdr:row>
      <xdr:rowOff>125248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141775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3290</xdr:rowOff>
    </xdr:from>
    <xdr:to>
      <xdr:col>72</xdr:col>
      <xdr:colOff>38100</xdr:colOff>
      <xdr:row>78</xdr:row>
      <xdr:rowOff>104890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3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121417</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1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119825</xdr:rowOff>
    </xdr:from>
    <xdr:to>
      <xdr:col>67</xdr:col>
      <xdr:colOff>101600</xdr:colOff>
      <xdr:row>78</xdr:row>
      <xdr:rowOff>49975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66502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0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71363</xdr:rowOff>
    </xdr:from>
    <xdr:to>
      <xdr:col>85</xdr:col>
      <xdr:colOff>127000</xdr:colOff>
      <xdr:row>92</xdr:row>
      <xdr:rowOff>147811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5481300" y="15673313"/>
          <a:ext cx="838200" cy="2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160694</xdr:rowOff>
    </xdr:from>
    <xdr:to>
      <xdr:col>81</xdr:col>
      <xdr:colOff>50800</xdr:colOff>
      <xdr:row>91</xdr:row>
      <xdr:rowOff>71363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5591194"/>
          <a:ext cx="889000" cy="8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160694</xdr:rowOff>
    </xdr:from>
    <xdr:to>
      <xdr:col>76</xdr:col>
      <xdr:colOff>114300</xdr:colOff>
      <xdr:row>92</xdr:row>
      <xdr:rowOff>142782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5591194"/>
          <a:ext cx="889000" cy="32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9773</xdr:rowOff>
    </xdr:from>
    <xdr:to>
      <xdr:col>71</xdr:col>
      <xdr:colOff>177800</xdr:colOff>
      <xdr:row>92</xdr:row>
      <xdr:rowOff>142782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5783173"/>
          <a:ext cx="889000" cy="13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95017</xdr:rowOff>
    </xdr:from>
    <xdr:to>
      <xdr:col>72</xdr:col>
      <xdr:colOff>38100</xdr:colOff>
      <xdr:row>96</xdr:row>
      <xdr:rowOff>25167</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16294</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93591</xdr:rowOff>
    </xdr:from>
    <xdr:to>
      <xdr:col>67</xdr:col>
      <xdr:colOff>101600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14868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97011</xdr:rowOff>
    </xdr:from>
    <xdr:to>
      <xdr:col>85</xdr:col>
      <xdr:colOff>177800</xdr:colOff>
      <xdr:row>93</xdr:row>
      <xdr:rowOff>27161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587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11938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578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20563</xdr:rowOff>
    </xdr:from>
    <xdr:to>
      <xdr:col>81</xdr:col>
      <xdr:colOff>101600</xdr:colOff>
      <xdr:row>91</xdr:row>
      <xdr:rowOff>122163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56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138690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53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109894</xdr:rowOff>
    </xdr:from>
    <xdr:to>
      <xdr:col>76</xdr:col>
      <xdr:colOff>165100</xdr:colOff>
      <xdr:row>91</xdr:row>
      <xdr:rowOff>40044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554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56571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531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91982</xdr:rowOff>
    </xdr:from>
    <xdr:to>
      <xdr:col>72</xdr:col>
      <xdr:colOff>38100</xdr:colOff>
      <xdr:row>93</xdr:row>
      <xdr:rowOff>22132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586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38659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564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130423</xdr:rowOff>
    </xdr:from>
    <xdr:to>
      <xdr:col>67</xdr:col>
      <xdr:colOff>101600</xdr:colOff>
      <xdr:row>92</xdr:row>
      <xdr:rowOff>60573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57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77100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550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151003</xdr:rowOff>
    </xdr:from>
    <xdr:to>
      <xdr:col>102</xdr:col>
      <xdr:colOff>165100</xdr:colOff>
      <xdr:row>39</xdr:row>
      <xdr:rowOff>81153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97680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441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131343</xdr:rowOff>
    </xdr:from>
    <xdr:to>
      <xdr:col>98</xdr:col>
      <xdr:colOff>38100</xdr:colOff>
      <xdr:row>39</xdr:row>
      <xdr:rowOff>61493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78021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21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総務費は、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新本庁舎建設事業及び宅地分譲団地整備事業</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の増、</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シルバー人材センター整備事業の皆増</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があったため、前年度から</a:t>
          </a:r>
          <a:r>
            <a:rPr kumimoji="1" lang="en-US" altLang="ja-JP" sz="1100">
              <a:solidFill>
                <a:schemeClr val="dk1"/>
              </a:solidFill>
              <a:effectLst/>
              <a:latin typeface="ＭＳ 明朝" panose="02020609040205080304" pitchFamily="17" charset="-128"/>
              <a:ea typeface="ＭＳ 明朝" panose="02020609040205080304" pitchFamily="17" charset="-128"/>
              <a:cs typeface="+mn-cs"/>
            </a:rPr>
            <a:t>319,169</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千</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の増加となって</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いる。総務費は、電算管理費、南海トラフ地震に備えた防災費、移住促進や集落活動支援など企画的な費用が大半を占めており、類似団体と比較しても高い水準にある。今後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本庁舎建設事業や電算機器の更新を控えており、総務費が大きく増加する見込みである。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民生費は、</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物価高騰による経済対策の一環として</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住民税非課税世帯等臨時特別交付金事業１</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世帯あたり</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万円の給付事業</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や低所得世帯支援事業（均等割のみ</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10</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万円</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世帯、こども加算５万円</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世帯）の増額により</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、前年度から</a:t>
          </a:r>
          <a:r>
            <a:rPr kumimoji="1" lang="en-US" altLang="ja-JP" sz="1100" b="0" i="0" baseline="0">
              <a:solidFill>
                <a:schemeClr val="dk1"/>
              </a:solidFill>
              <a:effectLst/>
              <a:latin typeface="ＭＳ 明朝" panose="02020609040205080304" pitchFamily="17" charset="-128"/>
              <a:ea typeface="ＭＳ 明朝" panose="02020609040205080304" pitchFamily="17" charset="-128"/>
              <a:cs typeface="+mn-cs"/>
            </a:rPr>
            <a:t>55,421</a:t>
          </a:r>
          <a:r>
            <a:rPr kumimoji="1" lang="ja-JP" altLang="en-US" sz="1100" b="0" i="0" baseline="0">
              <a:solidFill>
                <a:schemeClr val="dk1"/>
              </a:solidFill>
              <a:effectLst/>
              <a:latin typeface="ＭＳ 明朝" panose="02020609040205080304" pitchFamily="17" charset="-128"/>
              <a:ea typeface="ＭＳ 明朝" panose="02020609040205080304" pitchFamily="17" charset="-128"/>
              <a:cs typeface="+mn-cs"/>
            </a:rPr>
            <a:t>千</a:t>
          </a:r>
          <a:r>
            <a:rPr kumimoji="1" lang="ja-JP" altLang="ja-JP" sz="1100" b="0" i="0" baseline="0">
              <a:solidFill>
                <a:schemeClr val="dk1"/>
              </a:solidFill>
              <a:effectLst/>
              <a:latin typeface="ＭＳ 明朝" panose="02020609040205080304" pitchFamily="17" charset="-128"/>
              <a:ea typeface="ＭＳ 明朝" panose="02020609040205080304" pitchFamily="17" charset="-128"/>
              <a:cs typeface="+mn-cs"/>
            </a:rPr>
            <a:t>円減少している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商工費は、</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地域応援商品券事業や四国カルスト地方創生推進整備事業</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商工事業所物価高騰対策支援事業</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などの大型事業が皆減となったため、令和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５</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年度は大きく減少している。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土木費は、経済対策により高い水準にあるが、今後は道路整備などの完了により、類似団体と同水準で推移していく見込みである。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公債費は、多額の地方債発行により当面の間高い水準が続き、さらに近年の大型事業により増加する見込みであることから、中長期財政計画にもとづき、計画的な繰上償還を実施するなど、財政の健全化を維持していく必要があ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実質収支額、実質単年度収支ともに黒字である。</a:t>
          </a:r>
          <a:endParaRPr lang="ja-JP" altLang="ja-JP" sz="11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また、財政調整基金残高については、標準財政規模が前年度から減少したこと、決算剰余金を財政調整基金に積み立てたことから、標準財政規模比は増となっている。</a:t>
          </a:r>
          <a:endParaRPr lang="ja-JP" altLang="ja-JP" sz="11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各会計において赤字は無いが、国民健康保険事業特別会計（直営診療施設勘定）への一般会計繰入金が増加傾向にあり、経営は厳しい状態にある。町内に直営診療所が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２</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ヶ所あり、今後の診療所の在り方について検討を進めている。</a:t>
          </a:r>
          <a:endParaRPr lang="ja-JP" altLang="ja-JP" sz="1400">
            <a:effectLst/>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　また、簡易水道事業特別会計と生活環境施設整備特別会計は令和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６</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年度から公営企業会計への移行しており、独立採算性の原則のもと、適正な料金体系の見直しが求められ</a:t>
          </a:r>
          <a:r>
            <a:rPr kumimoji="1" lang="ja-JP" altLang="en-US" sz="1100">
              <a:solidFill>
                <a:schemeClr val="dk1"/>
              </a:solidFill>
              <a:effectLst/>
              <a:latin typeface="ＭＳ 明朝" panose="02020609040205080304" pitchFamily="17" charset="-128"/>
              <a:ea typeface="ＭＳ 明朝" panose="02020609040205080304" pitchFamily="17" charset="-128"/>
              <a:cs typeface="+mn-cs"/>
            </a:rPr>
            <a:t>てい</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る。</a:t>
          </a:r>
          <a:endParaRPr lang="ja-JP" altLang="ja-JP" sz="1400">
            <a:effectLst/>
            <a:latin typeface="ＭＳ 明朝" panose="02020609040205080304" pitchFamily="17" charset="-128"/>
            <a:ea typeface="ＭＳ 明朝" panose="02020609040205080304" pitchFamily="17"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94114_&#27941;&#37326;&#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59</v>
          </cell>
          <cell r="BX53">
            <v>58.5</v>
          </cell>
          <cell r="CF53">
            <v>54.5</v>
          </cell>
          <cell r="CN53">
            <v>55</v>
          </cell>
          <cell r="CV53">
            <v>56.2</v>
          </cell>
        </row>
        <row r="55">
          <cell r="AN55" t="str">
            <v>類似団体内平均値</v>
          </cell>
          <cell r="BP55">
            <v>0</v>
          </cell>
          <cell r="BX55">
            <v>0</v>
          </cell>
          <cell r="CF55">
            <v>0</v>
          </cell>
          <cell r="CN55">
            <v>0</v>
          </cell>
          <cell r="CV55">
            <v>0</v>
          </cell>
        </row>
        <row r="57">
          <cell r="BP57">
            <v>61.6</v>
          </cell>
          <cell r="BX57">
            <v>64.400000000000006</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-8.1999999999999993</v>
          </cell>
          <cell r="BX75">
            <v>-7.8</v>
          </cell>
          <cell r="CF75">
            <v>-7.2</v>
          </cell>
          <cell r="CN75">
            <v>-6.8</v>
          </cell>
          <cell r="CV75">
            <v>-6.9</v>
          </cell>
        </row>
        <row r="77">
          <cell r="AN77" t="str">
            <v>類似団体内平均値</v>
          </cell>
          <cell r="BP77">
            <v>0</v>
          </cell>
          <cell r="BX77">
            <v>0</v>
          </cell>
          <cell r="CF77">
            <v>0</v>
          </cell>
          <cell r="CN77">
            <v>0</v>
          </cell>
          <cell r="CV77">
            <v>0</v>
          </cell>
        </row>
        <row r="79">
          <cell r="BP79">
            <v>8.6</v>
          </cell>
          <cell r="BX79">
            <v>8.9</v>
          </cell>
          <cell r="CF79">
            <v>8</v>
          </cell>
          <cell r="CN79">
            <v>8.3000000000000007</v>
          </cell>
          <cell r="CV79">
            <v>8.4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6716374</v>
      </c>
      <c r="BO4" s="449"/>
      <c r="BP4" s="449"/>
      <c r="BQ4" s="449"/>
      <c r="BR4" s="449"/>
      <c r="BS4" s="449"/>
      <c r="BT4" s="449"/>
      <c r="BU4" s="450"/>
      <c r="BV4" s="448">
        <v>6666358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4.2</v>
      </c>
      <c r="CU4" s="589"/>
      <c r="CV4" s="589"/>
      <c r="CW4" s="589"/>
      <c r="CX4" s="589"/>
      <c r="CY4" s="589"/>
      <c r="CZ4" s="589"/>
      <c r="DA4" s="590"/>
      <c r="DB4" s="588">
        <v>3.7</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6507212</v>
      </c>
      <c r="BO5" s="420"/>
      <c r="BP5" s="420"/>
      <c r="BQ5" s="420"/>
      <c r="BR5" s="420"/>
      <c r="BS5" s="420"/>
      <c r="BT5" s="420"/>
      <c r="BU5" s="421"/>
      <c r="BV5" s="419">
        <v>6479268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73.2</v>
      </c>
      <c r="CU5" s="417"/>
      <c r="CV5" s="417"/>
      <c r="CW5" s="417"/>
      <c r="CX5" s="417"/>
      <c r="CY5" s="417"/>
      <c r="CZ5" s="417"/>
      <c r="DA5" s="418"/>
      <c r="DB5" s="416">
        <v>72.599999999999994</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209162</v>
      </c>
      <c r="BO6" s="420"/>
      <c r="BP6" s="420"/>
      <c r="BQ6" s="420"/>
      <c r="BR6" s="420"/>
      <c r="BS6" s="420"/>
      <c r="BT6" s="420"/>
      <c r="BU6" s="421"/>
      <c r="BV6" s="419">
        <v>187090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73.5</v>
      </c>
      <c r="CU6" s="563"/>
      <c r="CV6" s="563"/>
      <c r="CW6" s="563"/>
      <c r="CX6" s="563"/>
      <c r="CY6" s="563"/>
      <c r="CZ6" s="563"/>
      <c r="DA6" s="564"/>
      <c r="DB6" s="562">
        <v>73.2</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44681</v>
      </c>
      <c r="BO7" s="420"/>
      <c r="BP7" s="420"/>
      <c r="BQ7" s="420"/>
      <c r="BR7" s="420"/>
      <c r="BS7" s="420"/>
      <c r="BT7" s="420"/>
      <c r="BU7" s="421"/>
      <c r="BV7" s="419">
        <v>41903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3918594</v>
      </c>
      <c r="CU7" s="420"/>
      <c r="CV7" s="420"/>
      <c r="CW7" s="420"/>
      <c r="CX7" s="420"/>
      <c r="CY7" s="420"/>
      <c r="CZ7" s="420"/>
      <c r="DA7" s="421"/>
      <c r="DB7" s="419">
        <v>3947593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164481</v>
      </c>
      <c r="BO8" s="420"/>
      <c r="BP8" s="420"/>
      <c r="BQ8" s="420"/>
      <c r="BR8" s="420"/>
      <c r="BS8" s="420"/>
      <c r="BT8" s="420"/>
      <c r="BU8" s="421"/>
      <c r="BV8" s="419">
        <v>145187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5291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19294</v>
      </c>
      <c r="BO9" s="420"/>
      <c r="BP9" s="420"/>
      <c r="BQ9" s="420"/>
      <c r="BR9" s="420"/>
      <c r="BS9" s="420"/>
      <c r="BT9" s="420"/>
      <c r="BU9" s="421"/>
      <c r="BV9" s="419">
        <v>-26213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24.9</v>
      </c>
      <c r="CU9" s="417"/>
      <c r="CV9" s="417"/>
      <c r="CW9" s="417"/>
      <c r="CX9" s="417"/>
      <c r="CY9" s="417"/>
      <c r="CZ9" s="417"/>
      <c r="DA9" s="418"/>
      <c r="DB9" s="416">
        <v>32.799999999999997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5794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4897</v>
      </c>
      <c r="BO10" s="420"/>
      <c r="BP10" s="420"/>
      <c r="BQ10" s="420"/>
      <c r="BR10" s="420"/>
      <c r="BS10" s="420"/>
      <c r="BT10" s="420"/>
      <c r="BU10" s="421"/>
      <c r="BV10" s="419">
        <v>3972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522587</v>
      </c>
      <c r="BO11" s="420"/>
      <c r="BP11" s="420"/>
      <c r="BQ11" s="420"/>
      <c r="BR11" s="420"/>
      <c r="BS11" s="420"/>
      <c r="BT11" s="420"/>
      <c r="BU11" s="421"/>
      <c r="BV11" s="419">
        <v>790345</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5326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5301</v>
      </c>
      <c r="S13" s="507"/>
      <c r="T13" s="507"/>
      <c r="U13" s="507"/>
      <c r="V13" s="508"/>
      <c r="W13" s="509" t="s">
        <v>131</v>
      </c>
      <c r="X13" s="405"/>
      <c r="Y13" s="405"/>
      <c r="Z13" s="405"/>
      <c r="AA13" s="405"/>
      <c r="AB13" s="406"/>
      <c r="AC13" s="372">
        <v>467</v>
      </c>
      <c r="AD13" s="373"/>
      <c r="AE13" s="373"/>
      <c r="AF13" s="373"/>
      <c r="AG13" s="374"/>
      <c r="AH13" s="372">
        <v>574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546778</v>
      </c>
      <c r="BO13" s="420"/>
      <c r="BP13" s="420"/>
      <c r="BQ13" s="420"/>
      <c r="BR13" s="420"/>
      <c r="BS13" s="420"/>
      <c r="BT13" s="420"/>
      <c r="BU13" s="421"/>
      <c r="BV13" s="419">
        <v>768104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-6.9</v>
      </c>
      <c r="CU13" s="417"/>
      <c r="CV13" s="417"/>
      <c r="CW13" s="417"/>
      <c r="CX13" s="417"/>
      <c r="CY13" s="417"/>
      <c r="CZ13" s="417"/>
      <c r="DA13" s="418"/>
      <c r="DB13" s="416">
        <v>-6.8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5456</v>
      </c>
      <c r="S14" s="507"/>
      <c r="T14" s="507"/>
      <c r="U14" s="507"/>
      <c r="V14" s="508"/>
      <c r="W14" s="510"/>
      <c r="X14" s="408"/>
      <c r="Y14" s="408"/>
      <c r="Z14" s="408"/>
      <c r="AA14" s="408"/>
      <c r="AB14" s="409"/>
      <c r="AC14" s="499">
        <v>17.8</v>
      </c>
      <c r="AD14" s="500"/>
      <c r="AE14" s="500"/>
      <c r="AF14" s="500"/>
      <c r="AG14" s="501"/>
      <c r="AH14" s="499">
        <v>20.9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5436</v>
      </c>
      <c r="S15" s="507"/>
      <c r="T15" s="507"/>
      <c r="U15" s="507"/>
      <c r="V15" s="508"/>
      <c r="W15" s="509" t="s">
        <v>137</v>
      </c>
      <c r="X15" s="405"/>
      <c r="Y15" s="405"/>
      <c r="Z15" s="405"/>
      <c r="AA15" s="405"/>
      <c r="AB15" s="406"/>
      <c r="AC15" s="372">
        <v>671</v>
      </c>
      <c r="AD15" s="373"/>
      <c r="AE15" s="373"/>
      <c r="AF15" s="373"/>
      <c r="AG15" s="374"/>
      <c r="AH15" s="372">
        <v>745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602859</v>
      </c>
      <c r="BO15" s="449"/>
      <c r="BP15" s="449"/>
      <c r="BQ15" s="449"/>
      <c r="BR15" s="449"/>
      <c r="BS15" s="449"/>
      <c r="BT15" s="449"/>
      <c r="BU15" s="450"/>
      <c r="BV15" s="448">
        <v>595034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27.1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3780601</v>
      </c>
      <c r="BO16" s="420"/>
      <c r="BP16" s="420"/>
      <c r="BQ16" s="420"/>
      <c r="BR16" s="420"/>
      <c r="BS16" s="420"/>
      <c r="BT16" s="420"/>
      <c r="BU16" s="421"/>
      <c r="BV16" s="419">
        <v>3788983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1483</v>
      </c>
      <c r="AD17" s="373"/>
      <c r="AE17" s="373"/>
      <c r="AF17" s="373"/>
      <c r="AG17" s="374"/>
      <c r="AH17" s="372">
        <v>1431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726557</v>
      </c>
      <c r="BO17" s="420"/>
      <c r="BP17" s="420"/>
      <c r="BQ17" s="420"/>
      <c r="BR17" s="420"/>
      <c r="BS17" s="420"/>
      <c r="BT17" s="420"/>
      <c r="BU17" s="421"/>
      <c r="BV17" s="419">
        <v>721969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197.85</v>
      </c>
      <c r="M18" s="472"/>
      <c r="N18" s="472"/>
      <c r="O18" s="472"/>
      <c r="P18" s="472"/>
      <c r="Q18" s="472"/>
      <c r="R18" s="473"/>
      <c r="S18" s="473"/>
      <c r="T18" s="473"/>
      <c r="U18" s="473"/>
      <c r="V18" s="474"/>
      <c r="W18" s="490"/>
      <c r="X18" s="491"/>
      <c r="Y18" s="491"/>
      <c r="Z18" s="491"/>
      <c r="AA18" s="491"/>
      <c r="AB18" s="515"/>
      <c r="AC18" s="389">
        <v>56.6</v>
      </c>
      <c r="AD18" s="390"/>
      <c r="AE18" s="390"/>
      <c r="AF18" s="390"/>
      <c r="AG18" s="475"/>
      <c r="AH18" s="389">
        <v>52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2873734</v>
      </c>
      <c r="BO18" s="420"/>
      <c r="BP18" s="420"/>
      <c r="BQ18" s="420"/>
      <c r="BR18" s="420"/>
      <c r="BS18" s="420"/>
      <c r="BT18" s="420"/>
      <c r="BU18" s="421"/>
      <c r="BV18" s="419">
        <v>2874522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4769581</v>
      </c>
      <c r="BO19" s="420"/>
      <c r="BP19" s="420"/>
      <c r="BQ19" s="420"/>
      <c r="BR19" s="420"/>
      <c r="BS19" s="420"/>
      <c r="BT19" s="420"/>
      <c r="BU19" s="421"/>
      <c r="BV19" s="419">
        <v>4604756</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2206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5802275</v>
      </c>
      <c r="BO22" s="449"/>
      <c r="BP22" s="449"/>
      <c r="BQ22" s="449"/>
      <c r="BR22" s="449"/>
      <c r="BS22" s="449"/>
      <c r="BT22" s="449"/>
      <c r="BU22" s="450"/>
      <c r="BV22" s="448">
        <v>6185566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5363980</v>
      </c>
      <c r="BO23" s="420"/>
      <c r="BP23" s="420"/>
      <c r="BQ23" s="420"/>
      <c r="BR23" s="420"/>
      <c r="BS23" s="420"/>
      <c r="BT23" s="420"/>
      <c r="BU23" s="421"/>
      <c r="BV23" s="419">
        <v>6010391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6600</v>
      </c>
      <c r="R24" s="373"/>
      <c r="S24" s="373"/>
      <c r="T24" s="373"/>
      <c r="U24" s="373"/>
      <c r="V24" s="374"/>
      <c r="W24" s="462"/>
      <c r="X24" s="399"/>
      <c r="Y24" s="400"/>
      <c r="Z24" s="375" t="s">
        <v>162</v>
      </c>
      <c r="AA24" s="376"/>
      <c r="AB24" s="376"/>
      <c r="AC24" s="376"/>
      <c r="AD24" s="376"/>
      <c r="AE24" s="376"/>
      <c r="AF24" s="376"/>
      <c r="AG24" s="377"/>
      <c r="AH24" s="372">
        <v>87</v>
      </c>
      <c r="AI24" s="373"/>
      <c r="AJ24" s="373"/>
      <c r="AK24" s="373"/>
      <c r="AL24" s="374"/>
      <c r="AM24" s="372">
        <v>241338</v>
      </c>
      <c r="AN24" s="373"/>
      <c r="AO24" s="373"/>
      <c r="AP24" s="373"/>
      <c r="AQ24" s="373"/>
      <c r="AR24" s="374"/>
      <c r="AS24" s="372">
        <v>2774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5434237</v>
      </c>
      <c r="BO24" s="420"/>
      <c r="BP24" s="420"/>
      <c r="BQ24" s="420"/>
      <c r="BR24" s="420"/>
      <c r="BS24" s="420"/>
      <c r="BT24" s="420"/>
      <c r="BU24" s="421"/>
      <c r="BV24" s="419">
        <v>5708934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5670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116823</v>
      </c>
      <c r="BO25" s="449"/>
      <c r="BP25" s="449"/>
      <c r="BQ25" s="449"/>
      <c r="BR25" s="449"/>
      <c r="BS25" s="449"/>
      <c r="BT25" s="449"/>
      <c r="BU25" s="450"/>
      <c r="BV25" s="448">
        <v>115800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5390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2500</v>
      </c>
      <c r="R27" s="373"/>
      <c r="S27" s="373"/>
      <c r="T27" s="373"/>
      <c r="U27" s="373"/>
      <c r="V27" s="374"/>
      <c r="W27" s="462"/>
      <c r="X27" s="399"/>
      <c r="Y27" s="400"/>
      <c r="Z27" s="375" t="s">
        <v>171</v>
      </c>
      <c r="AA27" s="376"/>
      <c r="AB27" s="376"/>
      <c r="AC27" s="376"/>
      <c r="AD27" s="376"/>
      <c r="AE27" s="376"/>
      <c r="AF27" s="376"/>
      <c r="AG27" s="377"/>
      <c r="AH27" s="372">
        <v>11</v>
      </c>
      <c r="AI27" s="373"/>
      <c r="AJ27" s="373"/>
      <c r="AK27" s="373"/>
      <c r="AL27" s="374"/>
      <c r="AM27" s="372">
        <v>31427</v>
      </c>
      <c r="AN27" s="373"/>
      <c r="AO27" s="373"/>
      <c r="AP27" s="373"/>
      <c r="AQ27" s="373"/>
      <c r="AR27" s="374"/>
      <c r="AS27" s="372">
        <v>2857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145342</v>
      </c>
      <c r="BO27" s="454"/>
      <c r="BP27" s="454"/>
      <c r="BQ27" s="454"/>
      <c r="BR27" s="454"/>
      <c r="BS27" s="454"/>
      <c r="BT27" s="454"/>
      <c r="BU27" s="455"/>
      <c r="BV27" s="453">
        <v>145328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2000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4051243</v>
      </c>
      <c r="BO28" s="449"/>
      <c r="BP28" s="449"/>
      <c r="BQ28" s="449"/>
      <c r="BR28" s="449"/>
      <c r="BS28" s="449"/>
      <c r="BT28" s="449"/>
      <c r="BU28" s="450"/>
      <c r="BV28" s="448">
        <v>3973346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8</v>
      </c>
      <c r="M29" s="373"/>
      <c r="N29" s="373"/>
      <c r="O29" s="373"/>
      <c r="P29" s="374"/>
      <c r="Q29" s="372">
        <v>1750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272765</v>
      </c>
      <c r="AN29" s="373"/>
      <c r="AO29" s="373"/>
      <c r="AP29" s="373"/>
      <c r="AQ29" s="373"/>
      <c r="AR29" s="374"/>
      <c r="AS29" s="372">
        <v>2783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1597007</v>
      </c>
      <c r="BO29" s="420"/>
      <c r="BP29" s="420"/>
      <c r="BQ29" s="420"/>
      <c r="BR29" s="420"/>
      <c r="BS29" s="420"/>
      <c r="BT29" s="420"/>
      <c r="BU29" s="421"/>
      <c r="BV29" s="419">
        <v>1595080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3972796</v>
      </c>
      <c r="BO30" s="454"/>
      <c r="BP30" s="454"/>
      <c r="BQ30" s="454"/>
      <c r="BR30" s="454"/>
      <c r="BS30" s="454"/>
      <c r="BT30" s="454"/>
      <c r="BU30" s="455"/>
      <c r="BV30" s="453">
        <v>3751130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津野町国民健康保険事業特別会計（事業勘定）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津野町簡易水道事業特別会計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高幡消防組合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（一財）天狗荘</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津野町国民健康保険事業特別会計（直営診療施設勘定）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津野町生活環境施設整備特別会計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津野山養護老人ホーム組合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（（有）津野町ふるさとセンター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津野町介護保険事業特別会計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高陵特別養護老人ホーム組合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津野町後期高齢者医療特別会計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津野山広域事務組合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高幡東部清掃組合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高幡障害者支援施設組合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14</v>
      </c>
      <c r="BX40" s="367"/>
      <c r="BY40" s="368" t="str">
        <f>IF('各会計、関係団体の財政状況及び健全化判断比率'!B74="","",'各会計、関係団体の財政状況及び健全化判断比率'!B74)</f>
        <v>高幡広域市町村圏事務組合（一般会計）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15</v>
      </c>
      <c r="BX41" s="367"/>
      <c r="BY41" s="368" t="str">
        <f>IF('各会計、関係団体の財政状況及び健全化判断比率'!B75="","",'各会計、関係団体の財政状況及び健全化判断比率'!B75)</f>
        <v>高幡広域市町村圏事務組合（滞納整理事業特別会計）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16</v>
      </c>
      <c r="BX42" s="367"/>
      <c r="BY42" s="368" t="str">
        <f>IF('各会計、関係団体の財政状況及び健全化判断比率'!B76="","",'各会計、関係団体の財政状況及び健全化判断比率'!B76)</f>
        <v>こうち人づくり広域連合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17</v>
      </c>
      <c r="BX43" s="367"/>
      <c r="BY43" s="368" t="str">
        <f>IF('各会計、関係団体の財政状況及び健全化判断比率'!B77="","",'各会計、関係団体の財政状況及び健全化判断比率'!B77)</f>
        <v>高知県市町村総合事務組合（一般会計）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INJjl+vsD/z8zFmA7MudLavMjfG4N5PjXEiHNjETsRLUYyc3UwMScrTogBroWY92qjGVZW7lqjnd68N2UiauDw==" saltValue="rhrshm47vqLAhEav7C+c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AO36" sqref="AO36:BC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48" t="s">
        <v>530</v>
      </c>
      <c r="D34" s="1148"/>
      <c r="E34" s="1149"/>
      <c r="F34" s="32">
        <v>3.87</v>
      </c>
      <c r="G34" s="33">
        <v>5.03</v>
      </c>
      <c r="H34" s="33">
        <v>4.3099999999999996</v>
      </c>
      <c r="I34" s="33">
        <v>3.67</v>
      </c>
      <c r="J34" s="34">
        <v>4.1900000000000004</v>
      </c>
      <c r="K34" s="22"/>
      <c r="L34" s="22"/>
      <c r="M34" s="22"/>
      <c r="N34" s="22"/>
      <c r="O34" s="22"/>
      <c r="P34" s="22"/>
    </row>
    <row r="35" spans="1:16" ht="39" customHeight="1" x14ac:dyDescent="0.2">
      <c r="A35" s="22"/>
      <c r="B35" s="35"/>
      <c r="C35" s="1142" t="s">
        <v>531</v>
      </c>
      <c r="D35" s="1143"/>
      <c r="E35" s="1144"/>
      <c r="F35" s="36">
        <v>0.02</v>
      </c>
      <c r="G35" s="37">
        <v>0.55000000000000004</v>
      </c>
      <c r="H35" s="37">
        <v>0.61</v>
      </c>
      <c r="I35" s="37">
        <v>0.95</v>
      </c>
      <c r="J35" s="38">
        <v>1.24</v>
      </c>
      <c r="K35" s="22"/>
      <c r="L35" s="22"/>
      <c r="M35" s="22"/>
      <c r="N35" s="22"/>
      <c r="O35" s="22"/>
      <c r="P35" s="22"/>
    </row>
    <row r="36" spans="1:16" ht="39" customHeight="1" x14ac:dyDescent="0.2">
      <c r="A36" s="22"/>
      <c r="B36" s="35"/>
      <c r="C36" s="1142" t="s">
        <v>532</v>
      </c>
      <c r="D36" s="1143"/>
      <c r="E36" s="1144"/>
      <c r="F36" s="36">
        <v>0.2</v>
      </c>
      <c r="G36" s="37">
        <v>0.25</v>
      </c>
      <c r="H36" s="37">
        <v>0.02</v>
      </c>
      <c r="I36" s="37">
        <v>0.32</v>
      </c>
      <c r="J36" s="38">
        <v>0.12</v>
      </c>
      <c r="K36" s="22"/>
      <c r="L36" s="22"/>
      <c r="M36" s="22"/>
      <c r="N36" s="22"/>
      <c r="O36" s="22"/>
      <c r="P36" s="22"/>
    </row>
    <row r="37" spans="1:16" ht="39" customHeight="1" x14ac:dyDescent="0.2">
      <c r="A37" s="22"/>
      <c r="B37" s="35"/>
      <c r="C37" s="1142" t="s">
        <v>533</v>
      </c>
      <c r="D37" s="1143"/>
      <c r="E37" s="1144"/>
      <c r="F37" s="36">
        <v>0.02</v>
      </c>
      <c r="G37" s="37">
        <v>0.01</v>
      </c>
      <c r="H37" s="37">
        <v>0.02</v>
      </c>
      <c r="I37" s="37">
        <v>0.02</v>
      </c>
      <c r="J37" s="38">
        <v>0.03</v>
      </c>
      <c r="K37" s="22"/>
      <c r="L37" s="22"/>
      <c r="M37" s="22"/>
      <c r="N37" s="22"/>
      <c r="O37" s="22"/>
      <c r="P37" s="22"/>
    </row>
    <row r="38" spans="1:16" ht="39" customHeight="1" x14ac:dyDescent="0.2">
      <c r="A38" s="22"/>
      <c r="B38" s="35"/>
      <c r="C38" s="1142" t="s">
        <v>534</v>
      </c>
      <c r="D38" s="1143"/>
      <c r="E38" s="1144"/>
      <c r="F38" s="36">
        <v>0</v>
      </c>
      <c r="G38" s="37">
        <v>0</v>
      </c>
      <c r="H38" s="37">
        <v>0</v>
      </c>
      <c r="I38" s="37">
        <v>0</v>
      </c>
      <c r="J38" s="38">
        <v>0.01</v>
      </c>
      <c r="K38" s="22"/>
      <c r="L38" s="22"/>
      <c r="M38" s="22"/>
      <c r="N38" s="22"/>
      <c r="O38" s="22"/>
      <c r="P38" s="22"/>
    </row>
    <row r="39" spans="1:16" ht="39" customHeight="1" x14ac:dyDescent="0.2">
      <c r="A39" s="22"/>
      <c r="B39" s="35"/>
      <c r="C39" s="1142" t="s">
        <v>535</v>
      </c>
      <c r="D39" s="1143"/>
      <c r="E39" s="1144"/>
      <c r="F39" s="36">
        <v>0</v>
      </c>
      <c r="G39" s="37">
        <v>0</v>
      </c>
      <c r="H39" s="37">
        <v>0</v>
      </c>
      <c r="I39" s="37">
        <v>0</v>
      </c>
      <c r="J39" s="38">
        <v>0</v>
      </c>
      <c r="K39" s="22"/>
      <c r="L39" s="22"/>
      <c r="M39" s="22"/>
      <c r="N39" s="22"/>
      <c r="O39" s="22"/>
      <c r="P39" s="22"/>
    </row>
    <row r="40" spans="1:16" ht="39" customHeight="1" x14ac:dyDescent="0.2">
      <c r="A40" s="22"/>
      <c r="B40" s="35"/>
      <c r="C40" s="1142" t="s">
        <v>536</v>
      </c>
      <c r="D40" s="1143"/>
      <c r="E40" s="1144"/>
      <c r="F40" s="36">
        <v>0</v>
      </c>
      <c r="G40" s="37">
        <v>0</v>
      </c>
      <c r="H40" s="37">
        <v>0</v>
      </c>
      <c r="I40" s="37">
        <v>0</v>
      </c>
      <c r="J40" s="38">
        <v>0</v>
      </c>
      <c r="K40" s="22"/>
      <c r="L40" s="22"/>
      <c r="M40" s="22"/>
      <c r="N40" s="22"/>
      <c r="O40" s="22"/>
      <c r="P40" s="22"/>
    </row>
    <row r="41" spans="1:16" ht="39" customHeight="1" x14ac:dyDescent="0.2">
      <c r="A41" s="22"/>
      <c r="B41" s="35"/>
      <c r="C41" s="1142"/>
      <c r="D41" s="1143"/>
      <c r="E41" s="1144"/>
      <c r="F41" s="36"/>
      <c r="G41" s="37"/>
      <c r="H41" s="37"/>
      <c r="I41" s="37"/>
      <c r="J41" s="38"/>
      <c r="K41" s="22"/>
      <c r="L41" s="22"/>
      <c r="M41" s="22"/>
      <c r="N41" s="22"/>
      <c r="O41" s="22"/>
      <c r="P41" s="22"/>
    </row>
    <row r="42" spans="1:16" ht="39" customHeight="1" x14ac:dyDescent="0.2">
      <c r="A42" s="22"/>
      <c r="B42" s="39"/>
      <c r="C42" s="1142" t="s">
        <v>537</v>
      </c>
      <c r="D42" s="1143"/>
      <c r="E42" s="1144"/>
      <c r="F42" s="36" t="s">
        <v>486</v>
      </c>
      <c r="G42" s="37" t="s">
        <v>486</v>
      </c>
      <c r="H42" s="37" t="s">
        <v>486</v>
      </c>
      <c r="I42" s="37" t="s">
        <v>486</v>
      </c>
      <c r="J42" s="38" t="s">
        <v>486</v>
      </c>
      <c r="K42" s="22"/>
      <c r="L42" s="22"/>
      <c r="M42" s="22"/>
      <c r="N42" s="22"/>
      <c r="O42" s="22"/>
      <c r="P42" s="22"/>
    </row>
    <row r="43" spans="1:16" ht="39" customHeight="1" thickBot="1" x14ac:dyDescent="0.25">
      <c r="A43" s="22"/>
      <c r="B43" s="40"/>
      <c r="C43" s="1145" t="s">
        <v>538</v>
      </c>
      <c r="D43" s="1146"/>
      <c r="E43" s="1147"/>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X2h5BipsWalD/jSKyQN8PG2Q1nMbJHLD4wug0IlTvnB7xU/HxJOmfNUChl5ps72Bdnx6N17aMrteuJ5ryqrzQ==" saltValue="D4CaEnOCnBvmRYZbWqy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6" zoomScaleSheetLayoutView="55" workbookViewId="0">
      <selection activeCell="AO36" sqref="AO36:BC3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3" t="s">
        <v>9</v>
      </c>
      <c r="C45" s="1174"/>
      <c r="D45" s="58"/>
      <c r="E45" s="1179" t="s">
        <v>10</v>
      </c>
      <c r="F45" s="1179"/>
      <c r="G45" s="1179"/>
      <c r="H45" s="1179"/>
      <c r="I45" s="1179"/>
      <c r="J45" s="1180"/>
      <c r="K45" s="59">
        <v>597</v>
      </c>
      <c r="L45" s="60">
        <v>661</v>
      </c>
      <c r="M45" s="60">
        <v>704</v>
      </c>
      <c r="N45" s="60">
        <v>723</v>
      </c>
      <c r="O45" s="61">
        <v>666</v>
      </c>
      <c r="P45" s="48"/>
      <c r="Q45" s="48"/>
      <c r="R45" s="48"/>
      <c r="S45" s="48"/>
      <c r="T45" s="48"/>
      <c r="U45" s="48"/>
    </row>
    <row r="46" spans="1:21" ht="30.75" customHeight="1" x14ac:dyDescent="0.2">
      <c r="A46" s="48"/>
      <c r="B46" s="1175"/>
      <c r="C46" s="1176"/>
      <c r="D46" s="62"/>
      <c r="E46" s="1152" t="s">
        <v>11</v>
      </c>
      <c r="F46" s="1152"/>
      <c r="G46" s="1152"/>
      <c r="H46" s="1152"/>
      <c r="I46" s="1152"/>
      <c r="J46" s="1153"/>
      <c r="K46" s="63" t="s">
        <v>486</v>
      </c>
      <c r="L46" s="64" t="s">
        <v>486</v>
      </c>
      <c r="M46" s="64" t="s">
        <v>486</v>
      </c>
      <c r="N46" s="64" t="s">
        <v>486</v>
      </c>
      <c r="O46" s="65" t="s">
        <v>486</v>
      </c>
      <c r="P46" s="48"/>
      <c r="Q46" s="48"/>
      <c r="R46" s="48"/>
      <c r="S46" s="48"/>
      <c r="T46" s="48"/>
      <c r="U46" s="48"/>
    </row>
    <row r="47" spans="1:21" ht="30.75" customHeight="1" x14ac:dyDescent="0.2">
      <c r="A47" s="48"/>
      <c r="B47" s="1175"/>
      <c r="C47" s="1176"/>
      <c r="D47" s="62"/>
      <c r="E47" s="1152" t="s">
        <v>12</v>
      </c>
      <c r="F47" s="1152"/>
      <c r="G47" s="1152"/>
      <c r="H47" s="1152"/>
      <c r="I47" s="1152"/>
      <c r="J47" s="1153"/>
      <c r="K47" s="63" t="s">
        <v>486</v>
      </c>
      <c r="L47" s="64" t="s">
        <v>486</v>
      </c>
      <c r="M47" s="64" t="s">
        <v>486</v>
      </c>
      <c r="N47" s="64" t="s">
        <v>486</v>
      </c>
      <c r="O47" s="65" t="s">
        <v>486</v>
      </c>
      <c r="P47" s="48"/>
      <c r="Q47" s="48"/>
      <c r="R47" s="48"/>
      <c r="S47" s="48"/>
      <c r="T47" s="48"/>
      <c r="U47" s="48"/>
    </row>
    <row r="48" spans="1:21" ht="30.75" customHeight="1" x14ac:dyDescent="0.2">
      <c r="A48" s="48"/>
      <c r="B48" s="1175"/>
      <c r="C48" s="1176"/>
      <c r="D48" s="62"/>
      <c r="E48" s="1152" t="s">
        <v>13</v>
      </c>
      <c r="F48" s="1152"/>
      <c r="G48" s="1152"/>
      <c r="H48" s="1152"/>
      <c r="I48" s="1152"/>
      <c r="J48" s="1153"/>
      <c r="K48" s="63">
        <v>65</v>
      </c>
      <c r="L48" s="64">
        <v>61</v>
      </c>
      <c r="M48" s="64">
        <v>63</v>
      </c>
      <c r="N48" s="64">
        <v>87</v>
      </c>
      <c r="O48" s="65">
        <v>81</v>
      </c>
      <c r="P48" s="48"/>
      <c r="Q48" s="48"/>
      <c r="R48" s="48"/>
      <c r="S48" s="48"/>
      <c r="T48" s="48"/>
      <c r="U48" s="48"/>
    </row>
    <row r="49" spans="1:21" ht="30.75" customHeight="1" x14ac:dyDescent="0.2">
      <c r="A49" s="48"/>
      <c r="B49" s="1175"/>
      <c r="C49" s="1176"/>
      <c r="D49" s="62"/>
      <c r="E49" s="1152" t="s">
        <v>14</v>
      </c>
      <c r="F49" s="1152"/>
      <c r="G49" s="1152"/>
      <c r="H49" s="1152"/>
      <c r="I49" s="1152"/>
      <c r="J49" s="1153"/>
      <c r="K49" s="63">
        <v>3</v>
      </c>
      <c r="L49" s="64">
        <v>3</v>
      </c>
      <c r="M49" s="64">
        <v>3</v>
      </c>
      <c r="N49" s="64">
        <v>3</v>
      </c>
      <c r="O49" s="65">
        <v>3</v>
      </c>
      <c r="P49" s="48"/>
      <c r="Q49" s="48"/>
      <c r="R49" s="48"/>
      <c r="S49" s="48"/>
      <c r="T49" s="48"/>
      <c r="U49" s="48"/>
    </row>
    <row r="50" spans="1:21" ht="30.75" customHeight="1" x14ac:dyDescent="0.2">
      <c r="A50" s="48"/>
      <c r="B50" s="1175"/>
      <c r="C50" s="1176"/>
      <c r="D50" s="62"/>
      <c r="E50" s="1152" t="s">
        <v>15</v>
      </c>
      <c r="F50" s="1152"/>
      <c r="G50" s="1152"/>
      <c r="H50" s="1152"/>
      <c r="I50" s="1152"/>
      <c r="J50" s="1153"/>
      <c r="K50" s="63" t="s">
        <v>486</v>
      </c>
      <c r="L50" s="64" t="s">
        <v>486</v>
      </c>
      <c r="M50" s="64" t="s">
        <v>486</v>
      </c>
      <c r="N50" s="64" t="s">
        <v>486</v>
      </c>
      <c r="O50" s="65" t="s">
        <v>486</v>
      </c>
      <c r="P50" s="48"/>
      <c r="Q50" s="48"/>
      <c r="R50" s="48"/>
      <c r="S50" s="48"/>
      <c r="T50" s="48"/>
      <c r="U50" s="48"/>
    </row>
    <row r="51" spans="1:21" ht="30.75" customHeight="1" x14ac:dyDescent="0.2">
      <c r="A51" s="48"/>
      <c r="B51" s="1177"/>
      <c r="C51" s="1178"/>
      <c r="D51" s="66"/>
      <c r="E51" s="1152" t="s">
        <v>16</v>
      </c>
      <c r="F51" s="1152"/>
      <c r="G51" s="1152"/>
      <c r="H51" s="1152"/>
      <c r="I51" s="1152"/>
      <c r="J51" s="1153"/>
      <c r="K51" s="63">
        <v>0</v>
      </c>
      <c r="L51" s="64">
        <v>2</v>
      </c>
      <c r="M51" s="64">
        <v>0</v>
      </c>
      <c r="N51" s="64">
        <v>0</v>
      </c>
      <c r="O51" s="65" t="s">
        <v>486</v>
      </c>
      <c r="P51" s="48"/>
      <c r="Q51" s="48"/>
      <c r="R51" s="48"/>
      <c r="S51" s="48"/>
      <c r="T51" s="48"/>
      <c r="U51" s="48"/>
    </row>
    <row r="52" spans="1:21" ht="30.75" customHeight="1" x14ac:dyDescent="0.2">
      <c r="A52" s="48"/>
      <c r="B52" s="1150" t="s">
        <v>17</v>
      </c>
      <c r="C52" s="1151"/>
      <c r="D52" s="66"/>
      <c r="E52" s="1152" t="s">
        <v>18</v>
      </c>
      <c r="F52" s="1152"/>
      <c r="G52" s="1152"/>
      <c r="H52" s="1152"/>
      <c r="I52" s="1152"/>
      <c r="J52" s="1153"/>
      <c r="K52" s="63">
        <v>872</v>
      </c>
      <c r="L52" s="64">
        <v>928</v>
      </c>
      <c r="M52" s="64">
        <v>980</v>
      </c>
      <c r="N52" s="64">
        <v>1008</v>
      </c>
      <c r="O52" s="65">
        <v>970</v>
      </c>
      <c r="P52" s="48"/>
      <c r="Q52" s="48"/>
      <c r="R52" s="48"/>
      <c r="S52" s="48"/>
      <c r="T52" s="48"/>
      <c r="U52" s="48"/>
    </row>
    <row r="53" spans="1:21" ht="30.75" customHeight="1" thickBot="1" x14ac:dyDescent="0.25">
      <c r="A53" s="48"/>
      <c r="B53" s="1154" t="s">
        <v>19</v>
      </c>
      <c r="C53" s="1155"/>
      <c r="D53" s="67"/>
      <c r="E53" s="1156" t="s">
        <v>20</v>
      </c>
      <c r="F53" s="1156"/>
      <c r="G53" s="1156"/>
      <c r="H53" s="1156"/>
      <c r="I53" s="1156"/>
      <c r="J53" s="1157"/>
      <c r="K53" s="68">
        <v>-207</v>
      </c>
      <c r="L53" s="69">
        <v>-201</v>
      </c>
      <c r="M53" s="69">
        <v>-210</v>
      </c>
      <c r="N53" s="69">
        <v>-195</v>
      </c>
      <c r="O53" s="70">
        <v>-220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58" t="s">
        <v>24</v>
      </c>
      <c r="C58" s="1159"/>
      <c r="D58" s="1164" t="s">
        <v>25</v>
      </c>
      <c r="E58" s="1165"/>
      <c r="F58" s="1165"/>
      <c r="G58" s="1165"/>
      <c r="H58" s="1165"/>
      <c r="I58" s="1165"/>
      <c r="J58" s="1166"/>
      <c r="K58" s="83"/>
      <c r="L58" s="84"/>
      <c r="M58" s="84"/>
      <c r="N58" s="84"/>
      <c r="O58" s="85"/>
    </row>
    <row r="59" spans="1:21" ht="31.5" customHeight="1" x14ac:dyDescent="0.2">
      <c r="B59" s="1160"/>
      <c r="C59" s="1161"/>
      <c r="D59" s="1167" t="s">
        <v>26</v>
      </c>
      <c r="E59" s="1168"/>
      <c r="F59" s="1168"/>
      <c r="G59" s="1168"/>
      <c r="H59" s="1168"/>
      <c r="I59" s="1168"/>
      <c r="J59" s="1169"/>
      <c r="K59" s="86"/>
      <c r="L59" s="87"/>
      <c r="M59" s="87"/>
      <c r="N59" s="87"/>
      <c r="O59" s="88"/>
    </row>
    <row r="60" spans="1:21" ht="31.5" customHeight="1" thickBot="1" x14ac:dyDescent="0.25">
      <c r="B60" s="1162"/>
      <c r="C60" s="1163"/>
      <c r="D60" s="1170" t="s">
        <v>27</v>
      </c>
      <c r="E60" s="1171"/>
      <c r="F60" s="1171"/>
      <c r="G60" s="1171"/>
      <c r="H60" s="1171"/>
      <c r="I60" s="1171"/>
      <c r="J60" s="117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KPZcf/cQjUZsuh9R7vxXEI8bG7HC+0kGov+qbWbgrSrj/msLHVGI1ujwWmIiu550hBj028B7IlioqQFogVwvg==" saltValue="2KGl8enbKzrSG0l5Gl8o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4" zoomScaleSheetLayoutView="100" workbookViewId="0">
      <selection activeCell="AO36" sqref="AO36:BC36"/>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3" t="s">
        <v>30</v>
      </c>
      <c r="C41" s="1194"/>
      <c r="D41" s="105"/>
      <c r="E41" s="1195" t="s">
        <v>31</v>
      </c>
      <c r="F41" s="1195"/>
      <c r="G41" s="1195"/>
      <c r="H41" s="1196"/>
      <c r="I41" s="355">
        <v>6377</v>
      </c>
      <c r="J41" s="356">
        <v>6968</v>
      </c>
      <c r="K41" s="356">
        <v>7102</v>
      </c>
      <c r="L41" s="356">
        <v>6186</v>
      </c>
      <c r="M41" s="357">
        <v>5802</v>
      </c>
    </row>
    <row r="42" spans="2:13" ht="27.75" customHeight="1" x14ac:dyDescent="0.2">
      <c r="B42" s="1183"/>
      <c r="C42" s="1184"/>
      <c r="D42" s="106"/>
      <c r="E42" s="1187" t="s">
        <v>32</v>
      </c>
      <c r="F42" s="1187"/>
      <c r="G42" s="1187"/>
      <c r="H42" s="1188"/>
      <c r="I42" s="358" t="s">
        <v>486</v>
      </c>
      <c r="J42" s="359">
        <v>206</v>
      </c>
      <c r="K42" s="359">
        <v>140</v>
      </c>
      <c r="L42" s="359">
        <v>116</v>
      </c>
      <c r="M42" s="360">
        <v>117</v>
      </c>
    </row>
    <row r="43" spans="2:13" ht="27.75" customHeight="1" x14ac:dyDescent="0.2">
      <c r="B43" s="1183"/>
      <c r="C43" s="1184"/>
      <c r="D43" s="106"/>
      <c r="E43" s="1187" t="s">
        <v>33</v>
      </c>
      <c r="F43" s="1187"/>
      <c r="G43" s="1187"/>
      <c r="H43" s="1188"/>
      <c r="I43" s="358">
        <v>1036</v>
      </c>
      <c r="J43" s="359">
        <v>1097</v>
      </c>
      <c r="K43" s="359">
        <v>1192</v>
      </c>
      <c r="L43" s="359">
        <v>1249</v>
      </c>
      <c r="M43" s="360">
        <v>1306</v>
      </c>
    </row>
    <row r="44" spans="2:13" ht="27.75" customHeight="1" x14ac:dyDescent="0.2">
      <c r="B44" s="1183"/>
      <c r="C44" s="1184"/>
      <c r="D44" s="106"/>
      <c r="E44" s="1187" t="s">
        <v>34</v>
      </c>
      <c r="F44" s="1187"/>
      <c r="G44" s="1187"/>
      <c r="H44" s="1188"/>
      <c r="I44" s="358">
        <v>14</v>
      </c>
      <c r="J44" s="359">
        <v>12</v>
      </c>
      <c r="K44" s="359">
        <v>9</v>
      </c>
      <c r="L44" s="359">
        <v>6</v>
      </c>
      <c r="M44" s="360">
        <v>3</v>
      </c>
    </row>
    <row r="45" spans="2:13" ht="27.75" customHeight="1" x14ac:dyDescent="0.2">
      <c r="B45" s="1183"/>
      <c r="C45" s="1184"/>
      <c r="D45" s="106"/>
      <c r="E45" s="1187" t="s">
        <v>35</v>
      </c>
      <c r="F45" s="1187"/>
      <c r="G45" s="1187"/>
      <c r="H45" s="1188"/>
      <c r="I45" s="358">
        <v>515</v>
      </c>
      <c r="J45" s="359">
        <v>587</v>
      </c>
      <c r="K45" s="359">
        <v>454</v>
      </c>
      <c r="L45" s="359">
        <v>471</v>
      </c>
      <c r="M45" s="360">
        <v>500</v>
      </c>
    </row>
    <row r="46" spans="2:13" ht="27.75" customHeight="1" x14ac:dyDescent="0.2">
      <c r="B46" s="1183"/>
      <c r="C46" s="1184"/>
      <c r="D46" s="107"/>
      <c r="E46" s="1187" t="s">
        <v>36</v>
      </c>
      <c r="F46" s="1187"/>
      <c r="G46" s="1187"/>
      <c r="H46" s="1188"/>
      <c r="I46" s="358" t="s">
        <v>486</v>
      </c>
      <c r="J46" s="359" t="s">
        <v>486</v>
      </c>
      <c r="K46" s="359" t="s">
        <v>486</v>
      </c>
      <c r="L46" s="359" t="s">
        <v>486</v>
      </c>
      <c r="M46" s="360" t="s">
        <v>486</v>
      </c>
    </row>
    <row r="47" spans="2:13" ht="27.75" customHeight="1" x14ac:dyDescent="0.2">
      <c r="B47" s="1183"/>
      <c r="C47" s="1184"/>
      <c r="D47" s="108"/>
      <c r="E47" s="1197" t="s">
        <v>37</v>
      </c>
      <c r="F47" s="1198"/>
      <c r="G47" s="1198"/>
      <c r="H47" s="1199"/>
      <c r="I47" s="358" t="s">
        <v>486</v>
      </c>
      <c r="J47" s="359" t="s">
        <v>486</v>
      </c>
      <c r="K47" s="359" t="s">
        <v>486</v>
      </c>
      <c r="L47" s="359" t="s">
        <v>486</v>
      </c>
      <c r="M47" s="360" t="s">
        <v>486</v>
      </c>
    </row>
    <row r="48" spans="2:13" ht="27.75" customHeight="1" x14ac:dyDescent="0.2">
      <c r="B48" s="1183"/>
      <c r="C48" s="1184"/>
      <c r="D48" s="106"/>
      <c r="E48" s="1187" t="s">
        <v>38</v>
      </c>
      <c r="F48" s="1187"/>
      <c r="G48" s="1187"/>
      <c r="H48" s="1188"/>
      <c r="I48" s="358" t="s">
        <v>486</v>
      </c>
      <c r="J48" s="359" t="s">
        <v>486</v>
      </c>
      <c r="K48" s="359" t="s">
        <v>486</v>
      </c>
      <c r="L48" s="359" t="s">
        <v>486</v>
      </c>
      <c r="M48" s="360" t="s">
        <v>486</v>
      </c>
    </row>
    <row r="49" spans="2:13" ht="27.75" customHeight="1" x14ac:dyDescent="0.2">
      <c r="B49" s="1185"/>
      <c r="C49" s="1186"/>
      <c r="D49" s="106"/>
      <c r="E49" s="1187" t="s">
        <v>39</v>
      </c>
      <c r="F49" s="1187"/>
      <c r="G49" s="1187"/>
      <c r="H49" s="1188"/>
      <c r="I49" s="358" t="s">
        <v>486</v>
      </c>
      <c r="J49" s="359" t="s">
        <v>486</v>
      </c>
      <c r="K49" s="359" t="s">
        <v>486</v>
      </c>
      <c r="L49" s="359" t="s">
        <v>486</v>
      </c>
      <c r="M49" s="360" t="s">
        <v>486</v>
      </c>
    </row>
    <row r="50" spans="2:13" ht="27.75" customHeight="1" x14ac:dyDescent="0.2">
      <c r="B50" s="1181" t="s">
        <v>40</v>
      </c>
      <c r="C50" s="1182"/>
      <c r="D50" s="109"/>
      <c r="E50" s="1187" t="s">
        <v>41</v>
      </c>
      <c r="F50" s="1187"/>
      <c r="G50" s="1187"/>
      <c r="H50" s="1188"/>
      <c r="I50" s="358">
        <v>8227</v>
      </c>
      <c r="J50" s="359">
        <v>8309</v>
      </c>
      <c r="K50" s="359">
        <v>8433</v>
      </c>
      <c r="L50" s="359">
        <v>8518</v>
      </c>
      <c r="M50" s="360">
        <v>8846</v>
      </c>
    </row>
    <row r="51" spans="2:13" ht="27.75" customHeight="1" x14ac:dyDescent="0.2">
      <c r="B51" s="1183"/>
      <c r="C51" s="1184"/>
      <c r="D51" s="106"/>
      <c r="E51" s="1187" t="s">
        <v>42</v>
      </c>
      <c r="F51" s="1187"/>
      <c r="G51" s="1187"/>
      <c r="H51" s="1188"/>
      <c r="I51" s="358">
        <v>12</v>
      </c>
      <c r="J51" s="359">
        <v>10</v>
      </c>
      <c r="K51" s="359">
        <v>9</v>
      </c>
      <c r="L51" s="359">
        <v>8</v>
      </c>
      <c r="M51" s="360">
        <v>6</v>
      </c>
    </row>
    <row r="52" spans="2:13" ht="27.75" customHeight="1" x14ac:dyDescent="0.2">
      <c r="B52" s="1185"/>
      <c r="C52" s="1186"/>
      <c r="D52" s="106"/>
      <c r="E52" s="1187" t="s">
        <v>43</v>
      </c>
      <c r="F52" s="1187"/>
      <c r="G52" s="1187"/>
      <c r="H52" s="1188"/>
      <c r="I52" s="358">
        <v>7014</v>
      </c>
      <c r="J52" s="359">
        <v>7847</v>
      </c>
      <c r="K52" s="359">
        <v>7904</v>
      </c>
      <c r="L52" s="359">
        <v>7662</v>
      </c>
      <c r="M52" s="360">
        <v>7614</v>
      </c>
    </row>
    <row r="53" spans="2:13" ht="27.75" customHeight="1" thickBot="1" x14ac:dyDescent="0.25">
      <c r="B53" s="1189" t="s">
        <v>19</v>
      </c>
      <c r="C53" s="1190"/>
      <c r="D53" s="110"/>
      <c r="E53" s="1191" t="s">
        <v>44</v>
      </c>
      <c r="F53" s="1191"/>
      <c r="G53" s="1191"/>
      <c r="H53" s="1192"/>
      <c r="I53" s="361">
        <v>-7311</v>
      </c>
      <c r="J53" s="362">
        <v>-7296</v>
      </c>
      <c r="K53" s="362">
        <v>-7449</v>
      </c>
      <c r="L53" s="362">
        <v>-8161</v>
      </c>
      <c r="M53" s="363">
        <v>-8737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vpbSA+p8GUWBSRNKD9fRiw92fdiPTlvTE+mvRyHa9jiDLXYR7VzFbJlHi2I45mSOq2F5z1/ErKNFMmOeV8fqzQ==" saltValue="buWtQtKmuX1Fco980oSU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1" zoomScale="70" zoomScaleNormal="70" zoomScaleSheetLayoutView="100" workbookViewId="0">
      <selection activeCell="AO36" sqref="AO36:BC3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08" t="s">
        <v>46</v>
      </c>
      <c r="D55" s="1208"/>
      <c r="E55" s="1209"/>
      <c r="F55" s="122">
        <v>3883</v>
      </c>
      <c r="G55" s="122">
        <v>3973</v>
      </c>
      <c r="H55" s="123">
        <v>4051</v>
      </c>
    </row>
    <row r="56" spans="2:8" ht="52.5" customHeight="1" x14ac:dyDescent="0.2">
      <c r="B56" s="124"/>
      <c r="C56" s="1210" t="s">
        <v>47</v>
      </c>
      <c r="D56" s="1210"/>
      <c r="E56" s="1211"/>
      <c r="F56" s="125">
        <v>1577</v>
      </c>
      <c r="G56" s="125">
        <v>1595</v>
      </c>
      <c r="H56" s="126">
        <v>1597</v>
      </c>
    </row>
    <row r="57" spans="2:8" ht="53.25" customHeight="1" x14ac:dyDescent="0.2">
      <c r="B57" s="124"/>
      <c r="C57" s="1212" t="s">
        <v>48</v>
      </c>
      <c r="D57" s="1212"/>
      <c r="E57" s="1213"/>
      <c r="F57" s="127">
        <v>3678</v>
      </c>
      <c r="G57" s="127">
        <v>3751</v>
      </c>
      <c r="H57" s="128">
        <v>3973</v>
      </c>
    </row>
    <row r="58" spans="2:8" ht="45.75" customHeight="1" x14ac:dyDescent="0.2">
      <c r="B58" s="129"/>
      <c r="C58" s="1200" t="s">
        <v>544</v>
      </c>
      <c r="D58" s="1201"/>
      <c r="E58" s="1202"/>
      <c r="F58" s="130">
        <v>1630</v>
      </c>
      <c r="G58" s="131">
        <v>1732</v>
      </c>
      <c r="H58" s="131">
        <v>1833</v>
      </c>
    </row>
    <row r="59" spans="2:8" ht="45.75" customHeight="1" x14ac:dyDescent="0.2">
      <c r="B59" s="129"/>
      <c r="C59" s="1200" t="s">
        <v>545</v>
      </c>
      <c r="D59" s="1201"/>
      <c r="E59" s="1202"/>
      <c r="F59" s="130">
        <v>990</v>
      </c>
      <c r="G59" s="130">
        <v>990</v>
      </c>
      <c r="H59" s="131">
        <v>990</v>
      </c>
    </row>
    <row r="60" spans="2:8" ht="45.75" customHeight="1" x14ac:dyDescent="0.2">
      <c r="B60" s="129"/>
      <c r="C60" s="1200" t="s">
        <v>546</v>
      </c>
      <c r="D60" s="1201"/>
      <c r="E60" s="1202"/>
      <c r="F60" s="130">
        <v>397</v>
      </c>
      <c r="G60" s="131">
        <v>369</v>
      </c>
      <c r="H60" s="131">
        <v>510</v>
      </c>
    </row>
    <row r="61" spans="2:8" ht="45.75" customHeight="1" x14ac:dyDescent="0.2">
      <c r="B61" s="129"/>
      <c r="C61" s="1200" t="s">
        <v>547</v>
      </c>
      <c r="D61" s="1201"/>
      <c r="E61" s="1202"/>
      <c r="F61" s="130">
        <v>270</v>
      </c>
      <c r="G61" s="130">
        <v>244</v>
      </c>
      <c r="H61" s="131">
        <v>199</v>
      </c>
    </row>
    <row r="62" spans="2:8" ht="45.75" customHeight="1" thickBot="1" x14ac:dyDescent="0.25">
      <c r="B62" s="132"/>
      <c r="C62" s="1203" t="s">
        <v>548</v>
      </c>
      <c r="D62" s="1204"/>
      <c r="E62" s="1205"/>
      <c r="F62" s="133">
        <v>63</v>
      </c>
      <c r="G62" s="133">
        <v>93</v>
      </c>
      <c r="H62" s="134">
        <v>112</v>
      </c>
    </row>
    <row r="63" spans="2:8" ht="52.5" customHeight="1" thickBot="1" x14ac:dyDescent="0.25">
      <c r="B63" s="135"/>
      <c r="C63" s="1206" t="s">
        <v>49</v>
      </c>
      <c r="D63" s="1206"/>
      <c r="E63" s="1207"/>
      <c r="F63" s="136">
        <v>9138</v>
      </c>
      <c r="G63" s="136">
        <v>9320</v>
      </c>
      <c r="H63" s="137">
        <v>9621</v>
      </c>
    </row>
    <row r="64" spans="2:8" ht="13.2" x14ac:dyDescent="0.2"/>
  </sheetData>
  <sheetProtection algorithmName="SHA-512" hashValue="FhBWOisv4juPD6gYGCCqygCNbO0xWRZayxw20TixFuuFjTE1Klfbqxza/y6+VwLA3iLVC3ukF8an+X3ritd54Q==" saltValue="87GtVvqKrC1xpE9Jr7Oh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070A1-0350-4E06-8702-B415FC916D6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6" customWidth="1"/>
    <col min="2" max="107" width="2.44140625" style="1216" customWidth="1"/>
    <col min="108" max="108" width="6.109375" style="1223" customWidth="1"/>
    <col min="109" max="109" width="5.88671875" style="1222" customWidth="1"/>
    <col min="110" max="16384" width="8.6640625" style="1216" hidden="1"/>
  </cols>
  <sheetData>
    <row r="1" spans="1:109" ht="42.75" customHeight="1" x14ac:dyDescent="0.2">
      <c r="A1" s="1214"/>
      <c r="B1" s="1215"/>
      <c r="DD1" s="1216"/>
      <c r="DE1" s="1216"/>
    </row>
    <row r="2" spans="1:109" ht="25.5" customHeight="1" x14ac:dyDescent="0.2">
      <c r="A2" s="1217"/>
      <c r="C2" s="1217"/>
      <c r="O2" s="1217"/>
      <c r="P2" s="1217"/>
      <c r="Q2" s="1217"/>
      <c r="R2" s="1217"/>
      <c r="S2" s="1217"/>
      <c r="T2" s="1217"/>
      <c r="U2" s="1217"/>
      <c r="V2" s="1217"/>
      <c r="W2" s="1217"/>
      <c r="X2" s="1217"/>
      <c r="Y2" s="1217"/>
      <c r="Z2" s="1217"/>
      <c r="AA2" s="1217"/>
      <c r="AB2" s="1217"/>
      <c r="AC2" s="1217"/>
      <c r="AD2" s="1217"/>
      <c r="AE2" s="1217"/>
      <c r="AF2" s="1217"/>
      <c r="AG2" s="1217"/>
      <c r="AH2" s="1217"/>
      <c r="AI2" s="1217"/>
      <c r="AU2" s="1217"/>
      <c r="BG2" s="1217"/>
      <c r="BS2" s="1217"/>
      <c r="CE2" s="1217"/>
      <c r="CQ2" s="1217"/>
      <c r="DD2" s="1216"/>
      <c r="DE2" s="1216"/>
    </row>
    <row r="3" spans="1:109" ht="25.5" customHeight="1" x14ac:dyDescent="0.2">
      <c r="A3" s="1217"/>
      <c r="C3" s="1217"/>
      <c r="O3" s="1217"/>
      <c r="P3" s="1217"/>
      <c r="Q3" s="1217"/>
      <c r="R3" s="1217"/>
      <c r="S3" s="1217"/>
      <c r="T3" s="1217"/>
      <c r="U3" s="1217"/>
      <c r="V3" s="1217"/>
      <c r="W3" s="1217"/>
      <c r="X3" s="1217"/>
      <c r="Y3" s="1217"/>
      <c r="Z3" s="1217"/>
      <c r="AA3" s="1217"/>
      <c r="AB3" s="1217"/>
      <c r="AC3" s="1217"/>
      <c r="AD3" s="1217"/>
      <c r="AE3" s="1217"/>
      <c r="AF3" s="1217"/>
      <c r="AG3" s="1217"/>
      <c r="AH3" s="1217"/>
      <c r="AI3" s="1217"/>
      <c r="AU3" s="1217"/>
      <c r="BG3" s="1217"/>
      <c r="BS3" s="1217"/>
      <c r="CE3" s="1217"/>
      <c r="CQ3" s="1217"/>
      <c r="DD3" s="1216"/>
      <c r="DE3" s="1216"/>
    </row>
    <row r="4" spans="1:109" s="259" customFormat="1" ht="13.2" x14ac:dyDescent="0.2">
      <c r="A4" s="1217"/>
      <c r="B4" s="1217"/>
      <c r="C4" s="1217"/>
      <c r="D4" s="1217"/>
      <c r="E4" s="1217"/>
      <c r="F4" s="1217"/>
      <c r="G4" s="1217"/>
      <c r="H4" s="1217"/>
      <c r="I4" s="1217"/>
      <c r="J4" s="1217"/>
      <c r="K4" s="1217"/>
      <c r="L4" s="1217"/>
      <c r="M4" s="1217"/>
      <c r="N4" s="1217"/>
      <c r="O4" s="1217"/>
      <c r="P4" s="1217"/>
      <c r="Q4" s="1217"/>
      <c r="R4" s="1217"/>
      <c r="S4" s="1217"/>
      <c r="T4" s="1217"/>
      <c r="U4" s="1217"/>
      <c r="V4" s="1217"/>
      <c r="W4" s="1217"/>
      <c r="X4" s="1217"/>
      <c r="Y4" s="1217"/>
      <c r="Z4" s="1217"/>
      <c r="AA4" s="1217"/>
      <c r="AB4" s="1217"/>
      <c r="AC4" s="1217"/>
      <c r="AD4" s="1217"/>
      <c r="AE4" s="1217"/>
      <c r="AF4" s="1217"/>
      <c r="AG4" s="1217"/>
      <c r="AH4" s="1217"/>
      <c r="AI4" s="1217"/>
      <c r="AJ4" s="1217"/>
      <c r="AK4" s="1217"/>
      <c r="AL4" s="1217"/>
      <c r="AM4" s="1217"/>
      <c r="AN4" s="1217"/>
      <c r="AO4" s="1217"/>
      <c r="AP4" s="1217"/>
      <c r="AQ4" s="1217"/>
      <c r="AR4" s="1217"/>
      <c r="AS4" s="1217"/>
      <c r="AT4" s="1217"/>
      <c r="AU4" s="1217"/>
      <c r="AV4" s="1217"/>
      <c r="AW4" s="1217"/>
      <c r="AX4" s="1217"/>
      <c r="AY4" s="1217"/>
      <c r="AZ4" s="1217"/>
      <c r="BA4" s="1217"/>
      <c r="BB4" s="1217"/>
      <c r="BC4" s="1217"/>
      <c r="BD4" s="1217"/>
      <c r="BE4" s="1217"/>
      <c r="BF4" s="1217"/>
      <c r="BG4" s="1217"/>
      <c r="BH4" s="1217"/>
      <c r="BI4" s="1217"/>
      <c r="BJ4" s="1217"/>
      <c r="BK4" s="1217"/>
      <c r="BL4" s="1217"/>
      <c r="BM4" s="1217"/>
      <c r="BN4" s="1217"/>
      <c r="BO4" s="1217"/>
      <c r="BP4" s="1217"/>
      <c r="BQ4" s="1217"/>
      <c r="BR4" s="1217"/>
      <c r="BS4" s="1217"/>
      <c r="BT4" s="1217"/>
      <c r="BU4" s="1217"/>
      <c r="BV4" s="1217"/>
      <c r="BW4" s="1217"/>
      <c r="BX4" s="1217"/>
      <c r="BY4" s="1217"/>
      <c r="BZ4" s="1217"/>
      <c r="CA4" s="1217"/>
      <c r="CB4" s="1217"/>
      <c r="CC4" s="1217"/>
      <c r="CD4" s="1217"/>
      <c r="CE4" s="1217"/>
      <c r="CF4" s="1217"/>
      <c r="CG4" s="1217"/>
      <c r="CH4" s="1217"/>
      <c r="CI4" s="1217"/>
      <c r="CJ4" s="1217"/>
      <c r="CK4" s="1217"/>
      <c r="CL4" s="1217"/>
      <c r="CM4" s="1217"/>
      <c r="CN4" s="1217"/>
      <c r="CO4" s="1217"/>
      <c r="CP4" s="1217"/>
      <c r="CQ4" s="1217"/>
      <c r="CR4" s="1217"/>
      <c r="CS4" s="1217"/>
      <c r="CT4" s="1217"/>
      <c r="CU4" s="1217"/>
      <c r="CV4" s="1217"/>
      <c r="CW4" s="1217"/>
      <c r="CX4" s="1217"/>
      <c r="CY4" s="1217"/>
      <c r="CZ4" s="1217"/>
      <c r="DA4" s="1217"/>
      <c r="DB4" s="1217"/>
      <c r="DC4" s="1217"/>
      <c r="DD4" s="1217"/>
      <c r="DE4" s="1217"/>
    </row>
    <row r="5" spans="1:109" s="259" customFormat="1" ht="13.2" x14ac:dyDescent="0.2">
      <c r="A5" s="1217"/>
      <c r="B5" s="1217"/>
      <c r="C5" s="1217"/>
      <c r="D5" s="1217"/>
      <c r="E5" s="1217"/>
      <c r="F5" s="1217"/>
      <c r="G5" s="1217"/>
      <c r="H5" s="1217"/>
      <c r="I5" s="1217"/>
      <c r="J5" s="1217"/>
      <c r="K5" s="1217"/>
      <c r="L5" s="1217"/>
      <c r="M5" s="1217"/>
      <c r="N5" s="1217"/>
      <c r="O5" s="1217"/>
      <c r="P5" s="1217"/>
      <c r="Q5" s="1217"/>
      <c r="R5" s="1217"/>
      <c r="S5" s="1217"/>
      <c r="T5" s="1217"/>
      <c r="U5" s="1217"/>
      <c r="V5" s="1217"/>
      <c r="W5" s="1217"/>
      <c r="X5" s="1217"/>
      <c r="Y5" s="1217"/>
      <c r="Z5" s="1217"/>
      <c r="AA5" s="1217"/>
      <c r="AB5" s="1217"/>
      <c r="AC5" s="1217"/>
      <c r="AD5" s="1217"/>
      <c r="AE5" s="1217"/>
      <c r="AF5" s="1217"/>
      <c r="AG5" s="1217"/>
      <c r="AH5" s="1217"/>
      <c r="AI5" s="1217"/>
      <c r="AJ5" s="1217"/>
      <c r="AK5" s="1217"/>
      <c r="AL5" s="1217"/>
      <c r="AM5" s="1217"/>
      <c r="AN5" s="1217"/>
      <c r="AO5" s="1217"/>
      <c r="AP5" s="1217"/>
      <c r="AQ5" s="1217"/>
      <c r="AR5" s="1217"/>
      <c r="AS5" s="1217"/>
      <c r="AT5" s="1217"/>
      <c r="AU5" s="1217"/>
      <c r="AV5" s="1217"/>
      <c r="AW5" s="1217"/>
      <c r="AX5" s="1217"/>
      <c r="AY5" s="1217"/>
      <c r="AZ5" s="1217"/>
      <c r="BA5" s="1217"/>
      <c r="BB5" s="1217"/>
      <c r="BC5" s="1217"/>
      <c r="BD5" s="1217"/>
      <c r="BE5" s="1217"/>
      <c r="BF5" s="1217"/>
      <c r="BG5" s="1217"/>
      <c r="BH5" s="1217"/>
      <c r="BI5" s="1217"/>
      <c r="BJ5" s="1217"/>
      <c r="BK5" s="1217"/>
      <c r="BL5" s="1217"/>
      <c r="BM5" s="1217"/>
      <c r="BN5" s="1217"/>
      <c r="BO5" s="1217"/>
      <c r="BP5" s="1217"/>
      <c r="BQ5" s="1217"/>
      <c r="BR5" s="1217"/>
      <c r="BS5" s="1217"/>
      <c r="BT5" s="1217"/>
      <c r="BU5" s="1217"/>
      <c r="BV5" s="1217"/>
      <c r="BW5" s="1217"/>
      <c r="BX5" s="1217"/>
      <c r="BY5" s="1217"/>
      <c r="BZ5" s="1217"/>
      <c r="CA5" s="1217"/>
      <c r="CB5" s="1217"/>
      <c r="CC5" s="1217"/>
      <c r="CD5" s="1217"/>
      <c r="CE5" s="1217"/>
      <c r="CF5" s="1217"/>
      <c r="CG5" s="1217"/>
      <c r="CH5" s="1217"/>
      <c r="CI5" s="1217"/>
      <c r="CJ5" s="1217"/>
      <c r="CK5" s="1217"/>
      <c r="CL5" s="1217"/>
      <c r="CM5" s="1217"/>
      <c r="CN5" s="1217"/>
      <c r="CO5" s="1217"/>
      <c r="CP5" s="1217"/>
      <c r="CQ5" s="1217"/>
      <c r="CR5" s="1217"/>
      <c r="CS5" s="1217"/>
      <c r="CT5" s="1217"/>
      <c r="CU5" s="1217"/>
      <c r="CV5" s="1217"/>
      <c r="CW5" s="1217"/>
      <c r="CX5" s="1217"/>
      <c r="CY5" s="1217"/>
      <c r="CZ5" s="1217"/>
      <c r="DA5" s="1217"/>
      <c r="DB5" s="1217"/>
      <c r="DC5" s="1217"/>
      <c r="DD5" s="1217"/>
      <c r="DE5" s="1217"/>
    </row>
    <row r="6" spans="1:109" s="259" customFormat="1" ht="13.2" x14ac:dyDescent="0.2">
      <c r="A6" s="1217"/>
      <c r="B6" s="1217"/>
      <c r="C6" s="1217"/>
      <c r="D6" s="1217"/>
      <c r="E6" s="1217"/>
      <c r="F6" s="1217"/>
      <c r="G6" s="1217"/>
      <c r="H6" s="1217"/>
      <c r="I6" s="1217"/>
      <c r="J6" s="1217"/>
      <c r="K6" s="1217"/>
      <c r="L6" s="1217"/>
      <c r="M6" s="1217"/>
      <c r="N6" s="1217"/>
      <c r="O6" s="1217"/>
      <c r="P6" s="1217"/>
      <c r="Q6" s="1217"/>
      <c r="R6" s="1217"/>
      <c r="S6" s="1217"/>
      <c r="T6" s="1217"/>
      <c r="U6" s="1217"/>
      <c r="V6" s="1217"/>
      <c r="W6" s="1217"/>
      <c r="X6" s="1217"/>
      <c r="Y6" s="1217"/>
      <c r="Z6" s="1217"/>
      <c r="AA6" s="1217"/>
      <c r="AB6" s="1217"/>
      <c r="AC6" s="1217"/>
      <c r="AD6" s="1217"/>
      <c r="AE6" s="1217"/>
      <c r="AF6" s="1217"/>
      <c r="AG6" s="1217"/>
      <c r="AH6" s="1217"/>
      <c r="AI6" s="1217"/>
      <c r="AJ6" s="1217"/>
      <c r="AK6" s="1217"/>
      <c r="AL6" s="1217"/>
      <c r="AM6" s="1217"/>
      <c r="AN6" s="1217"/>
      <c r="AO6" s="1217"/>
      <c r="AP6" s="1217"/>
      <c r="AQ6" s="1217"/>
      <c r="AR6" s="1217"/>
      <c r="AS6" s="1217"/>
      <c r="AT6" s="1217"/>
      <c r="AU6" s="1217"/>
      <c r="AV6" s="1217"/>
      <c r="AW6" s="1217"/>
      <c r="AX6" s="1217"/>
      <c r="AY6" s="1217"/>
      <c r="AZ6" s="1217"/>
      <c r="BA6" s="1217"/>
      <c r="BB6" s="1217"/>
      <c r="BC6" s="1217"/>
      <c r="BD6" s="1217"/>
      <c r="BE6" s="1217"/>
      <c r="BF6" s="1217"/>
      <c r="BG6" s="1217"/>
      <c r="BH6" s="1217"/>
      <c r="BI6" s="1217"/>
      <c r="BJ6" s="1217"/>
      <c r="BK6" s="1217"/>
      <c r="BL6" s="1217"/>
      <c r="BM6" s="1217"/>
      <c r="BN6" s="1217"/>
      <c r="BO6" s="1217"/>
      <c r="BP6" s="1217"/>
      <c r="BQ6" s="1217"/>
      <c r="BR6" s="1217"/>
      <c r="BS6" s="1217"/>
      <c r="BT6" s="1217"/>
      <c r="BU6" s="1217"/>
      <c r="BV6" s="1217"/>
      <c r="BW6" s="1217"/>
      <c r="BX6" s="1217"/>
      <c r="BY6" s="1217"/>
      <c r="BZ6" s="1217"/>
      <c r="CA6" s="1217"/>
      <c r="CB6" s="1217"/>
      <c r="CC6" s="1217"/>
      <c r="CD6" s="1217"/>
      <c r="CE6" s="1217"/>
      <c r="CF6" s="1217"/>
      <c r="CG6" s="1217"/>
      <c r="CH6" s="1217"/>
      <c r="CI6" s="1217"/>
      <c r="CJ6" s="1217"/>
      <c r="CK6" s="1217"/>
      <c r="CL6" s="1217"/>
      <c r="CM6" s="1217"/>
      <c r="CN6" s="1217"/>
      <c r="CO6" s="1217"/>
      <c r="CP6" s="1217"/>
      <c r="CQ6" s="1217"/>
      <c r="CR6" s="1217"/>
      <c r="CS6" s="1217"/>
      <c r="CT6" s="1217"/>
      <c r="CU6" s="1217"/>
      <c r="CV6" s="1217"/>
      <c r="CW6" s="1217"/>
      <c r="CX6" s="1217"/>
      <c r="CY6" s="1217"/>
      <c r="CZ6" s="1217"/>
      <c r="DA6" s="1217"/>
      <c r="DB6" s="1217"/>
      <c r="DC6" s="1217"/>
      <c r="DD6" s="1217"/>
      <c r="DE6" s="1217"/>
    </row>
    <row r="7" spans="1:109" s="259" customFormat="1" ht="13.2" x14ac:dyDescent="0.2">
      <c r="A7" s="1217"/>
      <c r="B7" s="1217"/>
      <c r="C7" s="1217"/>
      <c r="D7" s="1217"/>
      <c r="E7" s="1217"/>
      <c r="F7" s="1217"/>
      <c r="G7" s="1217"/>
      <c r="H7" s="1217"/>
      <c r="I7" s="1217"/>
      <c r="J7" s="1217"/>
      <c r="K7" s="1217"/>
      <c r="L7" s="1217"/>
      <c r="M7" s="1217"/>
      <c r="N7" s="1217"/>
      <c r="O7" s="1217"/>
      <c r="P7" s="1217"/>
      <c r="Q7" s="1217"/>
      <c r="R7" s="1217"/>
      <c r="S7" s="1217"/>
      <c r="T7" s="1217"/>
      <c r="U7" s="1217"/>
      <c r="V7" s="1217"/>
      <c r="W7" s="1217"/>
      <c r="X7" s="1217"/>
      <c r="Y7" s="1217"/>
      <c r="Z7" s="1217"/>
      <c r="AA7" s="1217"/>
      <c r="AB7" s="1217"/>
      <c r="AC7" s="1217"/>
      <c r="AD7" s="1217"/>
      <c r="AE7" s="1217"/>
      <c r="AF7" s="1217"/>
      <c r="AG7" s="1217"/>
      <c r="AH7" s="1217"/>
      <c r="AI7" s="1217"/>
      <c r="AJ7" s="1217"/>
      <c r="AK7" s="1217"/>
      <c r="AL7" s="1217"/>
      <c r="AM7" s="1217"/>
      <c r="AN7" s="1217"/>
      <c r="AO7" s="1217"/>
      <c r="AP7" s="1217"/>
      <c r="AQ7" s="1217"/>
      <c r="AR7" s="1217"/>
      <c r="AS7" s="1217"/>
      <c r="AT7" s="1217"/>
      <c r="AU7" s="1217"/>
      <c r="AV7" s="1217"/>
      <c r="AW7" s="1217"/>
      <c r="AX7" s="1217"/>
      <c r="AY7" s="1217"/>
      <c r="AZ7" s="1217"/>
      <c r="BA7" s="1217"/>
      <c r="BB7" s="1217"/>
      <c r="BC7" s="1217"/>
      <c r="BD7" s="1217"/>
      <c r="BE7" s="1217"/>
      <c r="BF7" s="1217"/>
      <c r="BG7" s="1217"/>
      <c r="BH7" s="1217"/>
      <c r="BI7" s="1217"/>
      <c r="BJ7" s="1217"/>
      <c r="BK7" s="1217"/>
      <c r="BL7" s="1217"/>
      <c r="BM7" s="1217"/>
      <c r="BN7" s="1217"/>
      <c r="BO7" s="1217"/>
      <c r="BP7" s="1217"/>
      <c r="BQ7" s="1217"/>
      <c r="BR7" s="1217"/>
      <c r="BS7" s="1217"/>
      <c r="BT7" s="1217"/>
      <c r="BU7" s="1217"/>
      <c r="BV7" s="1217"/>
      <c r="BW7" s="1217"/>
      <c r="BX7" s="1217"/>
      <c r="BY7" s="1217"/>
      <c r="BZ7" s="1217"/>
      <c r="CA7" s="1217"/>
      <c r="CB7" s="1217"/>
      <c r="CC7" s="1217"/>
      <c r="CD7" s="1217"/>
      <c r="CE7" s="1217"/>
      <c r="CF7" s="1217"/>
      <c r="CG7" s="1217"/>
      <c r="CH7" s="1217"/>
      <c r="CI7" s="1217"/>
      <c r="CJ7" s="1217"/>
      <c r="CK7" s="1217"/>
      <c r="CL7" s="1217"/>
      <c r="CM7" s="1217"/>
      <c r="CN7" s="1217"/>
      <c r="CO7" s="1217"/>
      <c r="CP7" s="1217"/>
      <c r="CQ7" s="1217"/>
      <c r="CR7" s="1217"/>
      <c r="CS7" s="1217"/>
      <c r="CT7" s="1217"/>
      <c r="CU7" s="1217"/>
      <c r="CV7" s="1217"/>
      <c r="CW7" s="1217"/>
      <c r="CX7" s="1217"/>
      <c r="CY7" s="1217"/>
      <c r="CZ7" s="1217"/>
      <c r="DA7" s="1217"/>
      <c r="DB7" s="1217"/>
      <c r="DC7" s="1217"/>
      <c r="DD7" s="1217"/>
      <c r="DE7" s="1217"/>
    </row>
    <row r="8" spans="1:109" s="259" customFormat="1" ht="13.2" x14ac:dyDescent="0.2">
      <c r="A8" s="1217"/>
      <c r="B8" s="1217"/>
      <c r="C8" s="1217"/>
      <c r="D8" s="1217"/>
      <c r="E8" s="1217"/>
      <c r="F8" s="1217"/>
      <c r="G8" s="1217"/>
      <c r="H8" s="1217"/>
      <c r="I8" s="1217"/>
      <c r="J8" s="1217"/>
      <c r="K8" s="1217"/>
      <c r="L8" s="1217"/>
      <c r="M8" s="1217"/>
      <c r="N8" s="1217"/>
      <c r="O8" s="1217"/>
      <c r="P8" s="1217"/>
      <c r="Q8" s="1217"/>
      <c r="R8" s="1217"/>
      <c r="S8" s="1217"/>
      <c r="T8" s="1217"/>
      <c r="U8" s="1217"/>
      <c r="V8" s="1217"/>
      <c r="W8" s="1217"/>
      <c r="X8" s="1217"/>
      <c r="Y8" s="1217"/>
      <c r="Z8" s="1217"/>
      <c r="AA8" s="1217"/>
      <c r="AB8" s="1217"/>
      <c r="AC8" s="1217"/>
      <c r="AD8" s="1217"/>
      <c r="AE8" s="1217"/>
      <c r="AF8" s="1217"/>
      <c r="AG8" s="1217"/>
      <c r="AH8" s="1217"/>
      <c r="AI8" s="1217"/>
      <c r="AJ8" s="1217"/>
      <c r="AK8" s="1217"/>
      <c r="AL8" s="1217"/>
      <c r="AM8" s="1217"/>
      <c r="AN8" s="1217"/>
      <c r="AO8" s="1217"/>
      <c r="AP8" s="1217"/>
      <c r="AQ8" s="1217"/>
      <c r="AR8" s="1217"/>
      <c r="AS8" s="1217"/>
      <c r="AT8" s="1217"/>
      <c r="AU8" s="1217"/>
      <c r="AV8" s="1217"/>
      <c r="AW8" s="1217"/>
      <c r="AX8" s="1217"/>
      <c r="AY8" s="1217"/>
      <c r="AZ8" s="1217"/>
      <c r="BA8" s="1217"/>
      <c r="BB8" s="1217"/>
      <c r="BC8" s="1217"/>
      <c r="BD8" s="1217"/>
      <c r="BE8" s="1217"/>
      <c r="BF8" s="1217"/>
      <c r="BG8" s="1217"/>
      <c r="BH8" s="1217"/>
      <c r="BI8" s="1217"/>
      <c r="BJ8" s="1217"/>
      <c r="BK8" s="1217"/>
      <c r="BL8" s="1217"/>
      <c r="BM8" s="1217"/>
      <c r="BN8" s="1217"/>
      <c r="BO8" s="1217"/>
      <c r="BP8" s="1217"/>
      <c r="BQ8" s="1217"/>
      <c r="BR8" s="1217"/>
      <c r="BS8" s="1217"/>
      <c r="BT8" s="1217"/>
      <c r="BU8" s="1217"/>
      <c r="BV8" s="1217"/>
      <c r="BW8" s="1217"/>
      <c r="BX8" s="1217"/>
      <c r="BY8" s="1217"/>
      <c r="BZ8" s="1217"/>
      <c r="CA8" s="1217"/>
      <c r="CB8" s="1217"/>
      <c r="CC8" s="1217"/>
      <c r="CD8" s="1217"/>
      <c r="CE8" s="1217"/>
      <c r="CF8" s="1217"/>
      <c r="CG8" s="1217"/>
      <c r="CH8" s="1217"/>
      <c r="CI8" s="1217"/>
      <c r="CJ8" s="1217"/>
      <c r="CK8" s="1217"/>
      <c r="CL8" s="1217"/>
      <c r="CM8" s="1217"/>
      <c r="CN8" s="1217"/>
      <c r="CO8" s="1217"/>
      <c r="CP8" s="1217"/>
      <c r="CQ8" s="1217"/>
      <c r="CR8" s="1217"/>
      <c r="CS8" s="1217"/>
      <c r="CT8" s="1217"/>
      <c r="CU8" s="1217"/>
      <c r="CV8" s="1217"/>
      <c r="CW8" s="1217"/>
      <c r="CX8" s="1217"/>
      <c r="CY8" s="1217"/>
      <c r="CZ8" s="1217"/>
      <c r="DA8" s="1217"/>
      <c r="DB8" s="1217"/>
      <c r="DC8" s="1217"/>
      <c r="DD8" s="1217"/>
      <c r="DE8" s="1217"/>
    </row>
    <row r="9" spans="1:109" s="259" customFormat="1" ht="13.2" x14ac:dyDescent="0.2">
      <c r="A9" s="1217"/>
      <c r="B9" s="1217"/>
      <c r="C9" s="1217"/>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217"/>
      <c r="BI9" s="1217"/>
      <c r="BJ9" s="1217"/>
      <c r="BK9" s="1217"/>
      <c r="BL9" s="1217"/>
      <c r="BM9" s="1217"/>
      <c r="BN9" s="1217"/>
      <c r="BO9" s="1217"/>
      <c r="BP9" s="1217"/>
      <c r="BQ9" s="1217"/>
      <c r="BR9" s="1217"/>
      <c r="BS9" s="1217"/>
      <c r="BT9" s="1217"/>
      <c r="BU9" s="1217"/>
      <c r="BV9" s="1217"/>
      <c r="BW9" s="1217"/>
      <c r="BX9" s="1217"/>
      <c r="BY9" s="1217"/>
      <c r="BZ9" s="1217"/>
      <c r="CA9" s="1217"/>
      <c r="CB9" s="1217"/>
      <c r="CC9" s="1217"/>
      <c r="CD9" s="1217"/>
      <c r="CE9" s="1217"/>
      <c r="CF9" s="1217"/>
      <c r="CG9" s="1217"/>
      <c r="CH9" s="1217"/>
      <c r="CI9" s="1217"/>
      <c r="CJ9" s="1217"/>
      <c r="CK9" s="1217"/>
      <c r="CL9" s="1217"/>
      <c r="CM9" s="1217"/>
      <c r="CN9" s="1217"/>
      <c r="CO9" s="1217"/>
      <c r="CP9" s="1217"/>
      <c r="CQ9" s="1217"/>
      <c r="CR9" s="1217"/>
      <c r="CS9" s="1217"/>
      <c r="CT9" s="1217"/>
      <c r="CU9" s="1217"/>
      <c r="CV9" s="1217"/>
      <c r="CW9" s="1217"/>
      <c r="CX9" s="1217"/>
      <c r="CY9" s="1217"/>
      <c r="CZ9" s="1217"/>
      <c r="DA9" s="1217"/>
      <c r="DB9" s="1217"/>
      <c r="DC9" s="1217"/>
      <c r="DD9" s="1217"/>
      <c r="DE9" s="1217"/>
    </row>
    <row r="10" spans="1:109" s="259" customFormat="1" ht="13.2" x14ac:dyDescent="0.2">
      <c r="A10" s="1217"/>
      <c r="B10" s="1217"/>
      <c r="C10" s="1217"/>
      <c r="D10" s="1217"/>
      <c r="E10" s="1217"/>
      <c r="F10" s="1217"/>
      <c r="G10" s="1217"/>
      <c r="H10" s="1217"/>
      <c r="I10" s="1217"/>
      <c r="J10" s="1217"/>
      <c r="K10" s="1217"/>
      <c r="L10" s="1217"/>
      <c r="M10" s="1217"/>
      <c r="N10" s="1217"/>
      <c r="O10" s="1217"/>
      <c r="P10" s="1217"/>
      <c r="Q10" s="1217"/>
      <c r="R10" s="1217"/>
      <c r="S10" s="1217"/>
      <c r="T10" s="1217"/>
      <c r="U10" s="1217"/>
      <c r="V10" s="1217"/>
      <c r="W10" s="1217"/>
      <c r="X10" s="1217"/>
      <c r="Y10" s="1217"/>
      <c r="Z10" s="1217"/>
      <c r="AA10" s="1217"/>
      <c r="AB10" s="1217"/>
      <c r="AC10" s="1217"/>
      <c r="AD10" s="1217"/>
      <c r="AE10" s="1217"/>
      <c r="AF10" s="1217"/>
      <c r="AG10" s="1217"/>
      <c r="AH10" s="1217"/>
      <c r="AI10" s="1217"/>
      <c r="AJ10" s="1217"/>
      <c r="AK10" s="1217"/>
      <c r="AL10" s="1217"/>
      <c r="AM10" s="1217"/>
      <c r="AN10" s="1217"/>
      <c r="AO10" s="1217"/>
      <c r="AP10" s="1217"/>
      <c r="AQ10" s="1217"/>
      <c r="AR10" s="1217"/>
      <c r="AS10" s="1217"/>
      <c r="AT10" s="1217"/>
      <c r="AU10" s="1217"/>
      <c r="AV10" s="1217"/>
      <c r="AW10" s="1217"/>
      <c r="AX10" s="1217"/>
      <c r="AY10" s="1217"/>
      <c r="AZ10" s="1217"/>
      <c r="BA10" s="1217"/>
      <c r="BB10" s="1217"/>
      <c r="BC10" s="1217"/>
      <c r="BD10" s="1217"/>
      <c r="BE10" s="1217"/>
      <c r="BF10" s="1217"/>
      <c r="BG10" s="1217"/>
      <c r="BH10" s="1217"/>
      <c r="BI10" s="1217"/>
      <c r="BJ10" s="1217"/>
      <c r="BK10" s="1217"/>
      <c r="BL10" s="1217"/>
      <c r="BM10" s="1217"/>
      <c r="BN10" s="1217"/>
      <c r="BO10" s="1217"/>
      <c r="BP10" s="1217"/>
      <c r="BQ10" s="1217"/>
      <c r="BR10" s="1217"/>
      <c r="BS10" s="1217"/>
      <c r="BT10" s="1217"/>
      <c r="BU10" s="1217"/>
      <c r="BV10" s="1217"/>
      <c r="BW10" s="1217"/>
      <c r="BX10" s="1217"/>
      <c r="BY10" s="1217"/>
      <c r="BZ10" s="1217"/>
      <c r="CA10" s="1217"/>
      <c r="CB10" s="1217"/>
      <c r="CC10" s="1217"/>
      <c r="CD10" s="1217"/>
      <c r="CE10" s="1217"/>
      <c r="CF10" s="1217"/>
      <c r="CG10" s="1217"/>
      <c r="CH10" s="1217"/>
      <c r="CI10" s="1217"/>
      <c r="CJ10" s="1217"/>
      <c r="CK10" s="1217"/>
      <c r="CL10" s="1217"/>
      <c r="CM10" s="1217"/>
      <c r="CN10" s="1217"/>
      <c r="CO10" s="1217"/>
      <c r="CP10" s="1217"/>
      <c r="CQ10" s="1217"/>
      <c r="CR10" s="1217"/>
      <c r="CS10" s="1217"/>
      <c r="CT10" s="1217"/>
      <c r="CU10" s="1217"/>
      <c r="CV10" s="1217"/>
      <c r="CW10" s="1217"/>
      <c r="CX10" s="1217"/>
      <c r="CY10" s="1217"/>
      <c r="CZ10" s="1217"/>
      <c r="DA10" s="1217"/>
      <c r="DB10" s="1217"/>
      <c r="DC10" s="1217"/>
      <c r="DD10" s="1217"/>
      <c r="DE10" s="1217"/>
    </row>
    <row r="11" spans="1:109" s="259" customFormat="1" ht="13.2" x14ac:dyDescent="0.2">
      <c r="A11" s="1217"/>
      <c r="B11" s="1217"/>
      <c r="C11" s="1217"/>
      <c r="D11" s="1217"/>
      <c r="E11" s="1217"/>
      <c r="F11" s="1217"/>
      <c r="G11" s="1217"/>
      <c r="H11" s="1217"/>
      <c r="I11" s="1217"/>
      <c r="J11" s="1217"/>
      <c r="K11" s="1217"/>
      <c r="L11" s="1217"/>
      <c r="M11" s="1217"/>
      <c r="N11" s="1217"/>
      <c r="O11" s="1217"/>
      <c r="P11" s="1217"/>
      <c r="Q11" s="1217"/>
      <c r="R11" s="1217"/>
      <c r="S11" s="1217"/>
      <c r="T11" s="1217"/>
      <c r="U11" s="1217"/>
      <c r="V11" s="1217"/>
      <c r="W11" s="1217"/>
      <c r="X11" s="1217"/>
      <c r="Y11" s="1217"/>
      <c r="Z11" s="1217"/>
      <c r="AA11" s="1217"/>
      <c r="AB11" s="1217"/>
      <c r="AC11" s="1217"/>
      <c r="AD11" s="1217"/>
      <c r="AE11" s="1217"/>
      <c r="AF11" s="1217"/>
      <c r="AG11" s="1217"/>
      <c r="AH11" s="1217"/>
      <c r="AI11" s="1217"/>
      <c r="AJ11" s="1217"/>
      <c r="AK11" s="1217"/>
      <c r="AL11" s="1217"/>
      <c r="AM11" s="1217"/>
      <c r="AN11" s="1217"/>
      <c r="AO11" s="1217"/>
      <c r="AP11" s="1217"/>
      <c r="AQ11" s="1217"/>
      <c r="AR11" s="1217"/>
      <c r="AS11" s="1217"/>
      <c r="AT11" s="1217"/>
      <c r="AU11" s="1217"/>
      <c r="AV11" s="1217"/>
      <c r="AW11" s="1217"/>
      <c r="AX11" s="1217"/>
      <c r="AY11" s="1217"/>
      <c r="AZ11" s="1217"/>
      <c r="BA11" s="1217"/>
      <c r="BB11" s="1217"/>
      <c r="BC11" s="1217"/>
      <c r="BD11" s="1217"/>
      <c r="BE11" s="1217"/>
      <c r="BF11" s="1217"/>
      <c r="BG11" s="1217"/>
      <c r="BH11" s="1217"/>
      <c r="BI11" s="1217"/>
      <c r="BJ11" s="1217"/>
      <c r="BK11" s="1217"/>
      <c r="BL11" s="1217"/>
      <c r="BM11" s="1217"/>
      <c r="BN11" s="1217"/>
      <c r="BO11" s="1217"/>
      <c r="BP11" s="1217"/>
      <c r="BQ11" s="1217"/>
      <c r="BR11" s="1217"/>
      <c r="BS11" s="1217"/>
      <c r="BT11" s="1217"/>
      <c r="BU11" s="1217"/>
      <c r="BV11" s="1217"/>
      <c r="BW11" s="1217"/>
      <c r="BX11" s="1217"/>
      <c r="BY11" s="1217"/>
      <c r="BZ11" s="1217"/>
      <c r="CA11" s="1217"/>
      <c r="CB11" s="1217"/>
      <c r="CC11" s="1217"/>
      <c r="CD11" s="1217"/>
      <c r="CE11" s="1217"/>
      <c r="CF11" s="1217"/>
      <c r="CG11" s="1217"/>
      <c r="CH11" s="1217"/>
      <c r="CI11" s="1217"/>
      <c r="CJ11" s="1217"/>
      <c r="CK11" s="1217"/>
      <c r="CL11" s="1217"/>
      <c r="CM11" s="1217"/>
      <c r="CN11" s="1217"/>
      <c r="CO11" s="1217"/>
      <c r="CP11" s="1217"/>
      <c r="CQ11" s="1217"/>
      <c r="CR11" s="1217"/>
      <c r="CS11" s="1217"/>
      <c r="CT11" s="1217"/>
      <c r="CU11" s="1217"/>
      <c r="CV11" s="1217"/>
      <c r="CW11" s="1217"/>
      <c r="CX11" s="1217"/>
      <c r="CY11" s="1217"/>
      <c r="CZ11" s="1217"/>
      <c r="DA11" s="1217"/>
      <c r="DB11" s="1217"/>
      <c r="DC11" s="1217"/>
      <c r="DD11" s="1217"/>
      <c r="DE11" s="1217"/>
    </row>
    <row r="12" spans="1:109" s="259" customFormat="1" ht="13.2" x14ac:dyDescent="0.2">
      <c r="A12" s="1217"/>
      <c r="B12" s="1217"/>
      <c r="C12" s="1217"/>
      <c r="D12" s="1217"/>
      <c r="E12" s="1217"/>
      <c r="F12" s="1217"/>
      <c r="G12" s="1217"/>
      <c r="H12" s="1217"/>
      <c r="I12" s="1217"/>
      <c r="J12" s="1217"/>
      <c r="K12" s="1217"/>
      <c r="L12" s="1217"/>
      <c r="M12" s="1217"/>
      <c r="N12" s="1217"/>
      <c r="O12" s="1217"/>
      <c r="P12" s="1217"/>
      <c r="Q12" s="1217"/>
      <c r="R12" s="1217"/>
      <c r="S12" s="1217"/>
      <c r="T12" s="1217"/>
      <c r="U12" s="1217"/>
      <c r="V12" s="1217"/>
      <c r="W12" s="1217"/>
      <c r="X12" s="1217"/>
      <c r="Y12" s="1217"/>
      <c r="Z12" s="1217"/>
      <c r="AA12" s="1217"/>
      <c r="AB12" s="1217"/>
      <c r="AC12" s="1217"/>
      <c r="AD12" s="1217"/>
      <c r="AE12" s="1217"/>
      <c r="AF12" s="1217"/>
      <c r="AG12" s="1217"/>
      <c r="AH12" s="1217"/>
      <c r="AI12" s="1217"/>
      <c r="AJ12" s="1217"/>
      <c r="AK12" s="1217"/>
      <c r="AL12" s="1217"/>
      <c r="AM12" s="1217"/>
      <c r="AN12" s="1217"/>
      <c r="AO12" s="1217"/>
      <c r="AP12" s="1217"/>
      <c r="AQ12" s="1217"/>
      <c r="AR12" s="1217"/>
      <c r="AS12" s="1217"/>
      <c r="AT12" s="1217"/>
      <c r="AU12" s="1217"/>
      <c r="AV12" s="1217"/>
      <c r="AW12" s="1217"/>
      <c r="AX12" s="1217"/>
      <c r="AY12" s="1217"/>
      <c r="AZ12" s="1217"/>
      <c r="BA12" s="1217"/>
      <c r="BB12" s="1217"/>
      <c r="BC12" s="1217"/>
      <c r="BD12" s="1217"/>
      <c r="BE12" s="1217"/>
      <c r="BF12" s="1217"/>
      <c r="BG12" s="1217"/>
      <c r="BH12" s="1217"/>
      <c r="BI12" s="1217"/>
      <c r="BJ12" s="1217"/>
      <c r="BK12" s="1217"/>
      <c r="BL12" s="1217"/>
      <c r="BM12" s="1217"/>
      <c r="BN12" s="1217"/>
      <c r="BO12" s="1217"/>
      <c r="BP12" s="1217"/>
      <c r="BQ12" s="1217"/>
      <c r="BR12" s="1217"/>
      <c r="BS12" s="1217"/>
      <c r="BT12" s="1217"/>
      <c r="BU12" s="1217"/>
      <c r="BV12" s="1217"/>
      <c r="BW12" s="1217"/>
      <c r="BX12" s="1217"/>
      <c r="BY12" s="1217"/>
      <c r="BZ12" s="1217"/>
      <c r="CA12" s="1217"/>
      <c r="CB12" s="1217"/>
      <c r="CC12" s="1217"/>
      <c r="CD12" s="1217"/>
      <c r="CE12" s="1217"/>
      <c r="CF12" s="1217"/>
      <c r="CG12" s="1217"/>
      <c r="CH12" s="1217"/>
      <c r="CI12" s="1217"/>
      <c r="CJ12" s="1217"/>
      <c r="CK12" s="1217"/>
      <c r="CL12" s="1217"/>
      <c r="CM12" s="1217"/>
      <c r="CN12" s="1217"/>
      <c r="CO12" s="1217"/>
      <c r="CP12" s="1217"/>
      <c r="CQ12" s="1217"/>
      <c r="CR12" s="1217"/>
      <c r="CS12" s="1217"/>
      <c r="CT12" s="1217"/>
      <c r="CU12" s="1217"/>
      <c r="CV12" s="1217"/>
      <c r="CW12" s="1217"/>
      <c r="CX12" s="1217"/>
      <c r="CY12" s="1217"/>
      <c r="CZ12" s="1217"/>
      <c r="DA12" s="1217"/>
      <c r="DB12" s="1217"/>
      <c r="DC12" s="1217"/>
      <c r="DD12" s="1217"/>
      <c r="DE12" s="1217"/>
    </row>
    <row r="13" spans="1:109" s="259" customFormat="1" ht="13.2" x14ac:dyDescent="0.2">
      <c r="A13" s="1217"/>
      <c r="B13" s="1217"/>
      <c r="C13" s="1217"/>
      <c r="D13" s="1217"/>
      <c r="E13" s="1217"/>
      <c r="F13" s="1217"/>
      <c r="G13" s="1217"/>
      <c r="H13" s="1217"/>
      <c r="I13" s="1217"/>
      <c r="J13" s="1217"/>
      <c r="K13" s="1217"/>
      <c r="L13" s="1217"/>
      <c r="M13" s="1217"/>
      <c r="N13" s="1217"/>
      <c r="O13" s="1217"/>
      <c r="P13" s="1217"/>
      <c r="Q13" s="1217"/>
      <c r="R13" s="1217"/>
      <c r="S13" s="1217"/>
      <c r="T13" s="1217"/>
      <c r="U13" s="1217"/>
      <c r="V13" s="1217"/>
      <c r="W13" s="1217"/>
      <c r="X13" s="1217"/>
      <c r="Y13" s="1217"/>
      <c r="Z13" s="1217"/>
      <c r="AA13" s="1217"/>
      <c r="AB13" s="1217"/>
      <c r="AC13" s="1217"/>
      <c r="AD13" s="1217"/>
      <c r="AE13" s="1217"/>
      <c r="AF13" s="1217"/>
      <c r="AG13" s="1217"/>
      <c r="AH13" s="1217"/>
      <c r="AI13" s="1217"/>
      <c r="AJ13" s="1217"/>
      <c r="AK13" s="1217"/>
      <c r="AL13" s="1217"/>
      <c r="AM13" s="1217"/>
      <c r="AN13" s="1217"/>
      <c r="AO13" s="1217"/>
      <c r="AP13" s="1217"/>
      <c r="AQ13" s="1217"/>
      <c r="AR13" s="1217"/>
      <c r="AS13" s="1217"/>
      <c r="AT13" s="1217"/>
      <c r="AU13" s="1217"/>
      <c r="AV13" s="1217"/>
      <c r="AW13" s="1217"/>
      <c r="AX13" s="1217"/>
      <c r="AY13" s="1217"/>
      <c r="AZ13" s="1217"/>
      <c r="BA13" s="1217"/>
      <c r="BB13" s="1217"/>
      <c r="BC13" s="1217"/>
      <c r="BD13" s="1217"/>
      <c r="BE13" s="1217"/>
      <c r="BF13" s="1217"/>
      <c r="BG13" s="1217"/>
      <c r="BH13" s="1217"/>
      <c r="BI13" s="1217"/>
      <c r="BJ13" s="1217"/>
      <c r="BK13" s="1217"/>
      <c r="BL13" s="1217"/>
      <c r="BM13" s="1217"/>
      <c r="BN13" s="1217"/>
      <c r="BO13" s="1217"/>
      <c r="BP13" s="1217"/>
      <c r="BQ13" s="1217"/>
      <c r="BR13" s="1217"/>
      <c r="BS13" s="1217"/>
      <c r="BT13" s="1217"/>
      <c r="BU13" s="1217"/>
      <c r="BV13" s="1217"/>
      <c r="BW13" s="1217"/>
      <c r="BX13" s="1217"/>
      <c r="BY13" s="1217"/>
      <c r="BZ13" s="1217"/>
      <c r="CA13" s="1217"/>
      <c r="CB13" s="1217"/>
      <c r="CC13" s="1217"/>
      <c r="CD13" s="1217"/>
      <c r="CE13" s="1217"/>
      <c r="CF13" s="1217"/>
      <c r="CG13" s="1217"/>
      <c r="CH13" s="1217"/>
      <c r="CI13" s="1217"/>
      <c r="CJ13" s="1217"/>
      <c r="CK13" s="1217"/>
      <c r="CL13" s="1217"/>
      <c r="CM13" s="1217"/>
      <c r="CN13" s="1217"/>
      <c r="CO13" s="1217"/>
      <c r="CP13" s="1217"/>
      <c r="CQ13" s="1217"/>
      <c r="CR13" s="1217"/>
      <c r="CS13" s="1217"/>
      <c r="CT13" s="1217"/>
      <c r="CU13" s="1217"/>
      <c r="CV13" s="1217"/>
      <c r="CW13" s="1217"/>
      <c r="CX13" s="1217"/>
      <c r="CY13" s="1217"/>
      <c r="CZ13" s="1217"/>
      <c r="DA13" s="1217"/>
      <c r="DB13" s="1217"/>
      <c r="DC13" s="1217"/>
      <c r="DD13" s="1217"/>
      <c r="DE13" s="1217"/>
    </row>
    <row r="14" spans="1:109" s="259" customFormat="1" ht="13.2" x14ac:dyDescent="0.2">
      <c r="A14" s="1217"/>
      <c r="B14" s="1217"/>
      <c r="C14" s="1217"/>
      <c r="D14" s="1217"/>
      <c r="E14" s="1217"/>
      <c r="F14" s="1217"/>
      <c r="G14" s="1217"/>
      <c r="H14" s="1217"/>
      <c r="I14" s="1217"/>
      <c r="J14" s="1217"/>
      <c r="K14" s="1217"/>
      <c r="L14" s="1217"/>
      <c r="M14" s="1217"/>
      <c r="N14" s="1217"/>
      <c r="O14" s="1217"/>
      <c r="P14" s="1217"/>
      <c r="Q14" s="1217"/>
      <c r="R14" s="1217"/>
      <c r="S14" s="1217"/>
      <c r="T14" s="1217"/>
      <c r="U14" s="1217"/>
      <c r="V14" s="1217"/>
      <c r="W14" s="1217"/>
      <c r="X14" s="1217"/>
      <c r="Y14" s="1217"/>
      <c r="Z14" s="1217"/>
      <c r="AA14" s="1217"/>
      <c r="AB14" s="1217"/>
      <c r="AC14" s="1217"/>
      <c r="AD14" s="1217"/>
      <c r="AE14" s="1217"/>
      <c r="AF14" s="1217"/>
      <c r="AG14" s="1217"/>
      <c r="AH14" s="1217"/>
      <c r="AI14" s="1217"/>
      <c r="AJ14" s="1217"/>
      <c r="AK14" s="1217"/>
      <c r="AL14" s="1217"/>
      <c r="AM14" s="1217"/>
      <c r="AN14" s="1217"/>
      <c r="AO14" s="1217"/>
      <c r="AP14" s="1217"/>
      <c r="AQ14" s="1217"/>
      <c r="AR14" s="1217"/>
      <c r="AS14" s="1217"/>
      <c r="AT14" s="1217"/>
      <c r="AU14" s="1217"/>
      <c r="AV14" s="1217"/>
      <c r="AW14" s="1217"/>
      <c r="AX14" s="1217"/>
      <c r="AY14" s="1217"/>
      <c r="AZ14" s="1217"/>
      <c r="BA14" s="1217"/>
      <c r="BB14" s="1217"/>
      <c r="BC14" s="1217"/>
      <c r="BD14" s="1217"/>
      <c r="BE14" s="1217"/>
      <c r="BF14" s="1217"/>
      <c r="BG14" s="1217"/>
      <c r="BH14" s="1217"/>
      <c r="BI14" s="1217"/>
      <c r="BJ14" s="1217"/>
      <c r="BK14" s="1217"/>
      <c r="BL14" s="1217"/>
      <c r="BM14" s="1217"/>
      <c r="BN14" s="1217"/>
      <c r="BO14" s="1217"/>
      <c r="BP14" s="1217"/>
      <c r="BQ14" s="1217"/>
      <c r="BR14" s="1217"/>
      <c r="BS14" s="1217"/>
      <c r="BT14" s="1217"/>
      <c r="BU14" s="1217"/>
      <c r="BV14" s="1217"/>
      <c r="BW14" s="1217"/>
      <c r="BX14" s="1217"/>
      <c r="BY14" s="1217"/>
      <c r="BZ14" s="1217"/>
      <c r="CA14" s="1217"/>
      <c r="CB14" s="1217"/>
      <c r="CC14" s="1217"/>
      <c r="CD14" s="1217"/>
      <c r="CE14" s="1217"/>
      <c r="CF14" s="1217"/>
      <c r="CG14" s="1217"/>
      <c r="CH14" s="1217"/>
      <c r="CI14" s="1217"/>
      <c r="CJ14" s="1217"/>
      <c r="CK14" s="1217"/>
      <c r="CL14" s="1217"/>
      <c r="CM14" s="1217"/>
      <c r="CN14" s="1217"/>
      <c r="CO14" s="1217"/>
      <c r="CP14" s="1217"/>
      <c r="CQ14" s="1217"/>
      <c r="CR14" s="1217"/>
      <c r="CS14" s="1217"/>
      <c r="CT14" s="1217"/>
      <c r="CU14" s="1217"/>
      <c r="CV14" s="1217"/>
      <c r="CW14" s="1217"/>
      <c r="CX14" s="1217"/>
      <c r="CY14" s="1217"/>
      <c r="CZ14" s="1217"/>
      <c r="DA14" s="1217"/>
      <c r="DB14" s="1217"/>
      <c r="DC14" s="1217"/>
      <c r="DD14" s="1217"/>
      <c r="DE14" s="1217"/>
    </row>
    <row r="15" spans="1:109" s="259" customFormat="1" ht="13.2" x14ac:dyDescent="0.2">
      <c r="A15" s="1216"/>
      <c r="B15" s="1217"/>
      <c r="C15" s="1217"/>
      <c r="D15" s="1217"/>
      <c r="E15" s="1217"/>
      <c r="F15" s="1217"/>
      <c r="G15" s="1217"/>
      <c r="H15" s="1217"/>
      <c r="I15" s="1217"/>
      <c r="J15" s="1217"/>
      <c r="K15" s="1217"/>
      <c r="L15" s="1217"/>
      <c r="M15" s="1217"/>
      <c r="N15" s="1217"/>
      <c r="O15" s="1217"/>
      <c r="P15" s="1217"/>
      <c r="Q15" s="1217"/>
      <c r="R15" s="1217"/>
      <c r="S15" s="1217"/>
      <c r="T15" s="1217"/>
      <c r="U15" s="1217"/>
      <c r="V15" s="1217"/>
      <c r="W15" s="1217"/>
      <c r="X15" s="1217"/>
      <c r="Y15" s="1217"/>
      <c r="Z15" s="1217"/>
      <c r="AA15" s="1217"/>
      <c r="AB15" s="1217"/>
      <c r="AC15" s="1217"/>
      <c r="AD15" s="1217"/>
      <c r="AE15" s="1217"/>
      <c r="AF15" s="1217"/>
      <c r="AG15" s="1217"/>
      <c r="AH15" s="1217"/>
      <c r="AI15" s="1217"/>
      <c r="AJ15" s="1217"/>
      <c r="AK15" s="1217"/>
      <c r="AL15" s="1217"/>
      <c r="AM15" s="1217"/>
      <c r="AN15" s="1217"/>
      <c r="AO15" s="1217"/>
      <c r="AP15" s="1217"/>
      <c r="AQ15" s="1217"/>
      <c r="AR15" s="1217"/>
      <c r="AS15" s="1217"/>
      <c r="AT15" s="1217"/>
      <c r="AU15" s="1217"/>
      <c r="AV15" s="1217"/>
      <c r="AW15" s="1217"/>
      <c r="AX15" s="1217"/>
      <c r="AY15" s="1217"/>
      <c r="AZ15" s="1217"/>
      <c r="BA15" s="1217"/>
      <c r="BB15" s="1217"/>
      <c r="BC15" s="1217"/>
      <c r="BD15" s="1217"/>
      <c r="BE15" s="1217"/>
      <c r="BF15" s="1217"/>
      <c r="BG15" s="1217"/>
      <c r="BH15" s="1217"/>
      <c r="BI15" s="1217"/>
      <c r="BJ15" s="1217"/>
      <c r="BK15" s="1217"/>
      <c r="BL15" s="1217"/>
      <c r="BM15" s="1217"/>
      <c r="BN15" s="1217"/>
      <c r="BO15" s="1217"/>
      <c r="BP15" s="1217"/>
      <c r="BQ15" s="1217"/>
      <c r="BR15" s="1217"/>
      <c r="BS15" s="1217"/>
      <c r="BT15" s="1217"/>
      <c r="BU15" s="1217"/>
      <c r="BV15" s="1217"/>
      <c r="BW15" s="1217"/>
      <c r="BX15" s="1217"/>
      <c r="BY15" s="1217"/>
      <c r="BZ15" s="1217"/>
      <c r="CA15" s="1217"/>
      <c r="CB15" s="1217"/>
      <c r="CC15" s="1217"/>
      <c r="CD15" s="1217"/>
      <c r="CE15" s="1217"/>
      <c r="CF15" s="1217"/>
      <c r="CG15" s="1217"/>
      <c r="CH15" s="1217"/>
      <c r="CI15" s="1217"/>
      <c r="CJ15" s="1217"/>
      <c r="CK15" s="1217"/>
      <c r="CL15" s="1217"/>
      <c r="CM15" s="1217"/>
      <c r="CN15" s="1217"/>
      <c r="CO15" s="1217"/>
      <c r="CP15" s="1217"/>
      <c r="CQ15" s="1217"/>
      <c r="CR15" s="1217"/>
      <c r="CS15" s="1217"/>
      <c r="CT15" s="1217"/>
      <c r="CU15" s="1217"/>
      <c r="CV15" s="1217"/>
      <c r="CW15" s="1217"/>
      <c r="CX15" s="1217"/>
      <c r="CY15" s="1217"/>
      <c r="CZ15" s="1217"/>
      <c r="DA15" s="1217"/>
      <c r="DB15" s="1217"/>
      <c r="DC15" s="1217"/>
      <c r="DD15" s="1217"/>
      <c r="DE15" s="1217"/>
    </row>
    <row r="16" spans="1:109" s="259" customFormat="1" ht="13.2" x14ac:dyDescent="0.2">
      <c r="A16" s="1216"/>
      <c r="B16" s="1217"/>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1217"/>
      <c r="AJ16" s="1217"/>
      <c r="AK16" s="1217"/>
      <c r="AL16" s="1217"/>
      <c r="AM16" s="1217"/>
      <c r="AN16" s="1217"/>
      <c r="AO16" s="1217"/>
      <c r="AP16" s="1217"/>
      <c r="AQ16" s="1217"/>
      <c r="AR16" s="1217"/>
      <c r="AS16" s="1217"/>
      <c r="AT16" s="1217"/>
      <c r="AU16" s="1217"/>
      <c r="AV16" s="1217"/>
      <c r="AW16" s="1217"/>
      <c r="AX16" s="1217"/>
      <c r="AY16" s="1217"/>
      <c r="AZ16" s="1217"/>
      <c r="BA16" s="1217"/>
      <c r="BB16" s="1217"/>
      <c r="BC16" s="1217"/>
      <c r="BD16" s="1217"/>
      <c r="BE16" s="1217"/>
      <c r="BF16" s="1217"/>
      <c r="BG16" s="1217"/>
      <c r="BH16" s="1217"/>
      <c r="BI16" s="1217"/>
      <c r="BJ16" s="1217"/>
      <c r="BK16" s="1217"/>
      <c r="BL16" s="1217"/>
      <c r="BM16" s="1217"/>
      <c r="BN16" s="1217"/>
      <c r="BO16" s="1217"/>
      <c r="BP16" s="1217"/>
      <c r="BQ16" s="1217"/>
      <c r="BR16" s="1217"/>
      <c r="BS16" s="1217"/>
      <c r="BT16" s="1217"/>
      <c r="BU16" s="1217"/>
      <c r="BV16" s="1217"/>
      <c r="BW16" s="1217"/>
      <c r="BX16" s="1217"/>
      <c r="BY16" s="1217"/>
      <c r="BZ16" s="1217"/>
      <c r="CA16" s="1217"/>
      <c r="CB16" s="1217"/>
      <c r="CC16" s="1217"/>
      <c r="CD16" s="1217"/>
      <c r="CE16" s="1217"/>
      <c r="CF16" s="1217"/>
      <c r="CG16" s="1217"/>
      <c r="CH16" s="1217"/>
      <c r="CI16" s="1217"/>
      <c r="CJ16" s="1217"/>
      <c r="CK16" s="1217"/>
      <c r="CL16" s="1217"/>
      <c r="CM16" s="1217"/>
      <c r="CN16" s="1217"/>
      <c r="CO16" s="1217"/>
      <c r="CP16" s="1217"/>
      <c r="CQ16" s="1217"/>
      <c r="CR16" s="1217"/>
      <c r="CS16" s="1217"/>
      <c r="CT16" s="1217"/>
      <c r="CU16" s="1217"/>
      <c r="CV16" s="1217"/>
      <c r="CW16" s="1217"/>
      <c r="CX16" s="1217"/>
      <c r="CY16" s="1217"/>
      <c r="CZ16" s="1217"/>
      <c r="DA16" s="1217"/>
      <c r="DB16" s="1217"/>
      <c r="DC16" s="1217"/>
      <c r="DD16" s="1217"/>
      <c r="DE16" s="1217"/>
    </row>
    <row r="17" spans="1:109" s="259" customFormat="1" ht="13.2" x14ac:dyDescent="0.2">
      <c r="A17" s="1216"/>
      <c r="B17" s="1217"/>
      <c r="C17" s="1217"/>
      <c r="D17" s="1217"/>
      <c r="E17" s="1217"/>
      <c r="F17" s="1217"/>
      <c r="G17" s="1217"/>
      <c r="H17" s="1217"/>
      <c r="I17" s="1217"/>
      <c r="J17" s="1217"/>
      <c r="K17" s="1217"/>
      <c r="L17" s="1217"/>
      <c r="M17" s="1217"/>
      <c r="N17" s="1217"/>
      <c r="O17" s="1217"/>
      <c r="P17" s="1217"/>
      <c r="Q17" s="1217"/>
      <c r="R17" s="1217"/>
      <c r="S17" s="1217"/>
      <c r="T17" s="1217"/>
      <c r="U17" s="1217"/>
      <c r="V17" s="1217"/>
      <c r="W17" s="1217"/>
      <c r="X17" s="1217"/>
      <c r="Y17" s="1217"/>
      <c r="Z17" s="1217"/>
      <c r="AA17" s="1217"/>
      <c r="AB17" s="1217"/>
      <c r="AC17" s="1217"/>
      <c r="AD17" s="1217"/>
      <c r="AE17" s="1217"/>
      <c r="AF17" s="1217"/>
      <c r="AG17" s="1217"/>
      <c r="AH17" s="1217"/>
      <c r="AI17" s="1217"/>
      <c r="AJ17" s="1217"/>
      <c r="AK17" s="1217"/>
      <c r="AL17" s="1217"/>
      <c r="AM17" s="1217"/>
      <c r="AN17" s="1217"/>
      <c r="AO17" s="1217"/>
      <c r="AP17" s="1217"/>
      <c r="AQ17" s="1217"/>
      <c r="AR17" s="1217"/>
      <c r="AS17" s="1217"/>
      <c r="AT17" s="1217"/>
      <c r="AU17" s="1217"/>
      <c r="AV17" s="1217"/>
      <c r="AW17" s="1217"/>
      <c r="AX17" s="1217"/>
      <c r="AY17" s="1217"/>
      <c r="AZ17" s="1217"/>
      <c r="BA17" s="1217"/>
      <c r="BB17" s="1217"/>
      <c r="BC17" s="1217"/>
      <c r="BD17" s="1217"/>
      <c r="BE17" s="1217"/>
      <c r="BF17" s="1217"/>
      <c r="BG17" s="1217"/>
      <c r="BH17" s="1217"/>
      <c r="BI17" s="1217"/>
      <c r="BJ17" s="1217"/>
      <c r="BK17" s="1217"/>
      <c r="BL17" s="1217"/>
      <c r="BM17" s="1217"/>
      <c r="BN17" s="1217"/>
      <c r="BO17" s="1217"/>
      <c r="BP17" s="1217"/>
      <c r="BQ17" s="1217"/>
      <c r="BR17" s="1217"/>
      <c r="BS17" s="1217"/>
      <c r="BT17" s="1217"/>
      <c r="BU17" s="1217"/>
      <c r="BV17" s="1217"/>
      <c r="BW17" s="1217"/>
      <c r="BX17" s="1217"/>
      <c r="BY17" s="1217"/>
      <c r="BZ17" s="1217"/>
      <c r="CA17" s="1217"/>
      <c r="CB17" s="1217"/>
      <c r="CC17" s="1217"/>
      <c r="CD17" s="1217"/>
      <c r="CE17" s="1217"/>
      <c r="CF17" s="1217"/>
      <c r="CG17" s="1217"/>
      <c r="CH17" s="1217"/>
      <c r="CI17" s="1217"/>
      <c r="CJ17" s="1217"/>
      <c r="CK17" s="1217"/>
      <c r="CL17" s="1217"/>
      <c r="CM17" s="1217"/>
      <c r="CN17" s="1217"/>
      <c r="CO17" s="1217"/>
      <c r="CP17" s="1217"/>
      <c r="CQ17" s="1217"/>
      <c r="CR17" s="1217"/>
      <c r="CS17" s="1217"/>
      <c r="CT17" s="1217"/>
      <c r="CU17" s="1217"/>
      <c r="CV17" s="1217"/>
      <c r="CW17" s="1217"/>
      <c r="CX17" s="1217"/>
      <c r="CY17" s="1217"/>
      <c r="CZ17" s="1217"/>
      <c r="DA17" s="1217"/>
      <c r="DB17" s="1217"/>
      <c r="DC17" s="1217"/>
      <c r="DD17" s="1217"/>
      <c r="DE17" s="1217"/>
    </row>
    <row r="18" spans="1:109" s="259" customFormat="1" ht="13.2" x14ac:dyDescent="0.2">
      <c r="A18" s="1216"/>
      <c r="B18" s="1217"/>
      <c r="C18" s="1217"/>
      <c r="D18" s="1217"/>
      <c r="E18" s="1217"/>
      <c r="F18" s="1217"/>
      <c r="G18" s="1217"/>
      <c r="H18" s="1217"/>
      <c r="I18" s="1217"/>
      <c r="J18" s="1217"/>
      <c r="K18" s="1217"/>
      <c r="L18" s="1217"/>
      <c r="M18" s="1217"/>
      <c r="N18" s="1217"/>
      <c r="O18" s="1217"/>
      <c r="P18" s="1217"/>
      <c r="Q18" s="1217"/>
      <c r="R18" s="1217"/>
      <c r="S18" s="1217"/>
      <c r="T18" s="1217"/>
      <c r="U18" s="1217"/>
      <c r="V18" s="1217"/>
      <c r="W18" s="1217"/>
      <c r="X18" s="1217"/>
      <c r="Y18" s="1217"/>
      <c r="Z18" s="1217"/>
      <c r="AA18" s="1217"/>
      <c r="AB18" s="1217"/>
      <c r="AC18" s="1217"/>
      <c r="AD18" s="1217"/>
      <c r="AE18" s="1217"/>
      <c r="AF18" s="1217"/>
      <c r="AG18" s="1217"/>
      <c r="AH18" s="1217"/>
      <c r="AI18" s="1217"/>
      <c r="AJ18" s="1217"/>
      <c r="AK18" s="1217"/>
      <c r="AL18" s="1217"/>
      <c r="AM18" s="1217"/>
      <c r="AN18" s="1217"/>
      <c r="AO18" s="1217"/>
      <c r="AP18" s="1217"/>
      <c r="AQ18" s="1217"/>
      <c r="AR18" s="1217"/>
      <c r="AS18" s="1217"/>
      <c r="AT18" s="1217"/>
      <c r="AU18" s="1217"/>
      <c r="AV18" s="1217"/>
      <c r="AW18" s="1217"/>
      <c r="AX18" s="1217"/>
      <c r="AY18" s="1217"/>
      <c r="AZ18" s="1217"/>
      <c r="BA18" s="1217"/>
      <c r="BB18" s="1217"/>
      <c r="BC18" s="1217"/>
      <c r="BD18" s="1217"/>
      <c r="BE18" s="1217"/>
      <c r="BF18" s="1217"/>
      <c r="BG18" s="1217"/>
      <c r="BH18" s="1217"/>
      <c r="BI18" s="1217"/>
      <c r="BJ18" s="1217"/>
      <c r="BK18" s="1217"/>
      <c r="BL18" s="1217"/>
      <c r="BM18" s="1217"/>
      <c r="BN18" s="1217"/>
      <c r="BO18" s="1217"/>
      <c r="BP18" s="1217"/>
      <c r="BQ18" s="1217"/>
      <c r="BR18" s="1217"/>
      <c r="BS18" s="1217"/>
      <c r="BT18" s="1217"/>
      <c r="BU18" s="1217"/>
      <c r="BV18" s="1217"/>
      <c r="BW18" s="1217"/>
      <c r="BX18" s="1217"/>
      <c r="BY18" s="1217"/>
      <c r="BZ18" s="1217"/>
      <c r="CA18" s="1217"/>
      <c r="CB18" s="1217"/>
      <c r="CC18" s="1217"/>
      <c r="CD18" s="1217"/>
      <c r="CE18" s="1217"/>
      <c r="CF18" s="1217"/>
      <c r="CG18" s="1217"/>
      <c r="CH18" s="1217"/>
      <c r="CI18" s="1217"/>
      <c r="CJ18" s="1217"/>
      <c r="CK18" s="1217"/>
      <c r="CL18" s="1217"/>
      <c r="CM18" s="1217"/>
      <c r="CN18" s="1217"/>
      <c r="CO18" s="1217"/>
      <c r="CP18" s="1217"/>
      <c r="CQ18" s="1217"/>
      <c r="CR18" s="1217"/>
      <c r="CS18" s="1217"/>
      <c r="CT18" s="1217"/>
      <c r="CU18" s="1217"/>
      <c r="CV18" s="1217"/>
      <c r="CW18" s="1217"/>
      <c r="CX18" s="1217"/>
      <c r="CY18" s="1217"/>
      <c r="CZ18" s="1217"/>
      <c r="DA18" s="1217"/>
      <c r="DB18" s="1217"/>
      <c r="DC18" s="1217"/>
      <c r="DD18" s="1217"/>
      <c r="DE18" s="1217"/>
    </row>
    <row r="19" spans="1:109" ht="13.2" x14ac:dyDescent="0.2">
      <c r="DD19" s="1216"/>
      <c r="DE19" s="1216"/>
    </row>
    <row r="20" spans="1:109" ht="13.2" x14ac:dyDescent="0.2">
      <c r="DD20" s="1216"/>
      <c r="DE20" s="1216"/>
    </row>
    <row r="21" spans="1:109" ht="17.25" customHeight="1" x14ac:dyDescent="0.2">
      <c r="B21" s="1218"/>
      <c r="C21" s="1219"/>
      <c r="D21" s="1219"/>
      <c r="E21" s="1219"/>
      <c r="F21" s="1219"/>
      <c r="G21" s="1219"/>
      <c r="H21" s="1219"/>
      <c r="I21" s="1219"/>
      <c r="J21" s="1219"/>
      <c r="K21" s="1219"/>
      <c r="L21" s="1219"/>
      <c r="M21" s="1219"/>
      <c r="N21" s="1220"/>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19"/>
      <c r="AJ21" s="1219"/>
      <c r="AK21" s="1219"/>
      <c r="AL21" s="1219"/>
      <c r="AM21" s="1219"/>
      <c r="AN21" s="1219"/>
      <c r="AO21" s="1219"/>
      <c r="AP21" s="1219"/>
      <c r="AQ21" s="1219"/>
      <c r="AR21" s="1219"/>
      <c r="AS21" s="1219"/>
      <c r="AT21" s="1220"/>
      <c r="AU21" s="1219"/>
      <c r="AV21" s="1219"/>
      <c r="AW21" s="1219"/>
      <c r="AX21" s="1219"/>
      <c r="AY21" s="1219"/>
      <c r="AZ21" s="1219"/>
      <c r="BA21" s="1219"/>
      <c r="BB21" s="1219"/>
      <c r="BC21" s="1219"/>
      <c r="BD21" s="1219"/>
      <c r="BE21" s="1219"/>
      <c r="BF21" s="1220"/>
      <c r="BG21" s="1219"/>
      <c r="BH21" s="1219"/>
      <c r="BI21" s="1219"/>
      <c r="BJ21" s="1219"/>
      <c r="BK21" s="1219"/>
      <c r="BL21" s="1219"/>
      <c r="BM21" s="1219"/>
      <c r="BN21" s="1219"/>
      <c r="BO21" s="1219"/>
      <c r="BP21" s="1219"/>
      <c r="BQ21" s="1219"/>
      <c r="BR21" s="1220"/>
      <c r="BS21" s="1219"/>
      <c r="BT21" s="1219"/>
      <c r="BU21" s="1219"/>
      <c r="BV21" s="1219"/>
      <c r="BW21" s="1219"/>
      <c r="BX21" s="1219"/>
      <c r="BY21" s="1219"/>
      <c r="BZ21" s="1219"/>
      <c r="CA21" s="1219"/>
      <c r="CB21" s="1219"/>
      <c r="CC21" s="1219"/>
      <c r="CD21" s="1220"/>
      <c r="CE21" s="1219"/>
      <c r="CF21" s="1219"/>
      <c r="CG21" s="1219"/>
      <c r="CH21" s="1219"/>
      <c r="CI21" s="1219"/>
      <c r="CJ21" s="1219"/>
      <c r="CK21" s="1219"/>
      <c r="CL21" s="1219"/>
      <c r="CM21" s="1219"/>
      <c r="CN21" s="1219"/>
      <c r="CO21" s="1219"/>
      <c r="CP21" s="1220"/>
      <c r="CQ21" s="1219"/>
      <c r="CR21" s="1219"/>
      <c r="CS21" s="1219"/>
      <c r="CT21" s="1219"/>
      <c r="CU21" s="1219"/>
      <c r="CV21" s="1219"/>
      <c r="CW21" s="1219"/>
      <c r="CX21" s="1219"/>
      <c r="CY21" s="1219"/>
      <c r="CZ21" s="1219"/>
      <c r="DA21" s="1219"/>
      <c r="DB21" s="1220"/>
      <c r="DC21" s="1219"/>
      <c r="DD21" s="1221"/>
      <c r="DE21" s="1216"/>
    </row>
    <row r="22" spans="1:109" ht="17.25" customHeight="1" x14ac:dyDescent="0.2">
      <c r="B22" s="1222"/>
    </row>
    <row r="23" spans="1:109" ht="13.2" x14ac:dyDescent="0.2">
      <c r="B23" s="1222"/>
    </row>
    <row r="24" spans="1:109" ht="13.2" x14ac:dyDescent="0.2">
      <c r="B24" s="1222"/>
    </row>
    <row r="25" spans="1:109" ht="13.2" x14ac:dyDescent="0.2">
      <c r="B25" s="1222"/>
    </row>
    <row r="26" spans="1:109" ht="13.2" x14ac:dyDescent="0.2">
      <c r="B26" s="1222"/>
    </row>
    <row r="27" spans="1:109" ht="13.2" x14ac:dyDescent="0.2">
      <c r="B27" s="1222"/>
    </row>
    <row r="28" spans="1:109" ht="13.2" x14ac:dyDescent="0.2">
      <c r="B28" s="1222"/>
    </row>
    <row r="29" spans="1:109" ht="13.2" x14ac:dyDescent="0.2">
      <c r="B29" s="1222"/>
    </row>
    <row r="30" spans="1:109" ht="13.2" x14ac:dyDescent="0.2">
      <c r="B30" s="1222"/>
    </row>
    <row r="31" spans="1:109" ht="13.2" x14ac:dyDescent="0.2">
      <c r="B31" s="1222"/>
    </row>
    <row r="32" spans="1:109" ht="13.2" x14ac:dyDescent="0.2">
      <c r="B32" s="1222"/>
    </row>
    <row r="33" spans="2:109" ht="13.2" x14ac:dyDescent="0.2">
      <c r="B33" s="1222"/>
    </row>
    <row r="34" spans="2:109" ht="13.2" x14ac:dyDescent="0.2">
      <c r="B34" s="1222"/>
    </row>
    <row r="35" spans="2:109" ht="13.2" x14ac:dyDescent="0.2">
      <c r="B35" s="1222"/>
    </row>
    <row r="36" spans="2:109" ht="13.2" x14ac:dyDescent="0.2">
      <c r="B36" s="1222"/>
    </row>
    <row r="37" spans="2:109" ht="13.2" x14ac:dyDescent="0.2">
      <c r="B37" s="1222"/>
    </row>
    <row r="38" spans="2:109" ht="13.2" x14ac:dyDescent="0.2">
      <c r="B38" s="1222"/>
    </row>
    <row r="39" spans="2:109" ht="13.2" x14ac:dyDescent="0.2">
      <c r="B39" s="1224"/>
      <c r="C39" s="1225"/>
      <c r="D39" s="1225"/>
      <c r="E39" s="1225"/>
      <c r="F39" s="1225"/>
      <c r="G39" s="1225"/>
      <c r="H39" s="1225"/>
      <c r="I39" s="1225"/>
      <c r="J39" s="1225"/>
      <c r="K39" s="1225"/>
      <c r="L39" s="1225"/>
      <c r="M39" s="1225"/>
      <c r="N39" s="1225"/>
      <c r="O39" s="1225"/>
      <c r="P39" s="1225"/>
      <c r="Q39" s="1225"/>
      <c r="R39" s="1225"/>
      <c r="S39" s="1225"/>
      <c r="T39" s="1225"/>
      <c r="U39" s="1225"/>
      <c r="V39" s="1225"/>
      <c r="W39" s="1225"/>
      <c r="X39" s="1225"/>
      <c r="Y39" s="1225"/>
      <c r="Z39" s="1225"/>
      <c r="AA39" s="1225"/>
      <c r="AB39" s="1225"/>
      <c r="AC39" s="1225"/>
      <c r="AD39" s="1225"/>
      <c r="AE39" s="1225"/>
      <c r="AF39" s="1225"/>
      <c r="AG39" s="1225"/>
      <c r="AH39" s="1225"/>
      <c r="AI39" s="1225"/>
      <c r="AJ39" s="1225"/>
      <c r="AK39" s="1225"/>
      <c r="AL39" s="1225"/>
      <c r="AM39" s="1225"/>
      <c r="AN39" s="1225"/>
      <c r="AO39" s="1225"/>
      <c r="AP39" s="1225"/>
      <c r="AQ39" s="1225"/>
      <c r="AR39" s="1225"/>
      <c r="AS39" s="1225"/>
      <c r="AT39" s="1225"/>
      <c r="AU39" s="1225"/>
      <c r="AV39" s="1225"/>
      <c r="AW39" s="1225"/>
      <c r="AX39" s="1225"/>
      <c r="AY39" s="1225"/>
      <c r="AZ39" s="1225"/>
      <c r="BA39" s="1225"/>
      <c r="BB39" s="1225"/>
      <c r="BC39" s="1225"/>
      <c r="BD39" s="1225"/>
      <c r="BE39" s="1225"/>
      <c r="BF39" s="1225"/>
      <c r="BG39" s="1225"/>
      <c r="BH39" s="1225"/>
      <c r="BI39" s="1225"/>
      <c r="BJ39" s="1225"/>
      <c r="BK39" s="1225"/>
      <c r="BL39" s="1225"/>
      <c r="BM39" s="1225"/>
      <c r="BN39" s="1225"/>
      <c r="BO39" s="1225"/>
      <c r="BP39" s="1225"/>
      <c r="BQ39" s="1225"/>
      <c r="BR39" s="1225"/>
      <c r="BS39" s="1225"/>
      <c r="BT39" s="1225"/>
      <c r="BU39" s="1225"/>
      <c r="BV39" s="1225"/>
      <c r="BW39" s="1225"/>
      <c r="BX39" s="1225"/>
      <c r="BY39" s="1225"/>
      <c r="BZ39" s="1225"/>
      <c r="CA39" s="1225"/>
      <c r="CB39" s="1225"/>
      <c r="CC39" s="1225"/>
      <c r="CD39" s="1225"/>
      <c r="CE39" s="1225"/>
      <c r="CF39" s="1225"/>
      <c r="CG39" s="1225"/>
      <c r="CH39" s="1225"/>
      <c r="CI39" s="1225"/>
      <c r="CJ39" s="1225"/>
      <c r="CK39" s="1225"/>
      <c r="CL39" s="1225"/>
      <c r="CM39" s="1225"/>
      <c r="CN39" s="1225"/>
      <c r="CO39" s="1225"/>
      <c r="CP39" s="1225"/>
      <c r="CQ39" s="1225"/>
      <c r="CR39" s="1225"/>
      <c r="CS39" s="1225"/>
      <c r="CT39" s="1225"/>
      <c r="CU39" s="1225"/>
      <c r="CV39" s="1225"/>
      <c r="CW39" s="1225"/>
      <c r="CX39" s="1225"/>
      <c r="CY39" s="1225"/>
      <c r="CZ39" s="1225"/>
      <c r="DA39" s="1225"/>
      <c r="DB39" s="1225"/>
      <c r="DC39" s="1225"/>
      <c r="DD39" s="1226"/>
    </row>
    <row r="40" spans="2:109" ht="13.2" x14ac:dyDescent="0.2">
      <c r="B40" s="1227"/>
      <c r="DD40" s="1227"/>
      <c r="DE40" s="1216"/>
    </row>
    <row r="41" spans="2:109" ht="16.2" x14ac:dyDescent="0.2">
      <c r="B41" s="1228" t="s">
        <v>566</v>
      </c>
      <c r="C41" s="1219"/>
      <c r="D41" s="1219"/>
      <c r="E41" s="1219"/>
      <c r="F41" s="1219"/>
      <c r="G41" s="1219"/>
      <c r="H41" s="1219"/>
      <c r="I41" s="1219"/>
      <c r="J41" s="1219"/>
      <c r="K41" s="1219"/>
      <c r="L41" s="1219"/>
      <c r="M41" s="1219"/>
      <c r="N41" s="1219"/>
      <c r="O41" s="1219"/>
      <c r="P41" s="1219"/>
      <c r="Q41" s="1219"/>
      <c r="R41" s="1219"/>
      <c r="S41" s="1219"/>
      <c r="T41" s="1219"/>
      <c r="U41" s="1219"/>
      <c r="V41" s="1219"/>
      <c r="W41" s="1219"/>
      <c r="X41" s="1219"/>
      <c r="Y41" s="1219"/>
      <c r="Z41" s="1219"/>
      <c r="AA41" s="1219"/>
      <c r="AB41" s="1219"/>
      <c r="AC41" s="1219"/>
      <c r="AD41" s="1219"/>
      <c r="AE41" s="1219"/>
      <c r="AF41" s="1219"/>
      <c r="AG41" s="1219"/>
      <c r="AH41" s="1219"/>
      <c r="AI41" s="1219"/>
      <c r="AJ41" s="1219"/>
      <c r="AK41" s="1219"/>
      <c r="AL41" s="1219"/>
      <c r="AM41" s="1219"/>
      <c r="AN41" s="1219"/>
      <c r="AO41" s="1219"/>
      <c r="AP41" s="1219"/>
      <c r="AQ41" s="1219"/>
      <c r="AR41" s="1219"/>
      <c r="AS41" s="1219"/>
      <c r="AT41" s="1219"/>
      <c r="AU41" s="1219"/>
      <c r="AV41" s="1219"/>
      <c r="AW41" s="1219"/>
      <c r="AX41" s="1219"/>
      <c r="AY41" s="1219"/>
      <c r="AZ41" s="1219"/>
      <c r="BA41" s="1219"/>
      <c r="BB41" s="1219"/>
      <c r="BC41" s="1219"/>
      <c r="BD41" s="1219"/>
      <c r="BE41" s="1219"/>
      <c r="BF41" s="1219"/>
      <c r="BG41" s="1219"/>
      <c r="BH41" s="1219"/>
      <c r="BI41" s="1219"/>
      <c r="BJ41" s="1219"/>
      <c r="BK41" s="1219"/>
      <c r="BL41" s="1219"/>
      <c r="BM41" s="1219"/>
      <c r="BN41" s="1219"/>
      <c r="BO41" s="1219"/>
      <c r="BP41" s="1219"/>
      <c r="BQ41" s="1219"/>
      <c r="BR41" s="1219"/>
      <c r="BS41" s="1219"/>
      <c r="BT41" s="1219"/>
      <c r="BU41" s="1219"/>
      <c r="BV41" s="1219"/>
      <c r="BW41" s="1219"/>
      <c r="BX41" s="1219"/>
      <c r="BY41" s="1219"/>
      <c r="BZ41" s="1219"/>
      <c r="CA41" s="1219"/>
      <c r="CB41" s="1219"/>
      <c r="CC41" s="1219"/>
      <c r="CD41" s="1219"/>
      <c r="CE41" s="1219"/>
      <c r="CF41" s="1219"/>
      <c r="CG41" s="1219"/>
      <c r="CH41" s="1219"/>
      <c r="CI41" s="1219"/>
      <c r="CJ41" s="1219"/>
      <c r="CK41" s="1219"/>
      <c r="CL41" s="1219"/>
      <c r="CM41" s="1219"/>
      <c r="CN41" s="1219"/>
      <c r="CO41" s="1219"/>
      <c r="CP41" s="1219"/>
      <c r="CQ41" s="1219"/>
      <c r="CR41" s="1219"/>
      <c r="CS41" s="1219"/>
      <c r="CT41" s="1219"/>
      <c r="CU41" s="1219"/>
      <c r="CV41" s="1219"/>
      <c r="CW41" s="1219"/>
      <c r="CX41" s="1219"/>
      <c r="CY41" s="1219"/>
      <c r="CZ41" s="1219"/>
      <c r="DA41" s="1219"/>
      <c r="DB41" s="1219"/>
      <c r="DC41" s="1219"/>
      <c r="DD41" s="1221"/>
    </row>
    <row r="42" spans="2:109" ht="13.2" x14ac:dyDescent="0.2">
      <c r="B42" s="1222"/>
      <c r="G42" s="1229"/>
      <c r="I42" s="1230"/>
      <c r="J42" s="1230"/>
      <c r="K42" s="1230"/>
      <c r="AM42" s="1229"/>
      <c r="AN42" s="1229" t="s">
        <v>567</v>
      </c>
      <c r="AP42" s="1230"/>
      <c r="AQ42" s="1230"/>
      <c r="AR42" s="1230"/>
      <c r="AY42" s="1229"/>
      <c r="BA42" s="1230"/>
      <c r="BB42" s="1230"/>
      <c r="BC42" s="1230"/>
      <c r="BK42" s="1229"/>
      <c r="BM42" s="1230"/>
      <c r="BN42" s="1230"/>
      <c r="BO42" s="1230"/>
      <c r="BW42" s="1229"/>
      <c r="BY42" s="1230"/>
      <c r="BZ42" s="1230"/>
      <c r="CA42" s="1230"/>
      <c r="CI42" s="1229"/>
      <c r="CK42" s="1230"/>
      <c r="CL42" s="1230"/>
      <c r="CM42" s="1230"/>
      <c r="CU42" s="1229"/>
      <c r="CW42" s="1230"/>
      <c r="CX42" s="1230"/>
      <c r="CY42" s="1230"/>
    </row>
    <row r="43" spans="2:109" ht="13.5" customHeight="1" x14ac:dyDescent="0.2">
      <c r="B43" s="1222"/>
      <c r="AN43" s="1231" t="s">
        <v>568</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2" x14ac:dyDescent="0.2">
      <c r="B44" s="1222"/>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2" x14ac:dyDescent="0.2">
      <c r="B45" s="1222"/>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2" x14ac:dyDescent="0.2">
      <c r="B46" s="1222"/>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2" x14ac:dyDescent="0.2">
      <c r="B47" s="1222"/>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2" x14ac:dyDescent="0.2">
      <c r="B48" s="1222"/>
      <c r="H48" s="1240"/>
      <c r="I48" s="1240"/>
      <c r="J48" s="1240"/>
      <c r="AN48" s="1240"/>
      <c r="AO48" s="1240"/>
      <c r="AP48" s="1240"/>
      <c r="AZ48" s="1240"/>
      <c r="BA48" s="1240"/>
      <c r="BB48" s="1240"/>
      <c r="BL48" s="1240"/>
      <c r="BM48" s="1240"/>
      <c r="BN48" s="1240"/>
      <c r="BX48" s="1240"/>
      <c r="BY48" s="1240"/>
      <c r="BZ48" s="1240"/>
      <c r="CJ48" s="1240"/>
      <c r="CK48" s="1240"/>
      <c r="CL48" s="1240"/>
      <c r="CV48" s="1240"/>
      <c r="CW48" s="1240"/>
      <c r="CX48" s="1240"/>
    </row>
    <row r="49" spans="1:109" ht="13.2" x14ac:dyDescent="0.2">
      <c r="B49" s="1222"/>
      <c r="AN49" s="1216" t="s">
        <v>569</v>
      </c>
    </row>
    <row r="50" spans="1:109" ht="13.2" x14ac:dyDescent="0.2">
      <c r="B50" s="1222"/>
      <c r="G50" s="1241"/>
      <c r="H50" s="1241"/>
      <c r="I50" s="1241"/>
      <c r="J50" s="1241"/>
      <c r="K50" s="1242"/>
      <c r="L50" s="1242"/>
      <c r="M50" s="1243"/>
      <c r="N50" s="1243"/>
      <c r="AN50" s="1244"/>
      <c r="AO50" s="1245"/>
      <c r="AP50" s="1245"/>
      <c r="AQ50" s="1245"/>
      <c r="AR50" s="1245"/>
      <c r="AS50" s="1245"/>
      <c r="AT50" s="1245"/>
      <c r="AU50" s="1245"/>
      <c r="AV50" s="1245"/>
      <c r="AW50" s="1245"/>
      <c r="AX50" s="1245"/>
      <c r="AY50" s="1245"/>
      <c r="AZ50" s="1245"/>
      <c r="BA50" s="1245"/>
      <c r="BB50" s="1245"/>
      <c r="BC50" s="1245"/>
      <c r="BD50" s="1245"/>
      <c r="BE50" s="1245"/>
      <c r="BF50" s="1245"/>
      <c r="BG50" s="1245"/>
      <c r="BH50" s="1245"/>
      <c r="BI50" s="1245"/>
      <c r="BJ50" s="1245"/>
      <c r="BK50" s="1245"/>
      <c r="BL50" s="1245"/>
      <c r="BM50" s="1245"/>
      <c r="BN50" s="1245"/>
      <c r="BO50" s="1246"/>
      <c r="BP50" s="1247" t="s">
        <v>525</v>
      </c>
      <c r="BQ50" s="1247"/>
      <c r="BR50" s="1247"/>
      <c r="BS50" s="1247"/>
      <c r="BT50" s="1247"/>
      <c r="BU50" s="1247"/>
      <c r="BV50" s="1247"/>
      <c r="BW50" s="1247"/>
      <c r="BX50" s="1247" t="s">
        <v>526</v>
      </c>
      <c r="BY50" s="1247"/>
      <c r="BZ50" s="1247"/>
      <c r="CA50" s="1247"/>
      <c r="CB50" s="1247"/>
      <c r="CC50" s="1247"/>
      <c r="CD50" s="1247"/>
      <c r="CE50" s="1247"/>
      <c r="CF50" s="1247" t="s">
        <v>527</v>
      </c>
      <c r="CG50" s="1247"/>
      <c r="CH50" s="1247"/>
      <c r="CI50" s="1247"/>
      <c r="CJ50" s="1247"/>
      <c r="CK50" s="1247"/>
      <c r="CL50" s="1247"/>
      <c r="CM50" s="1247"/>
      <c r="CN50" s="1247" t="s">
        <v>528</v>
      </c>
      <c r="CO50" s="1247"/>
      <c r="CP50" s="1247"/>
      <c r="CQ50" s="1247"/>
      <c r="CR50" s="1247"/>
      <c r="CS50" s="1247"/>
      <c r="CT50" s="1247"/>
      <c r="CU50" s="1247"/>
      <c r="CV50" s="1247" t="s">
        <v>529</v>
      </c>
      <c r="CW50" s="1247"/>
      <c r="CX50" s="1247"/>
      <c r="CY50" s="1247"/>
      <c r="CZ50" s="1247"/>
      <c r="DA50" s="1247"/>
      <c r="DB50" s="1247"/>
      <c r="DC50" s="1247"/>
    </row>
    <row r="51" spans="1:109" ht="13.5" customHeight="1" x14ac:dyDescent="0.2">
      <c r="B51" s="1222"/>
      <c r="G51" s="1248"/>
      <c r="H51" s="1248"/>
      <c r="I51" s="1249"/>
      <c r="J51" s="1249"/>
      <c r="K51" s="1250"/>
      <c r="L51" s="1250"/>
      <c r="M51" s="1250"/>
      <c r="N51" s="1250"/>
      <c r="AM51" s="1240"/>
      <c r="AN51" s="1251" t="s">
        <v>570</v>
      </c>
      <c r="AO51" s="1251"/>
      <c r="AP51" s="1251"/>
      <c r="AQ51" s="1251"/>
      <c r="AR51" s="1251"/>
      <c r="AS51" s="1251"/>
      <c r="AT51" s="1251"/>
      <c r="AU51" s="1251"/>
      <c r="AV51" s="1251"/>
      <c r="AW51" s="1251"/>
      <c r="AX51" s="1251"/>
      <c r="AY51" s="1251"/>
      <c r="AZ51" s="1251"/>
      <c r="BA51" s="1251"/>
      <c r="BB51" s="1251" t="s">
        <v>571</v>
      </c>
      <c r="BC51" s="1251"/>
      <c r="BD51" s="1251"/>
      <c r="BE51" s="1251"/>
      <c r="BF51" s="1251"/>
      <c r="BG51" s="1251"/>
      <c r="BH51" s="1251"/>
      <c r="BI51" s="1251"/>
      <c r="BJ51" s="1251"/>
      <c r="BK51" s="1251"/>
      <c r="BL51" s="1251"/>
      <c r="BM51" s="1251"/>
      <c r="BN51" s="1251"/>
      <c r="BO51" s="1251"/>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2" x14ac:dyDescent="0.2">
      <c r="B52" s="1222"/>
      <c r="G52" s="1248"/>
      <c r="H52" s="1248"/>
      <c r="I52" s="1249"/>
      <c r="J52" s="1249"/>
      <c r="K52" s="1250"/>
      <c r="L52" s="1250"/>
      <c r="M52" s="1250"/>
      <c r="N52" s="1250"/>
      <c r="AM52" s="1240"/>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1230"/>
      <c r="B53" s="1222"/>
      <c r="G53" s="1248"/>
      <c r="H53" s="1248"/>
      <c r="I53" s="1241"/>
      <c r="J53" s="1241"/>
      <c r="K53" s="1250"/>
      <c r="L53" s="1250"/>
      <c r="M53" s="1250"/>
      <c r="N53" s="1250"/>
      <c r="AM53" s="1240"/>
      <c r="AN53" s="1251"/>
      <c r="AO53" s="1251"/>
      <c r="AP53" s="1251"/>
      <c r="AQ53" s="1251"/>
      <c r="AR53" s="1251"/>
      <c r="AS53" s="1251"/>
      <c r="AT53" s="1251"/>
      <c r="AU53" s="1251"/>
      <c r="AV53" s="1251"/>
      <c r="AW53" s="1251"/>
      <c r="AX53" s="1251"/>
      <c r="AY53" s="1251"/>
      <c r="AZ53" s="1251"/>
      <c r="BA53" s="1251"/>
      <c r="BB53" s="1251" t="s">
        <v>572</v>
      </c>
      <c r="BC53" s="1251"/>
      <c r="BD53" s="1251"/>
      <c r="BE53" s="1251"/>
      <c r="BF53" s="1251"/>
      <c r="BG53" s="1251"/>
      <c r="BH53" s="1251"/>
      <c r="BI53" s="1251"/>
      <c r="BJ53" s="1251"/>
      <c r="BK53" s="1251"/>
      <c r="BL53" s="1251"/>
      <c r="BM53" s="1251"/>
      <c r="BN53" s="1251"/>
      <c r="BO53" s="1251"/>
      <c r="BP53" s="1252">
        <v>59</v>
      </c>
      <c r="BQ53" s="1252"/>
      <c r="BR53" s="1252"/>
      <c r="BS53" s="1252"/>
      <c r="BT53" s="1252"/>
      <c r="BU53" s="1252"/>
      <c r="BV53" s="1252"/>
      <c r="BW53" s="1252"/>
      <c r="BX53" s="1252">
        <v>58.5</v>
      </c>
      <c r="BY53" s="1252"/>
      <c r="BZ53" s="1252"/>
      <c r="CA53" s="1252"/>
      <c r="CB53" s="1252"/>
      <c r="CC53" s="1252"/>
      <c r="CD53" s="1252"/>
      <c r="CE53" s="1252"/>
      <c r="CF53" s="1252">
        <v>54.5</v>
      </c>
      <c r="CG53" s="1252"/>
      <c r="CH53" s="1252"/>
      <c r="CI53" s="1252"/>
      <c r="CJ53" s="1252"/>
      <c r="CK53" s="1252"/>
      <c r="CL53" s="1252"/>
      <c r="CM53" s="1252"/>
      <c r="CN53" s="1252">
        <v>55</v>
      </c>
      <c r="CO53" s="1252"/>
      <c r="CP53" s="1252"/>
      <c r="CQ53" s="1252"/>
      <c r="CR53" s="1252"/>
      <c r="CS53" s="1252"/>
      <c r="CT53" s="1252"/>
      <c r="CU53" s="1252"/>
      <c r="CV53" s="1252">
        <v>56.2</v>
      </c>
      <c r="CW53" s="1252"/>
      <c r="CX53" s="1252"/>
      <c r="CY53" s="1252"/>
      <c r="CZ53" s="1252"/>
      <c r="DA53" s="1252"/>
      <c r="DB53" s="1252"/>
      <c r="DC53" s="1252"/>
    </row>
    <row r="54" spans="1:109" ht="13.2" x14ac:dyDescent="0.2">
      <c r="A54" s="1230"/>
      <c r="B54" s="1222"/>
      <c r="G54" s="1248"/>
      <c r="H54" s="1248"/>
      <c r="I54" s="1241"/>
      <c r="J54" s="1241"/>
      <c r="K54" s="1250"/>
      <c r="L54" s="1250"/>
      <c r="M54" s="1250"/>
      <c r="N54" s="1250"/>
      <c r="AM54" s="1240"/>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1230"/>
      <c r="B55" s="1222"/>
      <c r="G55" s="1241"/>
      <c r="H55" s="1241"/>
      <c r="I55" s="1241"/>
      <c r="J55" s="1241"/>
      <c r="K55" s="1250"/>
      <c r="L55" s="1250"/>
      <c r="M55" s="1250"/>
      <c r="N55" s="1250"/>
      <c r="AN55" s="1247" t="s">
        <v>573</v>
      </c>
      <c r="AO55" s="1247"/>
      <c r="AP55" s="1247"/>
      <c r="AQ55" s="1247"/>
      <c r="AR55" s="1247"/>
      <c r="AS55" s="1247"/>
      <c r="AT55" s="1247"/>
      <c r="AU55" s="1247"/>
      <c r="AV55" s="1247"/>
      <c r="AW55" s="1247"/>
      <c r="AX55" s="1247"/>
      <c r="AY55" s="1247"/>
      <c r="AZ55" s="1247"/>
      <c r="BA55" s="1247"/>
      <c r="BB55" s="1251" t="s">
        <v>571</v>
      </c>
      <c r="BC55" s="1251"/>
      <c r="BD55" s="1251"/>
      <c r="BE55" s="1251"/>
      <c r="BF55" s="1251"/>
      <c r="BG55" s="1251"/>
      <c r="BH55" s="1251"/>
      <c r="BI55" s="1251"/>
      <c r="BJ55" s="1251"/>
      <c r="BK55" s="1251"/>
      <c r="BL55" s="1251"/>
      <c r="BM55" s="1251"/>
      <c r="BN55" s="1251"/>
      <c r="BO55" s="1251"/>
      <c r="BP55" s="1252">
        <v>0</v>
      </c>
      <c r="BQ55" s="1252"/>
      <c r="BR55" s="1252"/>
      <c r="BS55" s="1252"/>
      <c r="BT55" s="1252"/>
      <c r="BU55" s="1252"/>
      <c r="BV55" s="1252"/>
      <c r="BW55" s="1252"/>
      <c r="BX55" s="1252">
        <v>0</v>
      </c>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2" x14ac:dyDescent="0.2">
      <c r="A56" s="1230"/>
      <c r="B56" s="1222"/>
      <c r="G56" s="1241"/>
      <c r="H56" s="1241"/>
      <c r="I56" s="1241"/>
      <c r="J56" s="1241"/>
      <c r="K56" s="1250"/>
      <c r="L56" s="1250"/>
      <c r="M56" s="1250"/>
      <c r="N56" s="1250"/>
      <c r="AN56" s="1247"/>
      <c r="AO56" s="1247"/>
      <c r="AP56" s="1247"/>
      <c r="AQ56" s="1247"/>
      <c r="AR56" s="1247"/>
      <c r="AS56" s="1247"/>
      <c r="AT56" s="1247"/>
      <c r="AU56" s="1247"/>
      <c r="AV56" s="1247"/>
      <c r="AW56" s="1247"/>
      <c r="AX56" s="1247"/>
      <c r="AY56" s="1247"/>
      <c r="AZ56" s="1247"/>
      <c r="BA56" s="1247"/>
      <c r="BB56" s="1251"/>
      <c r="BC56" s="1251"/>
      <c r="BD56" s="1251"/>
      <c r="BE56" s="1251"/>
      <c r="BF56" s="1251"/>
      <c r="BG56" s="1251"/>
      <c r="BH56" s="1251"/>
      <c r="BI56" s="1251"/>
      <c r="BJ56" s="1251"/>
      <c r="BK56" s="1251"/>
      <c r="BL56" s="1251"/>
      <c r="BM56" s="1251"/>
      <c r="BN56" s="1251"/>
      <c r="BO56" s="1251"/>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1230" customFormat="1" ht="13.2" x14ac:dyDescent="0.2">
      <c r="B57" s="1253"/>
      <c r="G57" s="1241"/>
      <c r="H57" s="1241"/>
      <c r="I57" s="1254"/>
      <c r="J57" s="1254"/>
      <c r="K57" s="1250"/>
      <c r="L57" s="1250"/>
      <c r="M57" s="1250"/>
      <c r="N57" s="1250"/>
      <c r="AM57" s="1216"/>
      <c r="AN57" s="1247"/>
      <c r="AO57" s="1247"/>
      <c r="AP57" s="1247"/>
      <c r="AQ57" s="1247"/>
      <c r="AR57" s="1247"/>
      <c r="AS57" s="1247"/>
      <c r="AT57" s="1247"/>
      <c r="AU57" s="1247"/>
      <c r="AV57" s="1247"/>
      <c r="AW57" s="1247"/>
      <c r="AX57" s="1247"/>
      <c r="AY57" s="1247"/>
      <c r="AZ57" s="1247"/>
      <c r="BA57" s="1247"/>
      <c r="BB57" s="1251" t="s">
        <v>572</v>
      </c>
      <c r="BC57" s="1251"/>
      <c r="BD57" s="1251"/>
      <c r="BE57" s="1251"/>
      <c r="BF57" s="1251"/>
      <c r="BG57" s="1251"/>
      <c r="BH57" s="1251"/>
      <c r="BI57" s="1251"/>
      <c r="BJ57" s="1251"/>
      <c r="BK57" s="1251"/>
      <c r="BL57" s="1251"/>
      <c r="BM57" s="1251"/>
      <c r="BN57" s="1251"/>
      <c r="BO57" s="1251"/>
      <c r="BP57" s="1252">
        <v>61.6</v>
      </c>
      <c r="BQ57" s="1252"/>
      <c r="BR57" s="1252"/>
      <c r="BS57" s="1252"/>
      <c r="BT57" s="1252"/>
      <c r="BU57" s="1252"/>
      <c r="BV57" s="1252"/>
      <c r="BW57" s="1252"/>
      <c r="BX57" s="1252">
        <v>64.400000000000006</v>
      </c>
      <c r="BY57" s="1252"/>
      <c r="BZ57" s="1252"/>
      <c r="CA57" s="1252"/>
      <c r="CB57" s="1252"/>
      <c r="CC57" s="1252"/>
      <c r="CD57" s="1252"/>
      <c r="CE57" s="1252"/>
      <c r="CF57" s="1252">
        <v>66.2</v>
      </c>
      <c r="CG57" s="1252"/>
      <c r="CH57" s="1252"/>
      <c r="CI57" s="1252"/>
      <c r="CJ57" s="1252"/>
      <c r="CK57" s="1252"/>
      <c r="CL57" s="1252"/>
      <c r="CM57" s="1252"/>
      <c r="CN57" s="1252">
        <v>67.099999999999994</v>
      </c>
      <c r="CO57" s="1252"/>
      <c r="CP57" s="1252"/>
      <c r="CQ57" s="1252"/>
      <c r="CR57" s="1252"/>
      <c r="CS57" s="1252"/>
      <c r="CT57" s="1252"/>
      <c r="CU57" s="1252"/>
      <c r="CV57" s="1252">
        <v>67</v>
      </c>
      <c r="CW57" s="1252"/>
      <c r="CX57" s="1252"/>
      <c r="CY57" s="1252"/>
      <c r="CZ57" s="1252"/>
      <c r="DA57" s="1252"/>
      <c r="DB57" s="1252"/>
      <c r="DC57" s="1252"/>
      <c r="DD57" s="1255"/>
      <c r="DE57" s="1253"/>
    </row>
    <row r="58" spans="1:109" s="1230" customFormat="1" ht="13.2" x14ac:dyDescent="0.2">
      <c r="A58" s="1216"/>
      <c r="B58" s="1253"/>
      <c r="G58" s="1241"/>
      <c r="H58" s="1241"/>
      <c r="I58" s="1254"/>
      <c r="J58" s="1254"/>
      <c r="K58" s="1250"/>
      <c r="L58" s="1250"/>
      <c r="M58" s="1250"/>
      <c r="N58" s="1250"/>
      <c r="AM58" s="1216"/>
      <c r="AN58" s="1247"/>
      <c r="AO58" s="1247"/>
      <c r="AP58" s="1247"/>
      <c r="AQ58" s="1247"/>
      <c r="AR58" s="1247"/>
      <c r="AS58" s="1247"/>
      <c r="AT58" s="1247"/>
      <c r="AU58" s="1247"/>
      <c r="AV58" s="1247"/>
      <c r="AW58" s="1247"/>
      <c r="AX58" s="1247"/>
      <c r="AY58" s="1247"/>
      <c r="AZ58" s="1247"/>
      <c r="BA58" s="1247"/>
      <c r="BB58" s="1251"/>
      <c r="BC58" s="1251"/>
      <c r="BD58" s="1251"/>
      <c r="BE58" s="1251"/>
      <c r="BF58" s="1251"/>
      <c r="BG58" s="1251"/>
      <c r="BH58" s="1251"/>
      <c r="BI58" s="1251"/>
      <c r="BJ58" s="1251"/>
      <c r="BK58" s="1251"/>
      <c r="BL58" s="1251"/>
      <c r="BM58" s="1251"/>
      <c r="BN58" s="1251"/>
      <c r="BO58" s="1251"/>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1255"/>
      <c r="DE58" s="1253"/>
    </row>
    <row r="59" spans="1:109" s="1230" customFormat="1" ht="13.2" x14ac:dyDescent="0.2">
      <c r="A59" s="1216"/>
      <c r="B59" s="1253"/>
      <c r="K59" s="1256"/>
      <c r="L59" s="1256"/>
      <c r="M59" s="1256"/>
      <c r="N59" s="1256"/>
      <c r="AQ59" s="1256"/>
      <c r="AR59" s="1256"/>
      <c r="AS59" s="1256"/>
      <c r="AT59" s="1256"/>
      <c r="BC59" s="1256"/>
      <c r="BD59" s="1256"/>
      <c r="BE59" s="1256"/>
      <c r="BF59" s="1256"/>
      <c r="BO59" s="1256"/>
      <c r="BP59" s="1256"/>
      <c r="BQ59" s="1256"/>
      <c r="BR59" s="1256"/>
      <c r="CA59" s="1256"/>
      <c r="CB59" s="1256"/>
      <c r="CC59" s="1256"/>
      <c r="CD59" s="1256"/>
      <c r="CM59" s="1256"/>
      <c r="CN59" s="1256"/>
      <c r="CO59" s="1256"/>
      <c r="CP59" s="1256"/>
      <c r="CY59" s="1256"/>
      <c r="CZ59" s="1256"/>
      <c r="DA59" s="1256"/>
      <c r="DB59" s="1256"/>
      <c r="DC59" s="1256"/>
      <c r="DD59" s="1255"/>
      <c r="DE59" s="1253"/>
    </row>
    <row r="60" spans="1:109" s="1230" customFormat="1" ht="13.2" x14ac:dyDescent="0.2">
      <c r="A60" s="1216"/>
      <c r="B60" s="1253"/>
      <c r="K60" s="1256"/>
      <c r="L60" s="1256"/>
      <c r="M60" s="1256"/>
      <c r="N60" s="1256"/>
      <c r="AQ60" s="1256"/>
      <c r="AR60" s="1256"/>
      <c r="AS60" s="1256"/>
      <c r="AT60" s="1256"/>
      <c r="BC60" s="1256"/>
      <c r="BD60" s="1256"/>
      <c r="BE60" s="1256"/>
      <c r="BF60" s="1256"/>
      <c r="BO60" s="1256"/>
      <c r="BP60" s="1256"/>
      <c r="BQ60" s="1256"/>
      <c r="BR60" s="1256"/>
      <c r="CA60" s="1256"/>
      <c r="CB60" s="1256"/>
      <c r="CC60" s="1256"/>
      <c r="CD60" s="1256"/>
      <c r="CM60" s="1256"/>
      <c r="CN60" s="1256"/>
      <c r="CO60" s="1256"/>
      <c r="CP60" s="1256"/>
      <c r="CY60" s="1256"/>
      <c r="CZ60" s="1256"/>
      <c r="DA60" s="1256"/>
      <c r="DB60" s="1256"/>
      <c r="DC60" s="1256"/>
      <c r="DD60" s="1255"/>
      <c r="DE60" s="1253"/>
    </row>
    <row r="61" spans="1:109" s="1230" customFormat="1" ht="13.2" x14ac:dyDescent="0.2">
      <c r="A61" s="1216"/>
      <c r="B61" s="1257"/>
      <c r="C61" s="1258"/>
      <c r="D61" s="1258"/>
      <c r="E61" s="1258"/>
      <c r="F61" s="1258"/>
      <c r="G61" s="1258"/>
      <c r="H61" s="1258"/>
      <c r="I61" s="1258"/>
      <c r="J61" s="1258"/>
      <c r="K61" s="1258"/>
      <c r="L61" s="1258"/>
      <c r="M61" s="1259"/>
      <c r="N61" s="1259"/>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c r="AK61" s="1258"/>
      <c r="AL61" s="1258"/>
      <c r="AM61" s="1258"/>
      <c r="AN61" s="1258"/>
      <c r="AO61" s="1258"/>
      <c r="AP61" s="1258"/>
      <c r="AQ61" s="1258"/>
      <c r="AR61" s="1258"/>
      <c r="AS61" s="1259"/>
      <c r="AT61" s="1259"/>
      <c r="AU61" s="1258"/>
      <c r="AV61" s="1258"/>
      <c r="AW61" s="1258"/>
      <c r="AX61" s="1258"/>
      <c r="AY61" s="1258"/>
      <c r="AZ61" s="1258"/>
      <c r="BA61" s="1258"/>
      <c r="BB61" s="1258"/>
      <c r="BC61" s="1258"/>
      <c r="BD61" s="1258"/>
      <c r="BE61" s="1259"/>
      <c r="BF61" s="1259"/>
      <c r="BG61" s="1258"/>
      <c r="BH61" s="1258"/>
      <c r="BI61" s="1258"/>
      <c r="BJ61" s="1258"/>
      <c r="BK61" s="1258"/>
      <c r="BL61" s="1258"/>
      <c r="BM61" s="1258"/>
      <c r="BN61" s="1258"/>
      <c r="BO61" s="1258"/>
      <c r="BP61" s="1258"/>
      <c r="BQ61" s="1259"/>
      <c r="BR61" s="1259"/>
      <c r="BS61" s="1258"/>
      <c r="BT61" s="1258"/>
      <c r="BU61" s="1258"/>
      <c r="BV61" s="1258"/>
      <c r="BW61" s="1258"/>
      <c r="BX61" s="1258"/>
      <c r="BY61" s="1258"/>
      <c r="BZ61" s="1258"/>
      <c r="CA61" s="1258"/>
      <c r="CB61" s="1258"/>
      <c r="CC61" s="1259"/>
      <c r="CD61" s="1259"/>
      <c r="CE61" s="1258"/>
      <c r="CF61" s="1258"/>
      <c r="CG61" s="1258"/>
      <c r="CH61" s="1258"/>
      <c r="CI61" s="1258"/>
      <c r="CJ61" s="1258"/>
      <c r="CK61" s="1258"/>
      <c r="CL61" s="1258"/>
      <c r="CM61" s="1258"/>
      <c r="CN61" s="1258"/>
      <c r="CO61" s="1259"/>
      <c r="CP61" s="1259"/>
      <c r="CQ61" s="1258"/>
      <c r="CR61" s="1258"/>
      <c r="CS61" s="1258"/>
      <c r="CT61" s="1258"/>
      <c r="CU61" s="1258"/>
      <c r="CV61" s="1258"/>
      <c r="CW61" s="1258"/>
      <c r="CX61" s="1258"/>
      <c r="CY61" s="1258"/>
      <c r="CZ61" s="1258"/>
      <c r="DA61" s="1259"/>
      <c r="DB61" s="1259"/>
      <c r="DC61" s="1259"/>
      <c r="DD61" s="1260"/>
      <c r="DE61" s="1253"/>
    </row>
    <row r="62" spans="1:109" ht="13.2" x14ac:dyDescent="0.2">
      <c r="B62" s="1227"/>
      <c r="C62" s="1227"/>
      <c r="D62" s="1227"/>
      <c r="E62" s="1227"/>
      <c r="F62" s="1227"/>
      <c r="G62" s="1227"/>
      <c r="H62" s="1227"/>
      <c r="I62" s="1227"/>
      <c r="J62" s="1227"/>
      <c r="K62" s="1227"/>
      <c r="L62" s="1227"/>
      <c r="M62" s="1227"/>
      <c r="N62" s="1227"/>
      <c r="O62" s="1227"/>
      <c r="P62" s="1227"/>
      <c r="Q62" s="1227"/>
      <c r="R62" s="1227"/>
      <c r="S62" s="1227"/>
      <c r="T62" s="1227"/>
      <c r="U62" s="1227"/>
      <c r="V62" s="1227"/>
      <c r="W62" s="1227"/>
      <c r="X62" s="1227"/>
      <c r="Y62" s="1227"/>
      <c r="Z62" s="1227"/>
      <c r="AA62" s="1227"/>
      <c r="AB62" s="1227"/>
      <c r="AC62" s="1227"/>
      <c r="AD62" s="1227"/>
      <c r="AE62" s="1227"/>
      <c r="AF62" s="1227"/>
      <c r="AG62" s="1227"/>
      <c r="AH62" s="1227"/>
      <c r="AI62" s="1227"/>
      <c r="AJ62" s="1227"/>
      <c r="AK62" s="1227"/>
      <c r="AL62" s="1227"/>
      <c r="AM62" s="1227"/>
      <c r="AN62" s="1227"/>
      <c r="AO62" s="1227"/>
      <c r="AP62" s="1227"/>
      <c r="AQ62" s="1227"/>
      <c r="AR62" s="1227"/>
      <c r="AS62" s="1227"/>
      <c r="AT62" s="1227"/>
      <c r="AU62" s="1227"/>
      <c r="AV62" s="1227"/>
      <c r="AW62" s="1227"/>
      <c r="AX62" s="1227"/>
      <c r="AY62" s="1227"/>
      <c r="AZ62" s="1227"/>
      <c r="BA62" s="1227"/>
      <c r="BB62" s="1227"/>
      <c r="BC62" s="1227"/>
      <c r="BD62" s="1227"/>
      <c r="BE62" s="1227"/>
      <c r="BF62" s="1227"/>
      <c r="BG62" s="1227"/>
      <c r="BH62" s="1227"/>
      <c r="BI62" s="1227"/>
      <c r="BJ62" s="1227"/>
      <c r="BK62" s="1227"/>
      <c r="BL62" s="1227"/>
      <c r="BM62" s="1227"/>
      <c r="BN62" s="1227"/>
      <c r="BO62" s="1227"/>
      <c r="BP62" s="1227"/>
      <c r="BQ62" s="1227"/>
      <c r="BR62" s="1227"/>
      <c r="BS62" s="1227"/>
      <c r="BT62" s="1227"/>
      <c r="BU62" s="1227"/>
      <c r="BV62" s="1227"/>
      <c r="BW62" s="1227"/>
      <c r="BX62" s="1227"/>
      <c r="BY62" s="1227"/>
      <c r="BZ62" s="1227"/>
      <c r="CA62" s="1227"/>
      <c r="CB62" s="1227"/>
      <c r="CC62" s="1227"/>
      <c r="CD62" s="1227"/>
      <c r="CE62" s="1227"/>
      <c r="CF62" s="1227"/>
      <c r="CG62" s="1227"/>
      <c r="CH62" s="1227"/>
      <c r="CI62" s="1227"/>
      <c r="CJ62" s="1227"/>
      <c r="CK62" s="1227"/>
      <c r="CL62" s="1227"/>
      <c r="CM62" s="1227"/>
      <c r="CN62" s="1227"/>
      <c r="CO62" s="1227"/>
      <c r="CP62" s="1227"/>
      <c r="CQ62" s="1227"/>
      <c r="CR62" s="1227"/>
      <c r="CS62" s="1227"/>
      <c r="CT62" s="1227"/>
      <c r="CU62" s="1227"/>
      <c r="CV62" s="1227"/>
      <c r="CW62" s="1227"/>
      <c r="CX62" s="1227"/>
      <c r="CY62" s="1227"/>
      <c r="CZ62" s="1227"/>
      <c r="DA62" s="1227"/>
      <c r="DB62" s="1227"/>
      <c r="DC62" s="1227"/>
      <c r="DD62" s="1227"/>
      <c r="DE62" s="1216"/>
    </row>
    <row r="63" spans="1:109" ht="16.2" x14ac:dyDescent="0.2">
      <c r="B63" s="1261" t="s">
        <v>574</v>
      </c>
    </row>
    <row r="64" spans="1:109" ht="13.2" x14ac:dyDescent="0.2">
      <c r="B64" s="1222"/>
      <c r="G64" s="1229"/>
      <c r="I64" s="1262"/>
      <c r="J64" s="1262"/>
      <c r="K64" s="1262"/>
      <c r="L64" s="1262"/>
      <c r="M64" s="1262"/>
      <c r="N64" s="1263"/>
      <c r="AM64" s="1229"/>
      <c r="AN64" s="1229" t="s">
        <v>567</v>
      </c>
      <c r="AP64" s="1230"/>
      <c r="AQ64" s="1230"/>
      <c r="AR64" s="1230"/>
      <c r="AY64" s="1229"/>
      <c r="BA64" s="1230"/>
      <c r="BB64" s="1230"/>
      <c r="BC64" s="1230"/>
      <c r="BK64" s="1229"/>
      <c r="BM64" s="1230"/>
      <c r="BN64" s="1230"/>
      <c r="BO64" s="1230"/>
      <c r="BW64" s="1229"/>
      <c r="BY64" s="1230"/>
      <c r="BZ64" s="1230"/>
      <c r="CA64" s="1230"/>
      <c r="CI64" s="1229"/>
      <c r="CK64" s="1230"/>
      <c r="CL64" s="1230"/>
      <c r="CM64" s="1230"/>
      <c r="CU64" s="1229"/>
      <c r="CW64" s="1230"/>
      <c r="CX64" s="1230"/>
      <c r="CY64" s="1230"/>
    </row>
    <row r="65" spans="2:107" ht="13.2" x14ac:dyDescent="0.2">
      <c r="B65" s="1222"/>
      <c r="AN65" s="1231" t="s">
        <v>575</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2" x14ac:dyDescent="0.2">
      <c r="B66" s="1222"/>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2" x14ac:dyDescent="0.2">
      <c r="B67" s="1222"/>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2" x14ac:dyDescent="0.2">
      <c r="B68" s="1222"/>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2" x14ac:dyDescent="0.2">
      <c r="B69" s="1222"/>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2" x14ac:dyDescent="0.2">
      <c r="B70" s="1222"/>
      <c r="H70" s="1264"/>
      <c r="I70" s="1264"/>
      <c r="J70" s="1265"/>
      <c r="K70" s="1265"/>
      <c r="L70" s="1266"/>
      <c r="M70" s="1265"/>
      <c r="N70" s="1266"/>
      <c r="AN70" s="1240"/>
      <c r="AO70" s="1240"/>
      <c r="AP70" s="1240"/>
      <c r="AZ70" s="1240"/>
      <c r="BA70" s="1240"/>
      <c r="BB70" s="1240"/>
      <c r="BL70" s="1240"/>
      <c r="BM70" s="1240"/>
      <c r="BN70" s="1240"/>
      <c r="BX70" s="1240"/>
      <c r="BY70" s="1240"/>
      <c r="BZ70" s="1240"/>
      <c r="CJ70" s="1240"/>
      <c r="CK70" s="1240"/>
      <c r="CL70" s="1240"/>
      <c r="CV70" s="1240"/>
      <c r="CW70" s="1240"/>
      <c r="CX70" s="1240"/>
    </row>
    <row r="71" spans="2:107" ht="13.2" x14ac:dyDescent="0.2">
      <c r="B71" s="1222"/>
      <c r="G71" s="1267"/>
      <c r="I71" s="1268"/>
      <c r="J71" s="1265"/>
      <c r="K71" s="1265"/>
      <c r="L71" s="1266"/>
      <c r="M71" s="1265"/>
      <c r="N71" s="1266"/>
      <c r="AM71" s="1267"/>
      <c r="AN71" s="1216" t="s">
        <v>569</v>
      </c>
    </row>
    <row r="72" spans="2:107" ht="13.2" x14ac:dyDescent="0.2">
      <c r="B72" s="1222"/>
      <c r="G72" s="1241"/>
      <c r="H72" s="1241"/>
      <c r="I72" s="1241"/>
      <c r="J72" s="1241"/>
      <c r="K72" s="1242"/>
      <c r="L72" s="1242"/>
      <c r="M72" s="1243"/>
      <c r="N72" s="1243"/>
      <c r="AN72" s="1244"/>
      <c r="AO72" s="1245"/>
      <c r="AP72" s="1245"/>
      <c r="AQ72" s="1245"/>
      <c r="AR72" s="1245"/>
      <c r="AS72" s="1245"/>
      <c r="AT72" s="1245"/>
      <c r="AU72" s="1245"/>
      <c r="AV72" s="1245"/>
      <c r="AW72" s="1245"/>
      <c r="AX72" s="1245"/>
      <c r="AY72" s="1245"/>
      <c r="AZ72" s="1245"/>
      <c r="BA72" s="1245"/>
      <c r="BB72" s="1245"/>
      <c r="BC72" s="1245"/>
      <c r="BD72" s="1245"/>
      <c r="BE72" s="1245"/>
      <c r="BF72" s="1245"/>
      <c r="BG72" s="1245"/>
      <c r="BH72" s="1245"/>
      <c r="BI72" s="1245"/>
      <c r="BJ72" s="1245"/>
      <c r="BK72" s="1245"/>
      <c r="BL72" s="1245"/>
      <c r="BM72" s="1245"/>
      <c r="BN72" s="1245"/>
      <c r="BO72" s="1246"/>
      <c r="BP72" s="1247" t="s">
        <v>525</v>
      </c>
      <c r="BQ72" s="1247"/>
      <c r="BR72" s="1247"/>
      <c r="BS72" s="1247"/>
      <c r="BT72" s="1247"/>
      <c r="BU72" s="1247"/>
      <c r="BV72" s="1247"/>
      <c r="BW72" s="1247"/>
      <c r="BX72" s="1247" t="s">
        <v>526</v>
      </c>
      <c r="BY72" s="1247"/>
      <c r="BZ72" s="1247"/>
      <c r="CA72" s="1247"/>
      <c r="CB72" s="1247"/>
      <c r="CC72" s="1247"/>
      <c r="CD72" s="1247"/>
      <c r="CE72" s="1247"/>
      <c r="CF72" s="1247" t="s">
        <v>527</v>
      </c>
      <c r="CG72" s="1247"/>
      <c r="CH72" s="1247"/>
      <c r="CI72" s="1247"/>
      <c r="CJ72" s="1247"/>
      <c r="CK72" s="1247"/>
      <c r="CL72" s="1247"/>
      <c r="CM72" s="1247"/>
      <c r="CN72" s="1247" t="s">
        <v>528</v>
      </c>
      <c r="CO72" s="1247"/>
      <c r="CP72" s="1247"/>
      <c r="CQ72" s="1247"/>
      <c r="CR72" s="1247"/>
      <c r="CS72" s="1247"/>
      <c r="CT72" s="1247"/>
      <c r="CU72" s="1247"/>
      <c r="CV72" s="1247" t="s">
        <v>529</v>
      </c>
      <c r="CW72" s="1247"/>
      <c r="CX72" s="1247"/>
      <c r="CY72" s="1247"/>
      <c r="CZ72" s="1247"/>
      <c r="DA72" s="1247"/>
      <c r="DB72" s="1247"/>
      <c r="DC72" s="1247"/>
    </row>
    <row r="73" spans="2:107" ht="13.2" x14ac:dyDescent="0.2">
      <c r="B73" s="1222"/>
      <c r="G73" s="1248"/>
      <c r="H73" s="1248"/>
      <c r="I73" s="1248"/>
      <c r="J73" s="1248"/>
      <c r="K73" s="1269"/>
      <c r="L73" s="1269"/>
      <c r="M73" s="1269"/>
      <c r="N73" s="1269"/>
      <c r="AM73" s="1240"/>
      <c r="AN73" s="1251" t="s">
        <v>570</v>
      </c>
      <c r="AO73" s="1251"/>
      <c r="AP73" s="1251"/>
      <c r="AQ73" s="1251"/>
      <c r="AR73" s="1251"/>
      <c r="AS73" s="1251"/>
      <c r="AT73" s="1251"/>
      <c r="AU73" s="1251"/>
      <c r="AV73" s="1251"/>
      <c r="AW73" s="1251"/>
      <c r="AX73" s="1251"/>
      <c r="AY73" s="1251"/>
      <c r="AZ73" s="1251"/>
      <c r="BA73" s="1251"/>
      <c r="BB73" s="1251" t="s">
        <v>571</v>
      </c>
      <c r="BC73" s="1251"/>
      <c r="BD73" s="1251"/>
      <c r="BE73" s="1251"/>
      <c r="BF73" s="1251"/>
      <c r="BG73" s="1251"/>
      <c r="BH73" s="1251"/>
      <c r="BI73" s="1251"/>
      <c r="BJ73" s="1251"/>
      <c r="BK73" s="1251"/>
      <c r="BL73" s="1251"/>
      <c r="BM73" s="1251"/>
      <c r="BN73" s="1251"/>
      <c r="BO73" s="1251"/>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2" x14ac:dyDescent="0.2">
      <c r="B74" s="1222"/>
      <c r="G74" s="1248"/>
      <c r="H74" s="1248"/>
      <c r="I74" s="1248"/>
      <c r="J74" s="1248"/>
      <c r="K74" s="1269"/>
      <c r="L74" s="1269"/>
      <c r="M74" s="1269"/>
      <c r="N74" s="1269"/>
      <c r="AM74" s="1240"/>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1222"/>
      <c r="G75" s="1248"/>
      <c r="H75" s="1248"/>
      <c r="I75" s="1241"/>
      <c r="J75" s="1241"/>
      <c r="K75" s="1250"/>
      <c r="L75" s="1250"/>
      <c r="M75" s="1250"/>
      <c r="N75" s="1250"/>
      <c r="AM75" s="1240"/>
      <c r="AN75" s="1251"/>
      <c r="AO75" s="1251"/>
      <c r="AP75" s="1251"/>
      <c r="AQ75" s="1251"/>
      <c r="AR75" s="1251"/>
      <c r="AS75" s="1251"/>
      <c r="AT75" s="1251"/>
      <c r="AU75" s="1251"/>
      <c r="AV75" s="1251"/>
      <c r="AW75" s="1251"/>
      <c r="AX75" s="1251"/>
      <c r="AY75" s="1251"/>
      <c r="AZ75" s="1251"/>
      <c r="BA75" s="1251"/>
      <c r="BB75" s="1251" t="s">
        <v>576</v>
      </c>
      <c r="BC75" s="1251"/>
      <c r="BD75" s="1251"/>
      <c r="BE75" s="1251"/>
      <c r="BF75" s="1251"/>
      <c r="BG75" s="1251"/>
      <c r="BH75" s="1251"/>
      <c r="BI75" s="1251"/>
      <c r="BJ75" s="1251"/>
      <c r="BK75" s="1251"/>
      <c r="BL75" s="1251"/>
      <c r="BM75" s="1251"/>
      <c r="BN75" s="1251"/>
      <c r="BO75" s="1251"/>
      <c r="BP75" s="1252">
        <v>-8.1999999999999993</v>
      </c>
      <c r="BQ75" s="1252"/>
      <c r="BR75" s="1252"/>
      <c r="BS75" s="1252"/>
      <c r="BT75" s="1252"/>
      <c r="BU75" s="1252"/>
      <c r="BV75" s="1252"/>
      <c r="BW75" s="1252"/>
      <c r="BX75" s="1252">
        <v>-7.8</v>
      </c>
      <c r="BY75" s="1252"/>
      <c r="BZ75" s="1252"/>
      <c r="CA75" s="1252"/>
      <c r="CB75" s="1252"/>
      <c r="CC75" s="1252"/>
      <c r="CD75" s="1252"/>
      <c r="CE75" s="1252"/>
      <c r="CF75" s="1252">
        <v>-7.2</v>
      </c>
      <c r="CG75" s="1252"/>
      <c r="CH75" s="1252"/>
      <c r="CI75" s="1252"/>
      <c r="CJ75" s="1252"/>
      <c r="CK75" s="1252"/>
      <c r="CL75" s="1252"/>
      <c r="CM75" s="1252"/>
      <c r="CN75" s="1252">
        <v>-6.8</v>
      </c>
      <c r="CO75" s="1252"/>
      <c r="CP75" s="1252"/>
      <c r="CQ75" s="1252"/>
      <c r="CR75" s="1252"/>
      <c r="CS75" s="1252"/>
      <c r="CT75" s="1252"/>
      <c r="CU75" s="1252"/>
      <c r="CV75" s="1252">
        <v>-6.9</v>
      </c>
      <c r="CW75" s="1252"/>
      <c r="CX75" s="1252"/>
      <c r="CY75" s="1252"/>
      <c r="CZ75" s="1252"/>
      <c r="DA75" s="1252"/>
      <c r="DB75" s="1252"/>
      <c r="DC75" s="1252"/>
    </row>
    <row r="76" spans="2:107" ht="13.2" x14ac:dyDescent="0.2">
      <c r="B76" s="1222"/>
      <c r="G76" s="1248"/>
      <c r="H76" s="1248"/>
      <c r="I76" s="1241"/>
      <c r="J76" s="1241"/>
      <c r="K76" s="1250"/>
      <c r="L76" s="1250"/>
      <c r="M76" s="1250"/>
      <c r="N76" s="1250"/>
      <c r="AM76" s="1240"/>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1222"/>
      <c r="G77" s="1241"/>
      <c r="H77" s="1241"/>
      <c r="I77" s="1241"/>
      <c r="J77" s="1241"/>
      <c r="K77" s="1269"/>
      <c r="L77" s="1269"/>
      <c r="M77" s="1269"/>
      <c r="N77" s="1269"/>
      <c r="AN77" s="1247" t="s">
        <v>573</v>
      </c>
      <c r="AO77" s="1247"/>
      <c r="AP77" s="1247"/>
      <c r="AQ77" s="1247"/>
      <c r="AR77" s="1247"/>
      <c r="AS77" s="1247"/>
      <c r="AT77" s="1247"/>
      <c r="AU77" s="1247"/>
      <c r="AV77" s="1247"/>
      <c r="AW77" s="1247"/>
      <c r="AX77" s="1247"/>
      <c r="AY77" s="1247"/>
      <c r="AZ77" s="1247"/>
      <c r="BA77" s="1247"/>
      <c r="BB77" s="1251" t="s">
        <v>571</v>
      </c>
      <c r="BC77" s="1251"/>
      <c r="BD77" s="1251"/>
      <c r="BE77" s="1251"/>
      <c r="BF77" s="1251"/>
      <c r="BG77" s="1251"/>
      <c r="BH77" s="1251"/>
      <c r="BI77" s="1251"/>
      <c r="BJ77" s="1251"/>
      <c r="BK77" s="1251"/>
      <c r="BL77" s="1251"/>
      <c r="BM77" s="1251"/>
      <c r="BN77" s="1251"/>
      <c r="BO77" s="1251"/>
      <c r="BP77" s="1252">
        <v>0</v>
      </c>
      <c r="BQ77" s="1252"/>
      <c r="BR77" s="1252"/>
      <c r="BS77" s="1252"/>
      <c r="BT77" s="1252"/>
      <c r="BU77" s="1252"/>
      <c r="BV77" s="1252"/>
      <c r="BW77" s="1252"/>
      <c r="BX77" s="1252">
        <v>0</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2" x14ac:dyDescent="0.2">
      <c r="B78" s="1222"/>
      <c r="G78" s="1241"/>
      <c r="H78" s="1241"/>
      <c r="I78" s="1241"/>
      <c r="J78" s="1241"/>
      <c r="K78" s="1269"/>
      <c r="L78" s="1269"/>
      <c r="M78" s="1269"/>
      <c r="N78" s="1269"/>
      <c r="AN78" s="1247"/>
      <c r="AO78" s="1247"/>
      <c r="AP78" s="1247"/>
      <c r="AQ78" s="1247"/>
      <c r="AR78" s="1247"/>
      <c r="AS78" s="1247"/>
      <c r="AT78" s="1247"/>
      <c r="AU78" s="1247"/>
      <c r="AV78" s="1247"/>
      <c r="AW78" s="1247"/>
      <c r="AX78" s="1247"/>
      <c r="AY78" s="1247"/>
      <c r="AZ78" s="1247"/>
      <c r="BA78" s="1247"/>
      <c r="BB78" s="1251"/>
      <c r="BC78" s="1251"/>
      <c r="BD78" s="1251"/>
      <c r="BE78" s="1251"/>
      <c r="BF78" s="1251"/>
      <c r="BG78" s="1251"/>
      <c r="BH78" s="1251"/>
      <c r="BI78" s="1251"/>
      <c r="BJ78" s="1251"/>
      <c r="BK78" s="1251"/>
      <c r="BL78" s="1251"/>
      <c r="BM78" s="1251"/>
      <c r="BN78" s="1251"/>
      <c r="BO78" s="1251"/>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1222"/>
      <c r="G79" s="1241"/>
      <c r="H79" s="1241"/>
      <c r="I79" s="1254"/>
      <c r="J79" s="1254"/>
      <c r="K79" s="1270"/>
      <c r="L79" s="1270"/>
      <c r="M79" s="1270"/>
      <c r="N79" s="1270"/>
      <c r="AN79" s="1247"/>
      <c r="AO79" s="1247"/>
      <c r="AP79" s="1247"/>
      <c r="AQ79" s="1247"/>
      <c r="AR79" s="1247"/>
      <c r="AS79" s="1247"/>
      <c r="AT79" s="1247"/>
      <c r="AU79" s="1247"/>
      <c r="AV79" s="1247"/>
      <c r="AW79" s="1247"/>
      <c r="AX79" s="1247"/>
      <c r="AY79" s="1247"/>
      <c r="AZ79" s="1247"/>
      <c r="BA79" s="1247"/>
      <c r="BB79" s="1251" t="s">
        <v>576</v>
      </c>
      <c r="BC79" s="1251"/>
      <c r="BD79" s="1251"/>
      <c r="BE79" s="1251"/>
      <c r="BF79" s="1251"/>
      <c r="BG79" s="1251"/>
      <c r="BH79" s="1251"/>
      <c r="BI79" s="1251"/>
      <c r="BJ79" s="1251"/>
      <c r="BK79" s="1251"/>
      <c r="BL79" s="1251"/>
      <c r="BM79" s="1251"/>
      <c r="BN79" s="1251"/>
      <c r="BO79" s="1251"/>
      <c r="BP79" s="1252">
        <v>8.6</v>
      </c>
      <c r="BQ79" s="1252"/>
      <c r="BR79" s="1252"/>
      <c r="BS79" s="1252"/>
      <c r="BT79" s="1252"/>
      <c r="BU79" s="1252"/>
      <c r="BV79" s="1252"/>
      <c r="BW79" s="1252"/>
      <c r="BX79" s="1252">
        <v>8.9</v>
      </c>
      <c r="BY79" s="1252"/>
      <c r="BZ79" s="1252"/>
      <c r="CA79" s="1252"/>
      <c r="CB79" s="1252"/>
      <c r="CC79" s="1252"/>
      <c r="CD79" s="1252"/>
      <c r="CE79" s="1252"/>
      <c r="CF79" s="1252">
        <v>8</v>
      </c>
      <c r="CG79" s="1252"/>
      <c r="CH79" s="1252"/>
      <c r="CI79" s="1252"/>
      <c r="CJ79" s="1252"/>
      <c r="CK79" s="1252"/>
      <c r="CL79" s="1252"/>
      <c r="CM79" s="1252"/>
      <c r="CN79" s="1252">
        <v>8.3000000000000007</v>
      </c>
      <c r="CO79" s="1252"/>
      <c r="CP79" s="1252"/>
      <c r="CQ79" s="1252"/>
      <c r="CR79" s="1252"/>
      <c r="CS79" s="1252"/>
      <c r="CT79" s="1252"/>
      <c r="CU79" s="1252"/>
      <c r="CV79" s="1252">
        <v>8.4</v>
      </c>
      <c r="CW79" s="1252"/>
      <c r="CX79" s="1252"/>
      <c r="CY79" s="1252"/>
      <c r="CZ79" s="1252"/>
      <c r="DA79" s="1252"/>
      <c r="DB79" s="1252"/>
      <c r="DC79" s="1252"/>
    </row>
    <row r="80" spans="2:107" ht="13.2" x14ac:dyDescent="0.2">
      <c r="B80" s="1222"/>
      <c r="G80" s="1241"/>
      <c r="H80" s="1241"/>
      <c r="I80" s="1254"/>
      <c r="J80" s="1254"/>
      <c r="K80" s="1270"/>
      <c r="L80" s="1270"/>
      <c r="M80" s="1270"/>
      <c r="N80" s="1270"/>
      <c r="AN80" s="1247"/>
      <c r="AO80" s="1247"/>
      <c r="AP80" s="1247"/>
      <c r="AQ80" s="1247"/>
      <c r="AR80" s="1247"/>
      <c r="AS80" s="1247"/>
      <c r="AT80" s="1247"/>
      <c r="AU80" s="1247"/>
      <c r="AV80" s="1247"/>
      <c r="AW80" s="1247"/>
      <c r="AX80" s="1247"/>
      <c r="AY80" s="1247"/>
      <c r="AZ80" s="1247"/>
      <c r="BA80" s="1247"/>
      <c r="BB80" s="1251"/>
      <c r="BC80" s="1251"/>
      <c r="BD80" s="1251"/>
      <c r="BE80" s="1251"/>
      <c r="BF80" s="1251"/>
      <c r="BG80" s="1251"/>
      <c r="BH80" s="1251"/>
      <c r="BI80" s="1251"/>
      <c r="BJ80" s="1251"/>
      <c r="BK80" s="1251"/>
      <c r="BL80" s="1251"/>
      <c r="BM80" s="1251"/>
      <c r="BN80" s="1251"/>
      <c r="BO80" s="1251"/>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1222"/>
    </row>
    <row r="82" spans="2:109" ht="16.2" x14ac:dyDescent="0.2">
      <c r="B82" s="1222"/>
      <c r="K82" s="1271"/>
      <c r="L82" s="1271"/>
      <c r="M82" s="1271"/>
      <c r="N82" s="1271"/>
      <c r="AQ82" s="1271"/>
      <c r="AR82" s="1271"/>
      <c r="AS82" s="1271"/>
      <c r="AT82" s="1271"/>
      <c r="BC82" s="1271"/>
      <c r="BD82" s="1271"/>
      <c r="BE82" s="1271"/>
      <c r="BF82" s="1271"/>
      <c r="BO82" s="1271"/>
      <c r="BP82" s="1271"/>
      <c r="BQ82" s="1271"/>
      <c r="BR82" s="1271"/>
      <c r="CA82" s="1271"/>
      <c r="CB82" s="1271"/>
      <c r="CC82" s="1271"/>
      <c r="CD82" s="1271"/>
      <c r="CM82" s="1271"/>
      <c r="CN82" s="1271"/>
      <c r="CO82" s="1271"/>
      <c r="CP82" s="1271"/>
      <c r="CY82" s="1271"/>
      <c r="CZ82" s="1271"/>
      <c r="DA82" s="1271"/>
      <c r="DB82" s="1271"/>
      <c r="DC82" s="1271"/>
    </row>
    <row r="83" spans="2:109" ht="13.2" x14ac:dyDescent="0.2">
      <c r="B83" s="1224"/>
      <c r="C83" s="1225"/>
      <c r="D83" s="1225"/>
      <c r="E83" s="1225"/>
      <c r="F83" s="1225"/>
      <c r="G83" s="1225"/>
      <c r="H83" s="1225"/>
      <c r="I83" s="1225"/>
      <c r="J83" s="1225"/>
      <c r="K83" s="1225"/>
      <c r="L83" s="1225"/>
      <c r="M83" s="1225"/>
      <c r="N83" s="1225"/>
      <c r="O83" s="1225"/>
      <c r="P83" s="1225"/>
      <c r="Q83" s="1225"/>
      <c r="R83" s="1225"/>
      <c r="S83" s="1225"/>
      <c r="T83" s="1225"/>
      <c r="U83" s="1225"/>
      <c r="V83" s="1225"/>
      <c r="W83" s="1225"/>
      <c r="X83" s="1225"/>
      <c r="Y83" s="1225"/>
      <c r="Z83" s="1225"/>
      <c r="AA83" s="1225"/>
      <c r="AB83" s="1225"/>
      <c r="AC83" s="1225"/>
      <c r="AD83" s="1225"/>
      <c r="AE83" s="1225"/>
      <c r="AF83" s="1225"/>
      <c r="AG83" s="1225"/>
      <c r="AH83" s="1225"/>
      <c r="AI83" s="1225"/>
      <c r="AJ83" s="1225"/>
      <c r="AK83" s="1225"/>
      <c r="AL83" s="1225"/>
      <c r="AM83" s="1225"/>
      <c r="AN83" s="1225"/>
      <c r="AO83" s="1225"/>
      <c r="AP83" s="1225"/>
      <c r="AQ83" s="1225"/>
      <c r="AR83" s="1225"/>
      <c r="AS83" s="1225"/>
      <c r="AT83" s="1225"/>
      <c r="AU83" s="1225"/>
      <c r="AV83" s="1225"/>
      <c r="AW83" s="1225"/>
      <c r="AX83" s="1225"/>
      <c r="AY83" s="1225"/>
      <c r="AZ83" s="1225"/>
      <c r="BA83" s="1225"/>
      <c r="BB83" s="1225"/>
      <c r="BC83" s="1225"/>
      <c r="BD83" s="1225"/>
      <c r="BE83" s="1225"/>
      <c r="BF83" s="1225"/>
      <c r="BG83" s="1225"/>
      <c r="BH83" s="1225"/>
      <c r="BI83" s="1225"/>
      <c r="BJ83" s="1225"/>
      <c r="BK83" s="1225"/>
      <c r="BL83" s="1225"/>
      <c r="BM83" s="1225"/>
      <c r="BN83" s="1225"/>
      <c r="BO83" s="1225"/>
      <c r="BP83" s="1225"/>
      <c r="BQ83" s="1225"/>
      <c r="BR83" s="1225"/>
      <c r="BS83" s="1225"/>
      <c r="BT83" s="1225"/>
      <c r="BU83" s="1225"/>
      <c r="BV83" s="1225"/>
      <c r="BW83" s="1225"/>
      <c r="BX83" s="1225"/>
      <c r="BY83" s="1225"/>
      <c r="BZ83" s="1225"/>
      <c r="CA83" s="1225"/>
      <c r="CB83" s="1225"/>
      <c r="CC83" s="1225"/>
      <c r="CD83" s="1225"/>
      <c r="CE83" s="1225"/>
      <c r="CF83" s="1225"/>
      <c r="CG83" s="1225"/>
      <c r="CH83" s="1225"/>
      <c r="CI83" s="1225"/>
      <c r="CJ83" s="1225"/>
      <c r="CK83" s="1225"/>
      <c r="CL83" s="1225"/>
      <c r="CM83" s="1225"/>
      <c r="CN83" s="1225"/>
      <c r="CO83" s="1225"/>
      <c r="CP83" s="1225"/>
      <c r="CQ83" s="1225"/>
      <c r="CR83" s="1225"/>
      <c r="CS83" s="1225"/>
      <c r="CT83" s="1225"/>
      <c r="CU83" s="1225"/>
      <c r="CV83" s="1225"/>
      <c r="CW83" s="1225"/>
      <c r="CX83" s="1225"/>
      <c r="CY83" s="1225"/>
      <c r="CZ83" s="1225"/>
      <c r="DA83" s="1225"/>
      <c r="DB83" s="1225"/>
      <c r="DC83" s="1225"/>
      <c r="DD83" s="1226"/>
    </row>
    <row r="84" spans="2:109" ht="13.2" x14ac:dyDescent="0.2">
      <c r="DD84" s="1216"/>
      <c r="DE84" s="1216"/>
    </row>
    <row r="85" spans="2:109" ht="13.2" x14ac:dyDescent="0.2">
      <c r="DD85" s="1216"/>
      <c r="DE85" s="1216"/>
    </row>
  </sheetData>
  <sheetProtection algorithmName="SHA-512" hashValue="D/ASg89+R2e1yBd80snE9YdD4O6kZKS9YyrDKO6x5KoQCH0p/2OtpV5R1Qbl3TPpXEXgFmyRGSuFRgTAWhlKfw==" saltValue="AlqXWR/3cfn+OfE8Gsnq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EFAC4-E9A2-4616-8DCA-70DBAF273BE1}">
  <sheetPr>
    <pageSetUpPr fitToPage="1"/>
  </sheetPr>
  <dimension ref="A1:DR125"/>
  <sheetViews>
    <sheetView showGridLines="0" topLeftCell="A103"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YFqBXgp64miYeNMxq63Nrone047wiRq7PBVn7ZkraY5KeyjbuRURP8lY4jFNQN1B3jChivTsY29h+LOncib9WA==" saltValue="p+UvJLVZzY2J171L7g0N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66951-8C2D-47BF-B507-A6DDB0E35F2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RV+krAl9nCDRHoOkC8gXVxtW1QgiKyxO9Ig8dbd87TUyV25e/dn5vsCaHInT/EmpG8SoTPvMBFd5CXzikLOs2Q==" saltValue="/uiRrh+UyK30qXXRjZ4q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220228</v>
      </c>
      <c r="E3" s="156"/>
      <c r="F3" s="157">
        <v>190274</v>
      </c>
      <c r="G3" s="158"/>
      <c r="H3" s="159"/>
    </row>
    <row r="4" spans="1:8" x14ac:dyDescent="0.2">
      <c r="A4" s="160"/>
      <c r="B4" s="161"/>
      <c r="C4" s="162"/>
      <c r="D4" s="163">
        <v>73627</v>
      </c>
      <c r="E4" s="164"/>
      <c r="F4" s="165">
        <v>88584</v>
      </c>
      <c r="G4" s="166"/>
      <c r="H4" s="167"/>
    </row>
    <row r="5" spans="1:8" x14ac:dyDescent="0.2">
      <c r="A5" s="148" t="s">
        <v>519</v>
      </c>
      <c r="B5" s="153"/>
      <c r="C5" s="154"/>
      <c r="D5" s="155">
        <v>409332</v>
      </c>
      <c r="E5" s="156"/>
      <c r="F5" s="157">
        <v>200194</v>
      </c>
      <c r="G5" s="158"/>
      <c r="H5" s="159"/>
    </row>
    <row r="6" spans="1:8" x14ac:dyDescent="0.2">
      <c r="A6" s="160"/>
      <c r="B6" s="161"/>
      <c r="C6" s="162"/>
      <c r="D6" s="163">
        <v>205922</v>
      </c>
      <c r="E6" s="164"/>
      <c r="F6" s="165">
        <v>106422</v>
      </c>
      <c r="G6" s="166"/>
      <c r="H6" s="167"/>
    </row>
    <row r="7" spans="1:8" x14ac:dyDescent="0.2">
      <c r="A7" s="148" t="s">
        <v>520</v>
      </c>
      <c r="B7" s="153"/>
      <c r="C7" s="154"/>
      <c r="D7" s="155">
        <v>390610</v>
      </c>
      <c r="E7" s="156"/>
      <c r="F7" s="157">
        <v>122054</v>
      </c>
      <c r="G7" s="158"/>
      <c r="H7" s="159"/>
    </row>
    <row r="8" spans="1:8" x14ac:dyDescent="0.2">
      <c r="A8" s="160"/>
      <c r="B8" s="161"/>
      <c r="C8" s="162"/>
      <c r="D8" s="163">
        <v>178133</v>
      </c>
      <c r="E8" s="164"/>
      <c r="F8" s="165">
        <v>68298</v>
      </c>
      <c r="G8" s="166"/>
      <c r="H8" s="167"/>
    </row>
    <row r="9" spans="1:8" x14ac:dyDescent="0.2">
      <c r="A9" s="148" t="s">
        <v>521</v>
      </c>
      <c r="B9" s="153"/>
      <c r="C9" s="154"/>
      <c r="D9" s="155">
        <v>163867</v>
      </c>
      <c r="E9" s="156"/>
      <c r="F9" s="157">
        <v>111644</v>
      </c>
      <c r="G9" s="158"/>
      <c r="H9" s="159"/>
    </row>
    <row r="10" spans="1:8" x14ac:dyDescent="0.2">
      <c r="A10" s="160"/>
      <c r="B10" s="161"/>
      <c r="C10" s="162"/>
      <c r="D10" s="163">
        <v>33791</v>
      </c>
      <c r="E10" s="164"/>
      <c r="F10" s="165">
        <v>66606</v>
      </c>
      <c r="G10" s="166"/>
      <c r="H10" s="167"/>
    </row>
    <row r="11" spans="1:8" x14ac:dyDescent="0.2">
      <c r="A11" s="148" t="s">
        <v>522</v>
      </c>
      <c r="B11" s="153"/>
      <c r="C11" s="154"/>
      <c r="D11" s="155">
        <v>208640</v>
      </c>
      <c r="E11" s="156"/>
      <c r="F11" s="157">
        <v>127917</v>
      </c>
      <c r="G11" s="158"/>
      <c r="H11" s="159"/>
    </row>
    <row r="12" spans="1:8" x14ac:dyDescent="0.2">
      <c r="A12" s="160"/>
      <c r="B12" s="161"/>
      <c r="C12" s="168"/>
      <c r="D12" s="163">
        <v>42227</v>
      </c>
      <c r="E12" s="164"/>
      <c r="F12" s="165">
        <v>69746</v>
      </c>
      <c r="G12" s="166"/>
      <c r="H12" s="167"/>
    </row>
    <row r="13" spans="1:8" x14ac:dyDescent="0.2">
      <c r="A13" s="148"/>
      <c r="B13" s="153"/>
      <c r="C13" s="169"/>
      <c r="D13" s="170">
        <v>278535</v>
      </c>
      <c r="E13" s="171"/>
      <c r="F13" s="172">
        <v>150417</v>
      </c>
      <c r="G13" s="173"/>
      <c r="H13" s="159"/>
    </row>
    <row r="14" spans="1:8" x14ac:dyDescent="0.2">
      <c r="A14" s="160"/>
      <c r="B14" s="161"/>
      <c r="C14" s="162"/>
      <c r="D14" s="163">
        <v>106740</v>
      </c>
      <c r="E14" s="164"/>
      <c r="F14" s="165">
        <v>79931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3.87</v>
      </c>
      <c r="C19" s="174">
        <f>ROUND(VALUE(SUBSTITUTE(実質収支比率等に係る経年分析!G$48,"▲","-")),2)</f>
        <v>5.03</v>
      </c>
      <c r="D19" s="174">
        <f>ROUND(VALUE(SUBSTITUTE(実質収支比率等に係る経年分析!H$48,"▲","-")),2)</f>
        <v>4.3099999999999996</v>
      </c>
      <c r="E19" s="174">
        <f>ROUND(VALUE(SUBSTITUTE(実質収支比率等に係る経年分析!I$48,"▲","-")),2)</f>
        <v>3.68</v>
      </c>
      <c r="F19" s="174">
        <f>ROUND(VALUE(SUBSTITUTE(実質収支比率等に係る経年分析!J$48,"▲","-")),2)</f>
        <v>4.2</v>
      </c>
    </row>
    <row r="20" spans="1:11" x14ac:dyDescent="0.2">
      <c r="A20" s="174" t="s">
        <v>53</v>
      </c>
      <c r="B20" s="174">
        <f>ROUND(VALUE(SUBSTITUTE(実質収支比率等に係る経年分析!F$47,"▲","-")),2)</f>
        <v>104.58</v>
      </c>
      <c r="C20" s="174">
        <f>ROUND(VALUE(SUBSTITUTE(実質収支比率等に係る経年分析!G$47,"▲","-")),2)</f>
        <v>100.68</v>
      </c>
      <c r="D20" s="174">
        <f>ROUND(VALUE(SUBSTITUTE(実質収支比率等に係る経年分析!H$47,"▲","-")),2)</f>
        <v>97.66</v>
      </c>
      <c r="E20" s="174">
        <f>ROUND(VALUE(SUBSTITUTE(実質収支比率等に係る経年分析!I$47,"▲","-")),2)</f>
        <v>100.65</v>
      </c>
      <c r="F20" s="174">
        <f>ROUND(VALUE(SUBSTITUTE(実質収支比率等に係る経年分析!J$47,"▲","-")),2)</f>
        <v>103.39</v>
      </c>
    </row>
    <row r="21" spans="1:11" x14ac:dyDescent="0.2">
      <c r="A21" s="174" t="s">
        <v>54</v>
      </c>
      <c r="B21" s="174">
        <f>IF(ISNUMBER(VALUE(SUBSTITUTE(実質収支比率等に係る経年分析!F$49,"▲","-"))),ROUND(VALUE(SUBSTITUTE(実質収支比率等に係る経年分析!F$49,"▲","-")),2),NA())</f>
        <v>21.7</v>
      </c>
      <c r="C21" s="174">
        <f>IF(ISNUMBER(VALUE(SUBSTITUTE(実質収支比率等に係る経年分析!G$49,"▲","-"))),ROUND(VALUE(SUBSTITUTE(実質収支比率等に係る経年分析!G$49,"▲","-")),2),NA())</f>
        <v>17.39</v>
      </c>
      <c r="D21" s="174">
        <f>IF(ISNUMBER(VALUE(SUBSTITUTE(実質収支比率等に係る経年分析!H$49,"▲","-"))),ROUND(VALUE(SUBSTITUTE(実質収支比率等に係る経年分析!H$49,"▲","-")),2),NA())</f>
        <v>23.42</v>
      </c>
      <c r="E21" s="174">
        <f>IF(ISNUMBER(VALUE(SUBSTITUTE(実質収支比率等に係る経年分析!I$49,"▲","-"))),ROUND(VALUE(SUBSTITUTE(実質収支比率等に係る経年分析!I$49,"▲","-")),2),NA())</f>
        <v>19.46</v>
      </c>
      <c r="F21" s="174">
        <f>IF(ISNUMBER(VALUE(SUBSTITUTE(実質収支比率等に係る経年分析!J$49,"▲","-"))),ROUND(VALUE(SUBSTITUTE(実質収支比率等に係る経年分析!J$49,"▲","-")),2),NA())</f>
        <v>13.95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津野町国民健康保険事業特別会計（直営診療施設勘定）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津野町生活環境施設整備特別会計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津野町簡易水道事業特別会計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津野町後期高齢者医療特別会計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0.03</v>
      </c>
    </row>
    <row r="34" spans="1:16" x14ac:dyDescent="0.2">
      <c r="A34" s="175" t="str">
        <f>IF(連結実質赤字比率に係る赤字・黒字の構成分析!C$36="",NA(),連結実質赤字比率に係る赤字・黒字の構成分析!C$36)</f>
        <v>津野町介護保険事業特別会計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0.12</v>
      </c>
    </row>
    <row r="35" spans="1:16" x14ac:dyDescent="0.2">
      <c r="A35" s="175" t="str">
        <f>IF(連結実質赤字比率に係る赤字・黒字の構成分析!C$35="",NA(),連結実質赤字比率に係る赤字・黒字の構成分析!C$35)</f>
        <v>津野町国民健康保険事業特別会計（事業勘定）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0.55000000000000004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0.95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5.03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4.3099999999999996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3.67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4.1900000000000004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872</v>
      </c>
      <c r="E42" s="176"/>
      <c r="F42" s="176"/>
      <c r="G42" s="176">
        <f>'実質公債費比率（分子）の構造'!L$52</f>
        <v>928</v>
      </c>
      <c r="H42" s="176"/>
      <c r="I42" s="176"/>
      <c r="J42" s="176">
        <f>'実質公債費比率（分子）の構造'!M$52</f>
        <v>980</v>
      </c>
      <c r="K42" s="176"/>
      <c r="L42" s="176"/>
      <c r="M42" s="176">
        <f>'実質公債費比率（分子）の構造'!N$52</f>
        <v>1008</v>
      </c>
      <c r="N42" s="176"/>
      <c r="O42" s="176"/>
      <c r="P42" s="176">
        <f>'実質公債費比率（分子）の構造'!O$52</f>
        <v>970</v>
      </c>
    </row>
    <row r="43" spans="1:16" x14ac:dyDescent="0.2">
      <c r="A43" s="176" t="s">
        <v>16</v>
      </c>
      <c r="B43" s="176">
        <f>'実質公債費比率（分子）の構造'!K$51</f>
        <v>0</v>
      </c>
      <c r="C43" s="176"/>
      <c r="D43" s="176"/>
      <c r="E43" s="176">
        <f>'実質公債費比率（分子）の構造'!L$51</f>
        <v>2</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v>
      </c>
      <c r="C45" s="176"/>
      <c r="D45" s="176"/>
      <c r="E45" s="176">
        <f>'実質公債費比率（分子）の構造'!L$49</f>
        <v>3</v>
      </c>
      <c r="F45" s="176"/>
      <c r="G45" s="176"/>
      <c r="H45" s="176">
        <f>'実質公債費比率（分子）の構造'!M$49</f>
        <v>3</v>
      </c>
      <c r="I45" s="176"/>
      <c r="J45" s="176"/>
      <c r="K45" s="176">
        <f>'実質公債費比率（分子）の構造'!N$49</f>
        <v>3</v>
      </c>
      <c r="L45" s="176"/>
      <c r="M45" s="176"/>
      <c r="N45" s="176">
        <f>'実質公債費比率（分子）の構造'!O$49</f>
        <v>3</v>
      </c>
      <c r="O45" s="176"/>
      <c r="P45" s="176"/>
    </row>
    <row r="46" spans="1:16" x14ac:dyDescent="0.2">
      <c r="A46" s="176" t="s">
        <v>64</v>
      </c>
      <c r="B46" s="176">
        <f>'実質公債費比率（分子）の構造'!K$48</f>
        <v>65</v>
      </c>
      <c r="C46" s="176"/>
      <c r="D46" s="176"/>
      <c r="E46" s="176">
        <f>'実質公債費比率（分子）の構造'!L$48</f>
        <v>61</v>
      </c>
      <c r="F46" s="176"/>
      <c r="G46" s="176"/>
      <c r="H46" s="176">
        <f>'実質公債費比率（分子）の構造'!M$48</f>
        <v>63</v>
      </c>
      <c r="I46" s="176"/>
      <c r="J46" s="176"/>
      <c r="K46" s="176">
        <f>'実質公債費比率（分子）の構造'!N$48</f>
        <v>87</v>
      </c>
      <c r="L46" s="176"/>
      <c r="M46" s="176"/>
      <c r="N46" s="176">
        <f>'実質公債費比率（分子）の構造'!O$48</f>
        <v>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597</v>
      </c>
      <c r="C49" s="176"/>
      <c r="D49" s="176"/>
      <c r="E49" s="176">
        <f>'実質公債費比率（分子）の構造'!L$45</f>
        <v>661</v>
      </c>
      <c r="F49" s="176"/>
      <c r="G49" s="176"/>
      <c r="H49" s="176">
        <f>'実質公債費比率（分子）の構造'!M$45</f>
        <v>704</v>
      </c>
      <c r="I49" s="176"/>
      <c r="J49" s="176"/>
      <c r="K49" s="176">
        <f>'実質公債費比率（分子）の構造'!N$45</f>
        <v>723</v>
      </c>
      <c r="L49" s="176"/>
      <c r="M49" s="176"/>
      <c r="N49" s="176">
        <f>'実質公債費比率（分子）の構造'!O$45</f>
        <v>666</v>
      </c>
      <c r="O49" s="176"/>
      <c r="P49" s="176"/>
    </row>
    <row r="50" spans="1:16" x14ac:dyDescent="0.2">
      <c r="A50" s="176" t="s">
        <v>67</v>
      </c>
      <c r="B50" s="176" t="e">
        <f>NA()</f>
        <v>#N/A</v>
      </c>
      <c r="C50" s="176">
        <f>IF(ISNUMBER('実質公債費比率（分子）の構造'!K$53),'実質公債費比率（分子）の構造'!K$53,NA())</f>
        <v>-207</v>
      </c>
      <c r="D50" s="176" t="e">
        <f>NA()</f>
        <v>#N/A</v>
      </c>
      <c r="E50" s="176" t="e">
        <f>NA()</f>
        <v>#N/A</v>
      </c>
      <c r="F50" s="176">
        <f>IF(ISNUMBER('実質公債費比率（分子）の構造'!L$53),'実質公債費比率（分子）の構造'!L$53,NA())</f>
        <v>-201</v>
      </c>
      <c r="G50" s="176" t="e">
        <f>NA()</f>
        <v>#N/A</v>
      </c>
      <c r="H50" s="176" t="e">
        <f>NA()</f>
        <v>#N/A</v>
      </c>
      <c r="I50" s="176">
        <f>IF(ISNUMBER('実質公債費比率（分子）の構造'!M$53),'実質公債費比率（分子）の構造'!M$53,NA())</f>
        <v>-210</v>
      </c>
      <c r="J50" s="176" t="e">
        <f>NA()</f>
        <v>#N/A</v>
      </c>
      <c r="K50" s="176" t="e">
        <f>NA()</f>
        <v>#N/A</v>
      </c>
      <c r="L50" s="176">
        <f>IF(ISNUMBER('実質公債費比率（分子）の構造'!N$53),'実質公債費比率（分子）の構造'!N$53,NA())</f>
        <v>-195</v>
      </c>
      <c r="M50" s="176" t="e">
        <f>NA()</f>
        <v>#N/A</v>
      </c>
      <c r="N50" s="176" t="e">
        <f>NA()</f>
        <v>#N/A</v>
      </c>
      <c r="O50" s="176">
        <f>IF(ISNUMBER('実質公債費比率（分子）の構造'!O$53),'実質公債費比率（分子）の構造'!O$53,NA())</f>
        <v>-220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7014</v>
      </c>
      <c r="E56" s="175"/>
      <c r="F56" s="175"/>
      <c r="G56" s="175">
        <f>'将来負担比率（分子）の構造'!J$52</f>
        <v>7847</v>
      </c>
      <c r="H56" s="175"/>
      <c r="I56" s="175"/>
      <c r="J56" s="175">
        <f>'将来負担比率（分子）の構造'!K$52</f>
        <v>7904</v>
      </c>
      <c r="K56" s="175"/>
      <c r="L56" s="175"/>
      <c r="M56" s="175">
        <f>'将来負担比率（分子）の構造'!L$52</f>
        <v>7662</v>
      </c>
      <c r="N56" s="175"/>
      <c r="O56" s="175"/>
      <c r="P56" s="175">
        <f>'将来負担比率（分子）の構造'!M$52</f>
        <v>7614</v>
      </c>
    </row>
    <row r="57" spans="1:16" x14ac:dyDescent="0.2">
      <c r="A57" s="175" t="s">
        <v>42</v>
      </c>
      <c r="B57" s="175"/>
      <c r="C57" s="175"/>
      <c r="D57" s="175">
        <f>'将来負担比率（分子）の構造'!I$51</f>
        <v>12</v>
      </c>
      <c r="E57" s="175"/>
      <c r="F57" s="175"/>
      <c r="G57" s="175">
        <f>'将来負担比率（分子）の構造'!J$51</f>
        <v>10</v>
      </c>
      <c r="H57" s="175"/>
      <c r="I57" s="175"/>
      <c r="J57" s="175">
        <f>'将来負担比率（分子）の構造'!K$51</f>
        <v>9</v>
      </c>
      <c r="K57" s="175"/>
      <c r="L57" s="175"/>
      <c r="M57" s="175">
        <f>'将来負担比率（分子）の構造'!L$51</f>
        <v>8</v>
      </c>
      <c r="N57" s="175"/>
      <c r="O57" s="175"/>
      <c r="P57" s="175">
        <f>'将来負担比率（分子）の構造'!M$51</f>
        <v>6</v>
      </c>
    </row>
    <row r="58" spans="1:16" x14ac:dyDescent="0.2">
      <c r="A58" s="175" t="s">
        <v>41</v>
      </c>
      <c r="B58" s="175"/>
      <c r="C58" s="175"/>
      <c r="D58" s="175">
        <f>'将来負担比率（分子）の構造'!I$50</f>
        <v>8227</v>
      </c>
      <c r="E58" s="175"/>
      <c r="F58" s="175"/>
      <c r="G58" s="175">
        <f>'将来負担比率（分子）の構造'!J$50</f>
        <v>8309</v>
      </c>
      <c r="H58" s="175"/>
      <c r="I58" s="175"/>
      <c r="J58" s="175">
        <f>'将来負担比率（分子）の構造'!K$50</f>
        <v>8433</v>
      </c>
      <c r="K58" s="175"/>
      <c r="L58" s="175"/>
      <c r="M58" s="175">
        <f>'将来負担比率（分子）の構造'!L$50</f>
        <v>8518</v>
      </c>
      <c r="N58" s="175"/>
      <c r="O58" s="175"/>
      <c r="P58" s="175">
        <f>'将来負担比率（分子）の構造'!M$50</f>
        <v>8846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515</v>
      </c>
      <c r="C62" s="175"/>
      <c r="D62" s="175"/>
      <c r="E62" s="175">
        <f>'将来負担比率（分子）の構造'!J$45</f>
        <v>587</v>
      </c>
      <c r="F62" s="175"/>
      <c r="G62" s="175"/>
      <c r="H62" s="175">
        <f>'将来負担比率（分子）の構造'!K$45</f>
        <v>454</v>
      </c>
      <c r="I62" s="175"/>
      <c r="J62" s="175"/>
      <c r="K62" s="175">
        <f>'将来負担比率（分子）の構造'!L$45</f>
        <v>471</v>
      </c>
      <c r="L62" s="175"/>
      <c r="M62" s="175"/>
      <c r="N62" s="175">
        <f>'将来負担比率（分子）の構造'!M$45</f>
        <v>500</v>
      </c>
      <c r="O62" s="175"/>
      <c r="P62" s="175"/>
    </row>
    <row r="63" spans="1:16" x14ac:dyDescent="0.2">
      <c r="A63" s="175" t="s">
        <v>34</v>
      </c>
      <c r="B63" s="175">
        <f>'将来負担比率（分子）の構造'!I$44</f>
        <v>14</v>
      </c>
      <c r="C63" s="175"/>
      <c r="D63" s="175"/>
      <c r="E63" s="175">
        <f>'将来負担比率（分子）の構造'!J$44</f>
        <v>12</v>
      </c>
      <c r="F63" s="175"/>
      <c r="G63" s="175"/>
      <c r="H63" s="175">
        <f>'将来負担比率（分子）の構造'!K$44</f>
        <v>9</v>
      </c>
      <c r="I63" s="175"/>
      <c r="J63" s="175"/>
      <c r="K63" s="175">
        <f>'将来負担比率（分子）の構造'!L$44</f>
        <v>6</v>
      </c>
      <c r="L63" s="175"/>
      <c r="M63" s="175"/>
      <c r="N63" s="175">
        <f>'将来負担比率（分子）の構造'!M$44</f>
        <v>3</v>
      </c>
      <c r="O63" s="175"/>
      <c r="P63" s="175"/>
    </row>
    <row r="64" spans="1:16" x14ac:dyDescent="0.2">
      <c r="A64" s="175" t="s">
        <v>33</v>
      </c>
      <c r="B64" s="175">
        <f>'将来負担比率（分子）の構造'!I$43</f>
        <v>1036</v>
      </c>
      <c r="C64" s="175"/>
      <c r="D64" s="175"/>
      <c r="E64" s="175">
        <f>'将来負担比率（分子）の構造'!J$43</f>
        <v>1097</v>
      </c>
      <c r="F64" s="175"/>
      <c r="G64" s="175"/>
      <c r="H64" s="175">
        <f>'将来負担比率（分子）の構造'!K$43</f>
        <v>1192</v>
      </c>
      <c r="I64" s="175"/>
      <c r="J64" s="175"/>
      <c r="K64" s="175">
        <f>'将来負担比率（分子）の構造'!L$43</f>
        <v>1249</v>
      </c>
      <c r="L64" s="175"/>
      <c r="M64" s="175"/>
      <c r="N64" s="175">
        <f>'将来負担比率（分子）の構造'!M$43</f>
        <v>1306</v>
      </c>
      <c r="O64" s="175"/>
      <c r="P64" s="175"/>
    </row>
    <row r="65" spans="1:16" x14ac:dyDescent="0.2">
      <c r="A65" s="175" t="s">
        <v>32</v>
      </c>
      <c r="B65" s="175" t="str">
        <f>'将来負担比率（分子）の構造'!I$42</f>
        <v>-</v>
      </c>
      <c r="C65" s="175"/>
      <c r="D65" s="175"/>
      <c r="E65" s="175">
        <f>'将来負担比率（分子）の構造'!J$42</f>
        <v>206</v>
      </c>
      <c r="F65" s="175"/>
      <c r="G65" s="175"/>
      <c r="H65" s="175">
        <f>'将来負担比率（分子）の構造'!K$42</f>
        <v>140</v>
      </c>
      <c r="I65" s="175"/>
      <c r="J65" s="175"/>
      <c r="K65" s="175">
        <f>'将来負担比率（分子）の構造'!L$42</f>
        <v>116</v>
      </c>
      <c r="L65" s="175"/>
      <c r="M65" s="175"/>
      <c r="N65" s="175">
        <f>'将来負担比率（分子）の構造'!M$42</f>
        <v>117</v>
      </c>
      <c r="O65" s="175"/>
      <c r="P65" s="175"/>
    </row>
    <row r="66" spans="1:16" x14ac:dyDescent="0.2">
      <c r="A66" s="175" t="s">
        <v>31</v>
      </c>
      <c r="B66" s="175">
        <f>'将来負担比率（分子）の構造'!I$41</f>
        <v>6377</v>
      </c>
      <c r="C66" s="175"/>
      <c r="D66" s="175"/>
      <c r="E66" s="175">
        <f>'将来負担比率（分子）の構造'!J$41</f>
        <v>6968</v>
      </c>
      <c r="F66" s="175"/>
      <c r="G66" s="175"/>
      <c r="H66" s="175">
        <f>'将来負担比率（分子）の構造'!K$41</f>
        <v>7102</v>
      </c>
      <c r="I66" s="175"/>
      <c r="J66" s="175"/>
      <c r="K66" s="175">
        <f>'将来負担比率（分子）の構造'!L$41</f>
        <v>6186</v>
      </c>
      <c r="L66" s="175"/>
      <c r="M66" s="175"/>
      <c r="N66" s="175">
        <f>'将来負担比率（分子）の構造'!M$41</f>
        <v>5802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3883</v>
      </c>
      <c r="C72" s="179">
        <f>基金残高に係る経年分析!G55</f>
        <v>3973</v>
      </c>
      <c r="D72" s="179">
        <f>基金残高に係る経年分析!H55</f>
        <v>4051</v>
      </c>
    </row>
    <row r="73" spans="1:16" x14ac:dyDescent="0.2">
      <c r="A73" s="178" t="s">
        <v>74</v>
      </c>
      <c r="B73" s="179">
        <f>基金残高に係る経年分析!F56</f>
        <v>1577</v>
      </c>
      <c r="C73" s="179">
        <f>基金残高に係る経年分析!G56</f>
        <v>1595</v>
      </c>
      <c r="D73" s="179">
        <f>基金残高に係る経年分析!H56</f>
        <v>1597</v>
      </c>
    </row>
    <row r="74" spans="1:16" x14ac:dyDescent="0.2">
      <c r="A74" s="178" t="s">
        <v>75</v>
      </c>
      <c r="B74" s="179">
        <f>基金残高に係る経年分析!F57</f>
        <v>3678</v>
      </c>
      <c r="C74" s="179">
        <f>基金残高に係る経年分析!G57</f>
        <v>3751</v>
      </c>
      <c r="D74" s="179">
        <f>基金残高に係る経年分析!H57</f>
        <v>3973</v>
      </c>
    </row>
  </sheetData>
  <sheetProtection algorithmName="SHA-512" hashValue="XLD0H7xb0s/ikRknFbuQ3yObvg0cLwlSqsJ2YV5hcXlBr/u0FjW9wD73hWhqO1UGL32+BjwmGBnsXxuk7XeRSQ==" saltValue="m0lmJDaQIX+ahJ8Yz07+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AO36" sqref="AO36:BC36"/>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476338</v>
      </c>
      <c r="S5" s="674"/>
      <c r="T5" s="674"/>
      <c r="U5" s="674"/>
      <c r="V5" s="674"/>
      <c r="W5" s="674"/>
      <c r="X5" s="674"/>
      <c r="Y5" s="702"/>
      <c r="Z5" s="715">
        <v>7.1</v>
      </c>
      <c r="AA5" s="715"/>
      <c r="AB5" s="715"/>
      <c r="AC5" s="715"/>
      <c r="AD5" s="716">
        <v>476338</v>
      </c>
      <c r="AE5" s="716"/>
      <c r="AF5" s="716"/>
      <c r="AG5" s="716"/>
      <c r="AH5" s="716"/>
      <c r="AI5" s="716"/>
      <c r="AJ5" s="716"/>
      <c r="AK5" s="716"/>
      <c r="AL5" s="703">
        <v>12.2</v>
      </c>
      <c r="AM5" s="685"/>
      <c r="AN5" s="685"/>
      <c r="AO5" s="704"/>
      <c r="AP5" s="676" t="s">
        <v>216</v>
      </c>
      <c r="AQ5" s="677"/>
      <c r="AR5" s="677"/>
      <c r="AS5" s="677"/>
      <c r="AT5" s="677"/>
      <c r="AU5" s="677"/>
      <c r="AV5" s="677"/>
      <c r="AW5" s="677"/>
      <c r="AX5" s="677"/>
      <c r="AY5" s="677"/>
      <c r="AZ5" s="677"/>
      <c r="BA5" s="677"/>
      <c r="BB5" s="677"/>
      <c r="BC5" s="677"/>
      <c r="BD5" s="677"/>
      <c r="BE5" s="677"/>
      <c r="BF5" s="678"/>
      <c r="BG5" s="621">
        <v>476338</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106557</v>
      </c>
      <c r="S6" s="622"/>
      <c r="T6" s="622"/>
      <c r="U6" s="622"/>
      <c r="V6" s="622"/>
      <c r="W6" s="622"/>
      <c r="X6" s="622"/>
      <c r="Y6" s="623"/>
      <c r="Z6" s="659">
        <v>1.6</v>
      </c>
      <c r="AA6" s="659"/>
      <c r="AB6" s="659"/>
      <c r="AC6" s="659"/>
      <c r="AD6" s="660">
        <v>106557</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476338</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53224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53224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416</v>
      </c>
      <c r="S7" s="622"/>
      <c r="T7" s="622"/>
      <c r="U7" s="622"/>
      <c r="V7" s="622"/>
      <c r="W7" s="622"/>
      <c r="X7" s="622"/>
      <c r="Y7" s="623"/>
      <c r="Z7" s="659">
        <v>0</v>
      </c>
      <c r="AA7" s="659"/>
      <c r="AB7" s="659"/>
      <c r="AC7" s="659"/>
      <c r="AD7" s="660">
        <v>416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197632</v>
      </c>
      <c r="BH7" s="622"/>
      <c r="BI7" s="622"/>
      <c r="BJ7" s="622"/>
      <c r="BK7" s="622"/>
      <c r="BL7" s="622"/>
      <c r="BM7" s="622"/>
      <c r="BN7" s="623"/>
      <c r="BO7" s="659">
        <v>41.5</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1460473</v>
      </c>
      <c r="CS7" s="622"/>
      <c r="CT7" s="622"/>
      <c r="CU7" s="622"/>
      <c r="CV7" s="622"/>
      <c r="CW7" s="622"/>
      <c r="CX7" s="622"/>
      <c r="CY7" s="623"/>
      <c r="CZ7" s="659">
        <v>22.4</v>
      </c>
      <c r="DA7" s="659"/>
      <c r="DB7" s="659"/>
      <c r="DC7" s="659"/>
      <c r="DD7" s="627">
        <v>379979</v>
      </c>
      <c r="DE7" s="622"/>
      <c r="DF7" s="622"/>
      <c r="DG7" s="622"/>
      <c r="DH7" s="622"/>
      <c r="DI7" s="622"/>
      <c r="DJ7" s="622"/>
      <c r="DK7" s="622"/>
      <c r="DL7" s="622"/>
      <c r="DM7" s="622"/>
      <c r="DN7" s="622"/>
      <c r="DO7" s="622"/>
      <c r="DP7" s="623"/>
      <c r="DQ7" s="627">
        <v>1034487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2390</v>
      </c>
      <c r="S8" s="622"/>
      <c r="T8" s="622"/>
      <c r="U8" s="622"/>
      <c r="V8" s="622"/>
      <c r="W8" s="622"/>
      <c r="X8" s="622"/>
      <c r="Y8" s="623"/>
      <c r="Z8" s="659">
        <v>0</v>
      </c>
      <c r="AA8" s="659"/>
      <c r="AB8" s="659"/>
      <c r="AC8" s="659"/>
      <c r="AD8" s="660">
        <v>2390</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8474</v>
      </c>
      <c r="BH8" s="622"/>
      <c r="BI8" s="622"/>
      <c r="BJ8" s="622"/>
      <c r="BK8" s="622"/>
      <c r="BL8" s="622"/>
      <c r="BM8" s="622"/>
      <c r="BN8" s="623"/>
      <c r="BO8" s="659">
        <v>1.8</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1249442</v>
      </c>
      <c r="CS8" s="622"/>
      <c r="CT8" s="622"/>
      <c r="CU8" s="622"/>
      <c r="CV8" s="622"/>
      <c r="CW8" s="622"/>
      <c r="CX8" s="622"/>
      <c r="CY8" s="623"/>
      <c r="CZ8" s="659">
        <v>19.2</v>
      </c>
      <c r="DA8" s="659"/>
      <c r="DB8" s="659"/>
      <c r="DC8" s="659"/>
      <c r="DD8" s="627">
        <v>880</v>
      </c>
      <c r="DE8" s="622"/>
      <c r="DF8" s="622"/>
      <c r="DG8" s="622"/>
      <c r="DH8" s="622"/>
      <c r="DI8" s="622"/>
      <c r="DJ8" s="622"/>
      <c r="DK8" s="622"/>
      <c r="DL8" s="622"/>
      <c r="DM8" s="622"/>
      <c r="DN8" s="622"/>
      <c r="DO8" s="622"/>
      <c r="DP8" s="623"/>
      <c r="DQ8" s="627">
        <v>902052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2657</v>
      </c>
      <c r="S9" s="622"/>
      <c r="T9" s="622"/>
      <c r="U9" s="622"/>
      <c r="V9" s="622"/>
      <c r="W9" s="622"/>
      <c r="X9" s="622"/>
      <c r="Y9" s="623"/>
      <c r="Z9" s="659">
        <v>0</v>
      </c>
      <c r="AA9" s="659"/>
      <c r="AB9" s="659"/>
      <c r="AC9" s="659"/>
      <c r="AD9" s="660">
        <v>2657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173050</v>
      </c>
      <c r="BH9" s="622"/>
      <c r="BI9" s="622"/>
      <c r="BJ9" s="622"/>
      <c r="BK9" s="622"/>
      <c r="BL9" s="622"/>
      <c r="BM9" s="622"/>
      <c r="BN9" s="623"/>
      <c r="BO9" s="659">
        <v>36.299999999999997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365508</v>
      </c>
      <c r="CS9" s="622"/>
      <c r="CT9" s="622"/>
      <c r="CU9" s="622"/>
      <c r="CV9" s="622"/>
      <c r="CW9" s="622"/>
      <c r="CX9" s="622"/>
      <c r="CY9" s="623"/>
      <c r="CZ9" s="659">
        <v>5.6</v>
      </c>
      <c r="DA9" s="659"/>
      <c r="DB9" s="659"/>
      <c r="DC9" s="659"/>
      <c r="DD9" s="627">
        <v>2252</v>
      </c>
      <c r="DE9" s="622"/>
      <c r="DF9" s="622"/>
      <c r="DG9" s="622"/>
      <c r="DH9" s="622"/>
      <c r="DI9" s="622"/>
      <c r="DJ9" s="622"/>
      <c r="DK9" s="622"/>
      <c r="DL9" s="622"/>
      <c r="DM9" s="622"/>
      <c r="DN9" s="622"/>
      <c r="DO9" s="622"/>
      <c r="DP9" s="623"/>
      <c r="DQ9" s="627">
        <v>319502</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8872</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126849</v>
      </c>
      <c r="S11" s="622"/>
      <c r="T11" s="622"/>
      <c r="U11" s="622"/>
      <c r="V11" s="622"/>
      <c r="W11" s="622"/>
      <c r="X11" s="622"/>
      <c r="Y11" s="623"/>
      <c r="Z11" s="624">
        <v>1.9</v>
      </c>
      <c r="AA11" s="625"/>
      <c r="AB11" s="625"/>
      <c r="AC11" s="626"/>
      <c r="AD11" s="627">
        <v>126849</v>
      </c>
      <c r="AE11" s="622"/>
      <c r="AF11" s="622"/>
      <c r="AG11" s="622"/>
      <c r="AH11" s="622"/>
      <c r="AI11" s="622"/>
      <c r="AJ11" s="622"/>
      <c r="AK11" s="623"/>
      <c r="AL11" s="624">
        <v>3.2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7236</v>
      </c>
      <c r="BH11" s="622"/>
      <c r="BI11" s="622"/>
      <c r="BJ11" s="622"/>
      <c r="BK11" s="622"/>
      <c r="BL11" s="622"/>
      <c r="BM11" s="622"/>
      <c r="BN11" s="623"/>
      <c r="BO11" s="659">
        <v>1.5</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376220</v>
      </c>
      <c r="CS11" s="622"/>
      <c r="CT11" s="622"/>
      <c r="CU11" s="622"/>
      <c r="CV11" s="622"/>
      <c r="CW11" s="622"/>
      <c r="CX11" s="622"/>
      <c r="CY11" s="623"/>
      <c r="CZ11" s="659">
        <v>5.8</v>
      </c>
      <c r="DA11" s="659"/>
      <c r="DB11" s="659"/>
      <c r="DC11" s="659"/>
      <c r="DD11" s="627">
        <v>101005</v>
      </c>
      <c r="DE11" s="622"/>
      <c r="DF11" s="622"/>
      <c r="DG11" s="622"/>
      <c r="DH11" s="622"/>
      <c r="DI11" s="622"/>
      <c r="DJ11" s="622"/>
      <c r="DK11" s="622"/>
      <c r="DL11" s="622"/>
      <c r="DM11" s="622"/>
      <c r="DN11" s="622"/>
      <c r="DO11" s="622"/>
      <c r="DP11" s="623"/>
      <c r="DQ11" s="627">
        <v>107969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210934</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148849</v>
      </c>
      <c r="CS12" s="622"/>
      <c r="CT12" s="622"/>
      <c r="CU12" s="622"/>
      <c r="CV12" s="622"/>
      <c r="CW12" s="622"/>
      <c r="CX12" s="622"/>
      <c r="CY12" s="623"/>
      <c r="CZ12" s="659">
        <v>2.2999999999999998</v>
      </c>
      <c r="DA12" s="659"/>
      <c r="DB12" s="659"/>
      <c r="DC12" s="659"/>
      <c r="DD12" s="627">
        <v>8233</v>
      </c>
      <c r="DE12" s="622"/>
      <c r="DF12" s="622"/>
      <c r="DG12" s="622"/>
      <c r="DH12" s="622"/>
      <c r="DI12" s="622"/>
      <c r="DJ12" s="622"/>
      <c r="DK12" s="622"/>
      <c r="DL12" s="622"/>
      <c r="DM12" s="622"/>
      <c r="DN12" s="622"/>
      <c r="DO12" s="622"/>
      <c r="DP12" s="623"/>
      <c r="DQ12" s="627">
        <v>120065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208075</v>
      </c>
      <c r="BH13" s="622"/>
      <c r="BI13" s="622"/>
      <c r="BJ13" s="622"/>
      <c r="BK13" s="622"/>
      <c r="BL13" s="622"/>
      <c r="BM13" s="622"/>
      <c r="BN13" s="623"/>
      <c r="BO13" s="659">
        <v>43.7</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620468</v>
      </c>
      <c r="CS13" s="622"/>
      <c r="CT13" s="622"/>
      <c r="CU13" s="622"/>
      <c r="CV13" s="622"/>
      <c r="CW13" s="622"/>
      <c r="CX13" s="622"/>
      <c r="CY13" s="623"/>
      <c r="CZ13" s="659">
        <v>9.5</v>
      </c>
      <c r="DA13" s="659"/>
      <c r="DB13" s="659"/>
      <c r="DC13" s="659"/>
      <c r="DD13" s="627">
        <v>525429</v>
      </c>
      <c r="DE13" s="622"/>
      <c r="DF13" s="622"/>
      <c r="DG13" s="622"/>
      <c r="DH13" s="622"/>
      <c r="DI13" s="622"/>
      <c r="DJ13" s="622"/>
      <c r="DK13" s="622"/>
      <c r="DL13" s="622"/>
      <c r="DM13" s="622"/>
      <c r="DN13" s="622"/>
      <c r="DO13" s="622"/>
      <c r="DP13" s="623"/>
      <c r="DQ13" s="627">
        <v>110289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580</v>
      </c>
      <c r="S14" s="622"/>
      <c r="T14" s="622"/>
      <c r="U14" s="622"/>
      <c r="V14" s="622"/>
      <c r="W14" s="622"/>
      <c r="X14" s="622"/>
      <c r="Y14" s="623"/>
      <c r="Z14" s="659">
        <v>0</v>
      </c>
      <c r="AA14" s="659"/>
      <c r="AB14" s="659"/>
      <c r="AC14" s="659"/>
      <c r="AD14" s="660">
        <v>580</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27723</v>
      </c>
      <c r="BH14" s="622"/>
      <c r="BI14" s="622"/>
      <c r="BJ14" s="622"/>
      <c r="BK14" s="622"/>
      <c r="BL14" s="622"/>
      <c r="BM14" s="622"/>
      <c r="BN14" s="623"/>
      <c r="BO14" s="659">
        <v>5.8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280717</v>
      </c>
      <c r="CS14" s="622"/>
      <c r="CT14" s="622"/>
      <c r="CU14" s="622"/>
      <c r="CV14" s="622"/>
      <c r="CW14" s="622"/>
      <c r="CX14" s="622"/>
      <c r="CY14" s="623"/>
      <c r="CZ14" s="659">
        <v>4.3</v>
      </c>
      <c r="DA14" s="659"/>
      <c r="DB14" s="659"/>
      <c r="DC14" s="659"/>
      <c r="DD14" s="627">
        <v>80719</v>
      </c>
      <c r="DE14" s="622"/>
      <c r="DF14" s="622"/>
      <c r="DG14" s="622"/>
      <c r="DH14" s="622"/>
      <c r="DI14" s="622"/>
      <c r="DJ14" s="622"/>
      <c r="DK14" s="622"/>
      <c r="DL14" s="622"/>
      <c r="DM14" s="622"/>
      <c r="DN14" s="622"/>
      <c r="DO14" s="622"/>
      <c r="DP14" s="623"/>
      <c r="DQ14" s="627">
        <v>216366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38847</v>
      </c>
      <c r="BH15" s="622"/>
      <c r="BI15" s="622"/>
      <c r="BJ15" s="622"/>
      <c r="BK15" s="622"/>
      <c r="BL15" s="622"/>
      <c r="BM15" s="622"/>
      <c r="BN15" s="623"/>
      <c r="BO15" s="659">
        <v>8.1999999999999993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660387</v>
      </c>
      <c r="CS15" s="622"/>
      <c r="CT15" s="622"/>
      <c r="CU15" s="622"/>
      <c r="CV15" s="622"/>
      <c r="CW15" s="622"/>
      <c r="CX15" s="622"/>
      <c r="CY15" s="623"/>
      <c r="CZ15" s="659">
        <v>10.1</v>
      </c>
      <c r="DA15" s="659"/>
      <c r="DB15" s="659"/>
      <c r="DC15" s="659"/>
      <c r="DD15" s="627">
        <v>12721</v>
      </c>
      <c r="DE15" s="622"/>
      <c r="DF15" s="622"/>
      <c r="DG15" s="622"/>
      <c r="DH15" s="622"/>
      <c r="DI15" s="622"/>
      <c r="DJ15" s="622"/>
      <c r="DK15" s="622"/>
      <c r="DL15" s="622"/>
      <c r="DM15" s="622"/>
      <c r="DN15" s="622"/>
      <c r="DO15" s="622"/>
      <c r="DP15" s="623"/>
      <c r="DQ15" s="627">
        <v>503256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4892</v>
      </c>
      <c r="S16" s="622"/>
      <c r="T16" s="622"/>
      <c r="U16" s="622"/>
      <c r="V16" s="622"/>
      <c r="W16" s="622"/>
      <c r="X16" s="622"/>
      <c r="Y16" s="623"/>
      <c r="Z16" s="659">
        <v>0.1</v>
      </c>
      <c r="AA16" s="659"/>
      <c r="AB16" s="659"/>
      <c r="AC16" s="659"/>
      <c r="AD16" s="660">
        <v>4892</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1202</v>
      </c>
      <c r="BH16" s="622"/>
      <c r="BI16" s="622"/>
      <c r="BJ16" s="622"/>
      <c r="BK16" s="622"/>
      <c r="BL16" s="622"/>
      <c r="BM16" s="622"/>
      <c r="BN16" s="623"/>
      <c r="BO16" s="659">
        <v>0.3</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103024</v>
      </c>
      <c r="CS16" s="622"/>
      <c r="CT16" s="622"/>
      <c r="CU16" s="622"/>
      <c r="CV16" s="622"/>
      <c r="CW16" s="622"/>
      <c r="CX16" s="622"/>
      <c r="CY16" s="623"/>
      <c r="CZ16" s="659">
        <v>1.6</v>
      </c>
      <c r="DA16" s="659"/>
      <c r="DB16" s="659"/>
      <c r="DC16" s="659"/>
      <c r="DD16" s="627" t="s">
        <v>122</v>
      </c>
      <c r="DE16" s="622"/>
      <c r="DF16" s="622"/>
      <c r="DG16" s="622"/>
      <c r="DH16" s="622"/>
      <c r="DI16" s="622"/>
      <c r="DJ16" s="622"/>
      <c r="DK16" s="622"/>
      <c r="DL16" s="622"/>
      <c r="DM16" s="622"/>
      <c r="DN16" s="622"/>
      <c r="DO16" s="622"/>
      <c r="DP16" s="623"/>
      <c r="DQ16" s="627">
        <v>5848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5759</v>
      </c>
      <c r="S17" s="622"/>
      <c r="T17" s="622"/>
      <c r="U17" s="622"/>
      <c r="V17" s="622"/>
      <c r="W17" s="622"/>
      <c r="X17" s="622"/>
      <c r="Y17" s="623"/>
      <c r="Z17" s="659">
        <v>0.1</v>
      </c>
      <c r="AA17" s="659"/>
      <c r="AB17" s="659"/>
      <c r="AC17" s="659"/>
      <c r="AD17" s="660">
        <v>5759</v>
      </c>
      <c r="AE17" s="660"/>
      <c r="AF17" s="660"/>
      <c r="AG17" s="660"/>
      <c r="AH17" s="660"/>
      <c r="AI17" s="660"/>
      <c r="AJ17" s="660"/>
      <c r="AK17" s="660"/>
      <c r="AL17" s="624">
        <v>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1188900</v>
      </c>
      <c r="CS17" s="622"/>
      <c r="CT17" s="622"/>
      <c r="CU17" s="622"/>
      <c r="CV17" s="622"/>
      <c r="CW17" s="622"/>
      <c r="CX17" s="622"/>
      <c r="CY17" s="623"/>
      <c r="CZ17" s="659">
        <v>18.3</v>
      </c>
      <c r="DA17" s="659"/>
      <c r="DB17" s="659"/>
      <c r="DC17" s="659"/>
      <c r="DD17" s="627" t="s">
        <v>122</v>
      </c>
      <c r="DE17" s="622"/>
      <c r="DF17" s="622"/>
      <c r="DG17" s="622"/>
      <c r="DH17" s="622"/>
      <c r="DI17" s="622"/>
      <c r="DJ17" s="622"/>
      <c r="DK17" s="622"/>
      <c r="DL17" s="622"/>
      <c r="DM17" s="622"/>
      <c r="DN17" s="622"/>
      <c r="DO17" s="622"/>
      <c r="DP17" s="623"/>
      <c r="DQ17" s="627">
        <v>1187361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2072</v>
      </c>
      <c r="S18" s="622"/>
      <c r="T18" s="622"/>
      <c r="U18" s="622"/>
      <c r="V18" s="622"/>
      <c r="W18" s="622"/>
      <c r="X18" s="622"/>
      <c r="Y18" s="623"/>
      <c r="Z18" s="659">
        <v>0</v>
      </c>
      <c r="AA18" s="659"/>
      <c r="AB18" s="659"/>
      <c r="AC18" s="659"/>
      <c r="AD18" s="660">
        <v>2072</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2072</v>
      </c>
      <c r="S19" s="622"/>
      <c r="T19" s="622"/>
      <c r="U19" s="622"/>
      <c r="V19" s="622"/>
      <c r="W19" s="622"/>
      <c r="X19" s="622"/>
      <c r="Y19" s="623"/>
      <c r="Z19" s="659">
        <v>0</v>
      </c>
      <c r="AA19" s="659"/>
      <c r="AB19" s="659"/>
      <c r="AC19" s="659"/>
      <c r="AD19" s="660">
        <v>2072</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6507212</v>
      </c>
      <c r="CS20" s="622"/>
      <c r="CT20" s="622"/>
      <c r="CU20" s="622"/>
      <c r="CV20" s="622"/>
      <c r="CW20" s="622"/>
      <c r="CX20" s="622"/>
      <c r="CY20" s="623"/>
      <c r="CZ20" s="659">
        <v>100</v>
      </c>
      <c r="DA20" s="659"/>
      <c r="DB20" s="659"/>
      <c r="DC20" s="659"/>
      <c r="DD20" s="627">
        <v>1111218</v>
      </c>
      <c r="DE20" s="622"/>
      <c r="DF20" s="622"/>
      <c r="DG20" s="622"/>
      <c r="DH20" s="622"/>
      <c r="DI20" s="622"/>
      <c r="DJ20" s="622"/>
      <c r="DK20" s="622"/>
      <c r="DL20" s="622"/>
      <c r="DM20" s="622"/>
      <c r="DN20" s="622"/>
      <c r="DO20" s="622"/>
      <c r="DP20" s="623"/>
      <c r="DQ20" s="627">
        <v>4560419</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3439326</v>
      </c>
      <c r="S21" s="622"/>
      <c r="T21" s="622"/>
      <c r="U21" s="622"/>
      <c r="V21" s="622"/>
      <c r="W21" s="622"/>
      <c r="X21" s="622"/>
      <c r="Y21" s="623"/>
      <c r="Z21" s="659">
        <v>51.2</v>
      </c>
      <c r="AA21" s="659"/>
      <c r="AB21" s="659"/>
      <c r="AC21" s="659"/>
      <c r="AD21" s="660">
        <v>3177742</v>
      </c>
      <c r="AE21" s="660"/>
      <c r="AF21" s="660"/>
      <c r="AG21" s="660"/>
      <c r="AH21" s="660"/>
      <c r="AI21" s="660"/>
      <c r="AJ21" s="660"/>
      <c r="AK21" s="660"/>
      <c r="AL21" s="624">
        <v>81.2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3177742</v>
      </c>
      <c r="S22" s="622"/>
      <c r="T22" s="622"/>
      <c r="U22" s="622"/>
      <c r="V22" s="622"/>
      <c r="W22" s="622"/>
      <c r="X22" s="622"/>
      <c r="Y22" s="623"/>
      <c r="Z22" s="659">
        <v>47.3</v>
      </c>
      <c r="AA22" s="659"/>
      <c r="AB22" s="659"/>
      <c r="AC22" s="659"/>
      <c r="AD22" s="660">
        <v>3177742</v>
      </c>
      <c r="AE22" s="660"/>
      <c r="AF22" s="660"/>
      <c r="AG22" s="660"/>
      <c r="AH22" s="660"/>
      <c r="AI22" s="660"/>
      <c r="AJ22" s="660"/>
      <c r="AK22" s="660"/>
      <c r="AL22" s="624">
        <v>81.2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261584</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2542818</v>
      </c>
      <c r="CS24" s="674"/>
      <c r="CT24" s="674"/>
      <c r="CU24" s="674"/>
      <c r="CV24" s="674"/>
      <c r="CW24" s="674"/>
      <c r="CX24" s="674"/>
      <c r="CY24" s="702"/>
      <c r="CZ24" s="703">
        <v>39.1</v>
      </c>
      <c r="DA24" s="685"/>
      <c r="DB24" s="685"/>
      <c r="DC24" s="705"/>
      <c r="DD24" s="701">
        <v>2233663</v>
      </c>
      <c r="DE24" s="674"/>
      <c r="DF24" s="674"/>
      <c r="DG24" s="674"/>
      <c r="DH24" s="674"/>
      <c r="DI24" s="674"/>
      <c r="DJ24" s="674"/>
      <c r="DK24" s="702"/>
      <c r="DL24" s="701">
        <v>1635131</v>
      </c>
      <c r="DM24" s="674"/>
      <c r="DN24" s="674"/>
      <c r="DO24" s="674"/>
      <c r="DP24" s="674"/>
      <c r="DQ24" s="674"/>
      <c r="DR24" s="674"/>
      <c r="DS24" s="674"/>
      <c r="DT24" s="674"/>
      <c r="DU24" s="674"/>
      <c r="DV24" s="702"/>
      <c r="DW24" s="703">
        <v>41.7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4167836</v>
      </c>
      <c r="S25" s="622"/>
      <c r="T25" s="622"/>
      <c r="U25" s="622"/>
      <c r="V25" s="622"/>
      <c r="W25" s="622"/>
      <c r="X25" s="622"/>
      <c r="Y25" s="623"/>
      <c r="Z25" s="659">
        <v>62.1</v>
      </c>
      <c r="AA25" s="659"/>
      <c r="AB25" s="659"/>
      <c r="AC25" s="659"/>
      <c r="AD25" s="660">
        <v>3906252</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1062636</v>
      </c>
      <c r="CS25" s="634"/>
      <c r="CT25" s="634"/>
      <c r="CU25" s="634"/>
      <c r="CV25" s="634"/>
      <c r="CW25" s="634"/>
      <c r="CX25" s="634"/>
      <c r="CY25" s="635"/>
      <c r="CZ25" s="624">
        <v>16.3</v>
      </c>
      <c r="DA25" s="636"/>
      <c r="DB25" s="636"/>
      <c r="DC25" s="637"/>
      <c r="DD25" s="627">
        <v>969262</v>
      </c>
      <c r="DE25" s="634"/>
      <c r="DF25" s="634"/>
      <c r="DG25" s="634"/>
      <c r="DH25" s="634"/>
      <c r="DI25" s="634"/>
      <c r="DJ25" s="634"/>
      <c r="DK25" s="635"/>
      <c r="DL25" s="627">
        <v>893404</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682</v>
      </c>
      <c r="S26" s="622"/>
      <c r="T26" s="622"/>
      <c r="U26" s="622"/>
      <c r="V26" s="622"/>
      <c r="W26" s="622"/>
      <c r="X26" s="622"/>
      <c r="Y26" s="623"/>
      <c r="Z26" s="659">
        <v>0</v>
      </c>
      <c r="AA26" s="659"/>
      <c r="AB26" s="659"/>
      <c r="AC26" s="659"/>
      <c r="AD26" s="660">
        <v>682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483781</v>
      </c>
      <c r="CS26" s="622"/>
      <c r="CT26" s="622"/>
      <c r="CU26" s="622"/>
      <c r="CV26" s="622"/>
      <c r="CW26" s="622"/>
      <c r="CX26" s="622"/>
      <c r="CY26" s="623"/>
      <c r="CZ26" s="624">
        <v>7.4</v>
      </c>
      <c r="DA26" s="636"/>
      <c r="DB26" s="636"/>
      <c r="DC26" s="637"/>
      <c r="DD26" s="627">
        <v>443658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18902</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476338</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291282</v>
      </c>
      <c r="CS27" s="634"/>
      <c r="CT27" s="634"/>
      <c r="CU27" s="634"/>
      <c r="CV27" s="634"/>
      <c r="CW27" s="634"/>
      <c r="CX27" s="634"/>
      <c r="CY27" s="635"/>
      <c r="CZ27" s="624">
        <v>4.5</v>
      </c>
      <c r="DA27" s="636"/>
      <c r="DB27" s="636"/>
      <c r="DC27" s="637"/>
      <c r="DD27" s="627">
        <v>77040</v>
      </c>
      <c r="DE27" s="634"/>
      <c r="DF27" s="634"/>
      <c r="DG27" s="634"/>
      <c r="DH27" s="634"/>
      <c r="DI27" s="634"/>
      <c r="DJ27" s="634"/>
      <c r="DK27" s="635"/>
      <c r="DL27" s="627">
        <v>76953</v>
      </c>
      <c r="DM27" s="634"/>
      <c r="DN27" s="634"/>
      <c r="DO27" s="634"/>
      <c r="DP27" s="634"/>
      <c r="DQ27" s="634"/>
      <c r="DR27" s="634"/>
      <c r="DS27" s="634"/>
      <c r="DT27" s="634"/>
      <c r="DU27" s="634"/>
      <c r="DV27" s="635"/>
      <c r="DW27" s="624">
        <v>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57505</v>
      </c>
      <c r="S28" s="622"/>
      <c r="T28" s="622"/>
      <c r="U28" s="622"/>
      <c r="V28" s="622"/>
      <c r="W28" s="622"/>
      <c r="X28" s="622"/>
      <c r="Y28" s="623"/>
      <c r="Z28" s="659">
        <v>0.9</v>
      </c>
      <c r="AA28" s="659"/>
      <c r="AB28" s="659"/>
      <c r="AC28" s="659"/>
      <c r="AD28" s="660">
        <v>1170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1188900</v>
      </c>
      <c r="CS28" s="622"/>
      <c r="CT28" s="622"/>
      <c r="CU28" s="622"/>
      <c r="CV28" s="622"/>
      <c r="CW28" s="622"/>
      <c r="CX28" s="622"/>
      <c r="CY28" s="623"/>
      <c r="CZ28" s="624">
        <v>18.3</v>
      </c>
      <c r="DA28" s="636"/>
      <c r="DB28" s="636"/>
      <c r="DC28" s="637"/>
      <c r="DD28" s="627">
        <v>1187361</v>
      </c>
      <c r="DE28" s="622"/>
      <c r="DF28" s="622"/>
      <c r="DG28" s="622"/>
      <c r="DH28" s="622"/>
      <c r="DI28" s="622"/>
      <c r="DJ28" s="622"/>
      <c r="DK28" s="623"/>
      <c r="DL28" s="627">
        <v>664774</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17263</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1188900</v>
      </c>
      <c r="CS29" s="634"/>
      <c r="CT29" s="634"/>
      <c r="CU29" s="634"/>
      <c r="CV29" s="634"/>
      <c r="CW29" s="634"/>
      <c r="CX29" s="634"/>
      <c r="CY29" s="635"/>
      <c r="CZ29" s="624">
        <v>18.3</v>
      </c>
      <c r="DA29" s="636"/>
      <c r="DB29" s="636"/>
      <c r="DC29" s="637"/>
      <c r="DD29" s="627">
        <v>1187361</v>
      </c>
      <c r="DE29" s="634"/>
      <c r="DF29" s="634"/>
      <c r="DG29" s="634"/>
      <c r="DH29" s="634"/>
      <c r="DI29" s="634"/>
      <c r="DJ29" s="634"/>
      <c r="DK29" s="635"/>
      <c r="DL29" s="627">
        <v>664774</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710786</v>
      </c>
      <c r="S30" s="622"/>
      <c r="T30" s="622"/>
      <c r="U30" s="622"/>
      <c r="V30" s="622"/>
      <c r="W30" s="622"/>
      <c r="X30" s="622"/>
      <c r="Y30" s="623"/>
      <c r="Z30" s="659">
        <v>10.6</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1178386</v>
      </c>
      <c r="CS30" s="622"/>
      <c r="CT30" s="622"/>
      <c r="CU30" s="622"/>
      <c r="CV30" s="622"/>
      <c r="CW30" s="622"/>
      <c r="CX30" s="622"/>
      <c r="CY30" s="623"/>
      <c r="CZ30" s="624">
        <v>18.100000000000001</v>
      </c>
      <c r="DA30" s="636"/>
      <c r="DB30" s="636"/>
      <c r="DC30" s="637"/>
      <c r="DD30" s="627">
        <v>1176987</v>
      </c>
      <c r="DE30" s="622"/>
      <c r="DF30" s="622"/>
      <c r="DG30" s="622"/>
      <c r="DH30" s="622"/>
      <c r="DI30" s="622"/>
      <c r="DJ30" s="622"/>
      <c r="DK30" s="623"/>
      <c r="DL30" s="627">
        <v>654400</v>
      </c>
      <c r="DM30" s="622"/>
      <c r="DN30" s="622"/>
      <c r="DO30" s="622"/>
      <c r="DP30" s="622"/>
      <c r="DQ30" s="622"/>
      <c r="DR30" s="622"/>
      <c r="DS30" s="622"/>
      <c r="DT30" s="622"/>
      <c r="DU30" s="622"/>
      <c r="DV30" s="623"/>
      <c r="DW30" s="624">
        <v>16.7</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99.5</v>
      </c>
      <c r="BH31" s="684"/>
      <c r="BI31" s="684"/>
      <c r="BJ31" s="684"/>
      <c r="BK31" s="684"/>
      <c r="BL31" s="684"/>
      <c r="BM31" s="685">
        <v>98.5</v>
      </c>
      <c r="BN31" s="684"/>
      <c r="BO31" s="684"/>
      <c r="BP31" s="684"/>
      <c r="BQ31" s="686"/>
      <c r="BR31" s="683">
        <v>99.4</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10514</v>
      </c>
      <c r="CS31" s="634"/>
      <c r="CT31" s="634"/>
      <c r="CU31" s="634"/>
      <c r="CV31" s="634"/>
      <c r="CW31" s="634"/>
      <c r="CX31" s="634"/>
      <c r="CY31" s="635"/>
      <c r="CZ31" s="624">
        <v>0.2</v>
      </c>
      <c r="DA31" s="636"/>
      <c r="DB31" s="636"/>
      <c r="DC31" s="637"/>
      <c r="DD31" s="627">
        <v>10374</v>
      </c>
      <c r="DE31" s="634"/>
      <c r="DF31" s="634"/>
      <c r="DG31" s="634"/>
      <c r="DH31" s="634"/>
      <c r="DI31" s="634"/>
      <c r="DJ31" s="634"/>
      <c r="DK31" s="635"/>
      <c r="DL31" s="627">
        <v>10374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466255</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99.7</v>
      </c>
      <c r="BH32" s="634"/>
      <c r="BI32" s="634"/>
      <c r="BJ32" s="634"/>
      <c r="BK32" s="634"/>
      <c r="BL32" s="634"/>
      <c r="BM32" s="625">
        <v>99.3</v>
      </c>
      <c r="BN32" s="634"/>
      <c r="BO32" s="634"/>
      <c r="BP32" s="634"/>
      <c r="BQ32" s="657"/>
      <c r="BR32" s="692">
        <v>99.4</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70965</v>
      </c>
      <c r="S33" s="622"/>
      <c r="T33" s="622"/>
      <c r="U33" s="622"/>
      <c r="V33" s="622"/>
      <c r="W33" s="622"/>
      <c r="X33" s="622"/>
      <c r="Y33" s="623"/>
      <c r="Z33" s="659">
        <v>1.1000000000000001</v>
      </c>
      <c r="AA33" s="659"/>
      <c r="AB33" s="659"/>
      <c r="AC33" s="659"/>
      <c r="AD33" s="660">
        <v>2976</v>
      </c>
      <c r="AE33" s="660"/>
      <c r="AF33" s="660"/>
      <c r="AG33" s="660"/>
      <c r="AH33" s="660"/>
      <c r="AI33" s="660"/>
      <c r="AJ33" s="660"/>
      <c r="AK33" s="660"/>
      <c r="AL33" s="624">
        <v>0.1</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99.2</v>
      </c>
      <c r="BH33" s="606"/>
      <c r="BI33" s="606"/>
      <c r="BJ33" s="606"/>
      <c r="BK33" s="606"/>
      <c r="BL33" s="606"/>
      <c r="BM33" s="652">
        <v>97.3</v>
      </c>
      <c r="BN33" s="606"/>
      <c r="BO33" s="606"/>
      <c r="BP33" s="606"/>
      <c r="BQ33" s="669"/>
      <c r="BR33" s="682">
        <v>99.2</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2750152</v>
      </c>
      <c r="CS33" s="634"/>
      <c r="CT33" s="634"/>
      <c r="CU33" s="634"/>
      <c r="CV33" s="634"/>
      <c r="CW33" s="634"/>
      <c r="CX33" s="634"/>
      <c r="CY33" s="635"/>
      <c r="CZ33" s="624">
        <v>42.3</v>
      </c>
      <c r="DA33" s="636"/>
      <c r="DB33" s="636"/>
      <c r="DC33" s="637"/>
      <c r="DD33" s="627">
        <v>1947070</v>
      </c>
      <c r="DE33" s="634"/>
      <c r="DF33" s="634"/>
      <c r="DG33" s="634"/>
      <c r="DH33" s="634"/>
      <c r="DI33" s="634"/>
      <c r="DJ33" s="634"/>
      <c r="DK33" s="635"/>
      <c r="DL33" s="627">
        <v>1238603</v>
      </c>
      <c r="DM33" s="634"/>
      <c r="DN33" s="634"/>
      <c r="DO33" s="634"/>
      <c r="DP33" s="634"/>
      <c r="DQ33" s="634"/>
      <c r="DR33" s="634"/>
      <c r="DS33" s="634"/>
      <c r="DT33" s="634"/>
      <c r="DU33" s="634"/>
      <c r="DV33" s="635"/>
      <c r="DW33" s="624">
        <v>31.6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18587</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786656</v>
      </c>
      <c r="CS34" s="622"/>
      <c r="CT34" s="622"/>
      <c r="CU34" s="622"/>
      <c r="CV34" s="622"/>
      <c r="CW34" s="622"/>
      <c r="CX34" s="622"/>
      <c r="CY34" s="623"/>
      <c r="CZ34" s="624">
        <v>12.1</v>
      </c>
      <c r="DA34" s="636"/>
      <c r="DB34" s="636"/>
      <c r="DC34" s="637"/>
      <c r="DD34" s="627">
        <v>554661</v>
      </c>
      <c r="DE34" s="622"/>
      <c r="DF34" s="622"/>
      <c r="DG34" s="622"/>
      <c r="DH34" s="622"/>
      <c r="DI34" s="622"/>
      <c r="DJ34" s="622"/>
      <c r="DK34" s="623"/>
      <c r="DL34" s="627">
        <v>446630</v>
      </c>
      <c r="DM34" s="622"/>
      <c r="DN34" s="622"/>
      <c r="DO34" s="622"/>
      <c r="DP34" s="622"/>
      <c r="DQ34" s="622"/>
      <c r="DR34" s="622"/>
      <c r="DS34" s="622"/>
      <c r="DT34" s="622"/>
      <c r="DU34" s="622"/>
      <c r="DV34" s="623"/>
      <c r="DW34" s="624">
        <v>11.4</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155237</v>
      </c>
      <c r="S35" s="622"/>
      <c r="T35" s="622"/>
      <c r="U35" s="622"/>
      <c r="V35" s="622"/>
      <c r="W35" s="622"/>
      <c r="X35" s="622"/>
      <c r="Y35" s="623"/>
      <c r="Z35" s="659">
        <v>2.2999999999999998</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32382</v>
      </c>
      <c r="CS35" s="634"/>
      <c r="CT35" s="634"/>
      <c r="CU35" s="634"/>
      <c r="CV35" s="634"/>
      <c r="CW35" s="634"/>
      <c r="CX35" s="634"/>
      <c r="CY35" s="635"/>
      <c r="CZ35" s="624">
        <v>0.5</v>
      </c>
      <c r="DA35" s="636"/>
      <c r="DB35" s="636"/>
      <c r="DC35" s="637"/>
      <c r="DD35" s="627">
        <v>24344</v>
      </c>
      <c r="DE35" s="634"/>
      <c r="DF35" s="634"/>
      <c r="DG35" s="634"/>
      <c r="DH35" s="634"/>
      <c r="DI35" s="634"/>
      <c r="DJ35" s="634"/>
      <c r="DK35" s="635"/>
      <c r="DL35" s="627">
        <v>16201</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114090</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627545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48693</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910264</v>
      </c>
      <c r="CS36" s="622"/>
      <c r="CT36" s="622"/>
      <c r="CU36" s="622"/>
      <c r="CV36" s="622"/>
      <c r="CW36" s="622"/>
      <c r="CX36" s="622"/>
      <c r="CY36" s="623"/>
      <c r="CZ36" s="624">
        <v>14</v>
      </c>
      <c r="DA36" s="636"/>
      <c r="DB36" s="636"/>
      <c r="DC36" s="637"/>
      <c r="DD36" s="627">
        <v>666781</v>
      </c>
      <c r="DE36" s="622"/>
      <c r="DF36" s="622"/>
      <c r="DG36" s="622"/>
      <c r="DH36" s="622"/>
      <c r="DI36" s="622"/>
      <c r="DJ36" s="622"/>
      <c r="DK36" s="623"/>
      <c r="DL36" s="627">
        <v>411850</v>
      </c>
      <c r="DM36" s="622"/>
      <c r="DN36" s="622"/>
      <c r="DO36" s="622"/>
      <c r="DP36" s="622"/>
      <c r="DQ36" s="622"/>
      <c r="DR36" s="622"/>
      <c r="DS36" s="622"/>
      <c r="DT36" s="622"/>
      <c r="DU36" s="622"/>
      <c r="DV36" s="623"/>
      <c r="DW36" s="624">
        <v>10.5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123171</v>
      </c>
      <c r="S37" s="622"/>
      <c r="T37" s="622"/>
      <c r="U37" s="622"/>
      <c r="V37" s="622"/>
      <c r="W37" s="622"/>
      <c r="X37" s="622"/>
      <c r="Y37" s="623"/>
      <c r="Z37" s="659">
        <v>1.8</v>
      </c>
      <c r="AA37" s="659"/>
      <c r="AB37" s="659"/>
      <c r="AC37" s="659"/>
      <c r="AD37" s="660">
        <v>443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114552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36559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282835</v>
      </c>
      <c r="CS37" s="634"/>
      <c r="CT37" s="634"/>
      <c r="CU37" s="634"/>
      <c r="CV37" s="634"/>
      <c r="CW37" s="634"/>
      <c r="CX37" s="634"/>
      <c r="CY37" s="635"/>
      <c r="CZ37" s="624">
        <v>4.3</v>
      </c>
      <c r="DA37" s="636"/>
      <c r="DB37" s="636"/>
      <c r="DC37" s="637"/>
      <c r="DD37" s="627">
        <v>269016</v>
      </c>
      <c r="DE37" s="634"/>
      <c r="DF37" s="634"/>
      <c r="DG37" s="634"/>
      <c r="DH37" s="634"/>
      <c r="DI37" s="634"/>
      <c r="DJ37" s="634"/>
      <c r="DK37" s="635"/>
      <c r="DL37" s="627">
        <v>269016</v>
      </c>
      <c r="DM37" s="634"/>
      <c r="DN37" s="634"/>
      <c r="DO37" s="634"/>
      <c r="DP37" s="634"/>
      <c r="DQ37" s="634"/>
      <c r="DR37" s="634"/>
      <c r="DS37" s="634"/>
      <c r="DT37" s="634"/>
      <c r="DU37" s="634"/>
      <c r="DV37" s="635"/>
      <c r="DW37" s="624">
        <v>6.9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795095</v>
      </c>
      <c r="S38" s="622"/>
      <c r="T38" s="622"/>
      <c r="U38" s="622"/>
      <c r="V38" s="622"/>
      <c r="W38" s="622"/>
      <c r="X38" s="622"/>
      <c r="Y38" s="623"/>
      <c r="Z38" s="659">
        <v>11.8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68981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824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627545</v>
      </c>
      <c r="CS38" s="622"/>
      <c r="CT38" s="622"/>
      <c r="CU38" s="622"/>
      <c r="CV38" s="622"/>
      <c r="CW38" s="622"/>
      <c r="CX38" s="622"/>
      <c r="CY38" s="623"/>
      <c r="CZ38" s="624">
        <v>9.6</v>
      </c>
      <c r="DA38" s="636"/>
      <c r="DB38" s="636"/>
      <c r="DC38" s="637"/>
      <c r="DD38" s="627">
        <v>553332</v>
      </c>
      <c r="DE38" s="622"/>
      <c r="DF38" s="622"/>
      <c r="DG38" s="622"/>
      <c r="DH38" s="622"/>
      <c r="DI38" s="622"/>
      <c r="DJ38" s="622"/>
      <c r="DK38" s="623"/>
      <c r="DL38" s="627">
        <v>363860</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39248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1200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383385</v>
      </c>
      <c r="CS39" s="634"/>
      <c r="CT39" s="634"/>
      <c r="CU39" s="634"/>
      <c r="CV39" s="634"/>
      <c r="CW39" s="634"/>
      <c r="CX39" s="634"/>
      <c r="CY39" s="635"/>
      <c r="CZ39" s="624">
        <v>5.9</v>
      </c>
      <c r="DA39" s="636"/>
      <c r="DB39" s="636"/>
      <c r="DC39" s="637"/>
      <c r="DD39" s="627">
        <v>147890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14295</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9920</v>
      </c>
      <c r="CS40" s="622"/>
      <c r="CT40" s="622"/>
      <c r="CU40" s="622"/>
      <c r="CV40" s="622"/>
      <c r="CW40" s="622"/>
      <c r="CX40" s="622"/>
      <c r="CY40" s="623"/>
      <c r="CZ40" s="624">
        <v>0.2</v>
      </c>
      <c r="DA40" s="636"/>
      <c r="DB40" s="636"/>
      <c r="DC40" s="637"/>
      <c r="DD40" s="627">
        <v>62</v>
      </c>
      <c r="DE40" s="622"/>
      <c r="DF40" s="622"/>
      <c r="DG40" s="622"/>
      <c r="DH40" s="622"/>
      <c r="DI40" s="622"/>
      <c r="DJ40" s="622"/>
      <c r="DK40" s="623"/>
      <c r="DL40" s="627">
        <v>62</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6716374</v>
      </c>
      <c r="S41" s="646"/>
      <c r="T41" s="646"/>
      <c r="U41" s="646"/>
      <c r="V41" s="646"/>
      <c r="W41" s="646"/>
      <c r="X41" s="646"/>
      <c r="Y41" s="649"/>
      <c r="Z41" s="650">
        <v>100</v>
      </c>
      <c r="AA41" s="650"/>
      <c r="AB41" s="650"/>
      <c r="AC41" s="650"/>
      <c r="AD41" s="651">
        <v>3911523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97173</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v>17</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307591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1214242</v>
      </c>
      <c r="CS42" s="634"/>
      <c r="CT42" s="634"/>
      <c r="CU42" s="634"/>
      <c r="CV42" s="634"/>
      <c r="CW42" s="634"/>
      <c r="CX42" s="634"/>
      <c r="CY42" s="635"/>
      <c r="CZ42" s="624">
        <v>18.7</v>
      </c>
      <c r="DA42" s="636"/>
      <c r="DB42" s="636"/>
      <c r="DC42" s="637"/>
      <c r="DD42" s="627">
        <v>379686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10100</v>
      </c>
      <c r="CS43" s="634"/>
      <c r="CT43" s="634"/>
      <c r="CU43" s="634"/>
      <c r="CV43" s="634"/>
      <c r="CW43" s="634"/>
      <c r="CX43" s="634"/>
      <c r="CY43" s="635"/>
      <c r="CZ43" s="624">
        <v>0.2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1111218</v>
      </c>
      <c r="CS44" s="622"/>
      <c r="CT44" s="622"/>
      <c r="CU44" s="622"/>
      <c r="CV44" s="622"/>
      <c r="CW44" s="622"/>
      <c r="CX44" s="622"/>
      <c r="CY44" s="623"/>
      <c r="CZ44" s="624">
        <v>17.100000000000001</v>
      </c>
      <c r="DA44" s="625"/>
      <c r="DB44" s="625"/>
      <c r="DC44" s="626"/>
      <c r="DD44" s="627">
        <v>373838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869869</v>
      </c>
      <c r="CS45" s="634"/>
      <c r="CT45" s="634"/>
      <c r="CU45" s="634"/>
      <c r="CV45" s="634"/>
      <c r="CW45" s="634"/>
      <c r="CX45" s="634"/>
      <c r="CY45" s="635"/>
      <c r="CZ45" s="624">
        <v>13.4</v>
      </c>
      <c r="DA45" s="636"/>
      <c r="DB45" s="636"/>
      <c r="DC45" s="637"/>
      <c r="DD45" s="627">
        <v>343786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224900</v>
      </c>
      <c r="CS46" s="622"/>
      <c r="CT46" s="622"/>
      <c r="CU46" s="622"/>
      <c r="CV46" s="622"/>
      <c r="CW46" s="622"/>
      <c r="CX46" s="622"/>
      <c r="CY46" s="623"/>
      <c r="CZ46" s="624">
        <v>3.5</v>
      </c>
      <c r="DA46" s="625"/>
      <c r="DB46" s="625"/>
      <c r="DC46" s="626"/>
      <c r="DD46" s="627">
        <v>26537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103024</v>
      </c>
      <c r="CS47" s="634"/>
      <c r="CT47" s="634"/>
      <c r="CU47" s="634"/>
      <c r="CV47" s="634"/>
      <c r="CW47" s="634"/>
      <c r="CX47" s="634"/>
      <c r="CY47" s="635"/>
      <c r="CZ47" s="624">
        <v>1.6</v>
      </c>
      <c r="DA47" s="636"/>
      <c r="DB47" s="636"/>
      <c r="DC47" s="637"/>
      <c r="DD47" s="627">
        <v>5848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6507212</v>
      </c>
      <c r="CS49" s="606"/>
      <c r="CT49" s="606"/>
      <c r="CU49" s="606"/>
      <c r="CV49" s="606"/>
      <c r="CW49" s="606"/>
      <c r="CX49" s="606"/>
      <c r="CY49" s="607"/>
      <c r="CZ49" s="608">
        <v>100</v>
      </c>
      <c r="DA49" s="609"/>
      <c r="DB49" s="609"/>
      <c r="DC49" s="610"/>
      <c r="DD49" s="611">
        <v>4560419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OxMZzKVJRXgfcRyOaYK2Dcwqtg7nTCdF3/a3Oep5LHqKqElRS8ZAUckCRrYBlrmc4+lk0rV4hSegtpBcQwpw==" saltValue="agqLXorS7yUdN06o65Vf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70" zoomScaleNormal="25" zoomScaleSheetLayoutView="70" workbookViewId="0">
      <selection activeCell="AF70" sqref="AF70:AJ70"/>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87" t="s">
        <v>352</v>
      </c>
      <c r="B2" s="1087"/>
      <c r="C2" s="1087"/>
      <c r="D2" s="1087"/>
      <c r="E2" s="1087"/>
      <c r="F2" s="1087"/>
      <c r="G2" s="1087"/>
      <c r="H2" s="1087"/>
      <c r="I2" s="1087"/>
      <c r="J2" s="1087"/>
      <c r="K2" s="1087"/>
      <c r="L2" s="1087"/>
      <c r="M2" s="1087"/>
      <c r="N2" s="1087"/>
      <c r="O2" s="1087"/>
      <c r="P2" s="1087"/>
      <c r="Q2" s="1087"/>
      <c r="R2" s="1087"/>
      <c r="S2" s="1087"/>
      <c r="T2" s="1087"/>
      <c r="U2" s="1087"/>
      <c r="V2" s="1087"/>
      <c r="W2" s="1087"/>
      <c r="X2" s="1087"/>
      <c r="Y2" s="1087"/>
      <c r="Z2" s="1087"/>
      <c r="AA2" s="1087"/>
      <c r="AB2" s="1087"/>
      <c r="AC2" s="1087"/>
      <c r="AD2" s="1087"/>
      <c r="AE2" s="1087"/>
      <c r="AF2" s="1087"/>
      <c r="AG2" s="1087"/>
      <c r="AH2" s="1087"/>
      <c r="AI2" s="1087"/>
      <c r="AJ2" s="1087"/>
      <c r="AK2" s="1087"/>
      <c r="AL2" s="1087"/>
      <c r="AM2" s="1087"/>
      <c r="AN2" s="1087"/>
      <c r="AO2" s="1087"/>
      <c r="AP2" s="1087"/>
      <c r="AQ2" s="1087"/>
      <c r="AR2" s="1087"/>
      <c r="AS2" s="1087"/>
      <c r="AT2" s="1087"/>
      <c r="AU2" s="1087"/>
      <c r="AV2" s="1087"/>
      <c r="AW2" s="1087"/>
      <c r="AX2" s="1087"/>
      <c r="AY2" s="1087"/>
      <c r="AZ2" s="1087"/>
      <c r="BA2" s="1087"/>
      <c r="BB2" s="1087"/>
      <c r="BC2" s="1087"/>
      <c r="BD2" s="1087"/>
      <c r="BE2" s="1087"/>
      <c r="BF2" s="1087"/>
      <c r="BG2" s="1087"/>
      <c r="BH2" s="1087"/>
      <c r="BI2" s="108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88" t="s">
        <v>353</v>
      </c>
      <c r="DK2" s="1089"/>
      <c r="DL2" s="1089"/>
      <c r="DM2" s="1089"/>
      <c r="DN2" s="1089"/>
      <c r="DO2" s="1090"/>
      <c r="DP2" s="228"/>
      <c r="DQ2" s="1088" t="s">
        <v>354</v>
      </c>
      <c r="DR2" s="1089"/>
      <c r="DS2" s="1089"/>
      <c r="DT2" s="1089"/>
      <c r="DU2" s="1089"/>
      <c r="DV2" s="1089"/>
      <c r="DW2" s="1089"/>
      <c r="DX2" s="1089"/>
      <c r="DY2" s="1089"/>
      <c r="DZ2" s="109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6" t="s">
        <v>355</v>
      </c>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1"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1" t="s">
        <v>371</v>
      </c>
      <c r="DH5" s="1082"/>
      <c r="DI5" s="1082"/>
      <c r="DJ5" s="1082"/>
      <c r="DK5" s="1083"/>
      <c r="DL5" s="1081" t="s">
        <v>372</v>
      </c>
      <c r="DM5" s="1082"/>
      <c r="DN5" s="1082"/>
      <c r="DO5" s="1082"/>
      <c r="DP5" s="1083"/>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2"/>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4"/>
      <c r="DH6" s="1085"/>
      <c r="DI6" s="1085"/>
      <c r="DJ6" s="1085"/>
      <c r="DK6" s="1086"/>
      <c r="DL6" s="1084"/>
      <c r="DM6" s="1085"/>
      <c r="DN6" s="1085"/>
      <c r="DO6" s="1085"/>
      <c r="DP6" s="1086"/>
      <c r="DQ6" s="1004"/>
      <c r="DR6" s="1005"/>
      <c r="DS6" s="1005"/>
      <c r="DT6" s="1005"/>
      <c r="DU6" s="1006"/>
      <c r="DV6" s="1004"/>
      <c r="DW6" s="1005"/>
      <c r="DX6" s="1005"/>
      <c r="DY6" s="1005"/>
      <c r="DZ6" s="1016"/>
      <c r="EA6" s="234"/>
    </row>
    <row r="7" spans="1:131" s="235" customFormat="1" ht="26.25" customHeight="1" thickTop="1" x14ac:dyDescent="0.2">
      <c r="A7" s="236">
        <v>1</v>
      </c>
      <c r="B7" s="1044" t="s">
        <v>374</v>
      </c>
      <c r="C7" s="1045"/>
      <c r="D7" s="1045"/>
      <c r="E7" s="1045"/>
      <c r="F7" s="1045"/>
      <c r="G7" s="1045"/>
      <c r="H7" s="1045"/>
      <c r="I7" s="1045"/>
      <c r="J7" s="1045"/>
      <c r="K7" s="1045"/>
      <c r="L7" s="1045"/>
      <c r="M7" s="1045"/>
      <c r="N7" s="1045"/>
      <c r="O7" s="1045"/>
      <c r="P7" s="1046"/>
      <c r="Q7" s="1099">
        <v>6716</v>
      </c>
      <c r="R7" s="1100"/>
      <c r="S7" s="1100"/>
      <c r="T7" s="1100"/>
      <c r="U7" s="1100"/>
      <c r="V7" s="1100">
        <v>6507</v>
      </c>
      <c r="W7" s="1100"/>
      <c r="X7" s="1100"/>
      <c r="Y7" s="1100"/>
      <c r="Z7" s="1100"/>
      <c r="AA7" s="1100">
        <v>209</v>
      </c>
      <c r="AB7" s="1100"/>
      <c r="AC7" s="1100"/>
      <c r="AD7" s="1100"/>
      <c r="AE7" s="1101"/>
      <c r="AF7" s="1102">
        <v>164</v>
      </c>
      <c r="AG7" s="1103"/>
      <c r="AH7" s="1103"/>
      <c r="AI7" s="1103"/>
      <c r="AJ7" s="1104"/>
      <c r="AK7" s="1105">
        <v>155</v>
      </c>
      <c r="AL7" s="1106"/>
      <c r="AM7" s="1106"/>
      <c r="AN7" s="1106"/>
      <c r="AO7" s="1106"/>
      <c r="AP7" s="1106">
        <v>5802</v>
      </c>
      <c r="AQ7" s="1106"/>
      <c r="AR7" s="1106"/>
      <c r="AS7" s="1106"/>
      <c r="AT7" s="1106"/>
      <c r="AU7" s="1107"/>
      <c r="AV7" s="1107"/>
      <c r="AW7" s="1107"/>
      <c r="AX7" s="1107"/>
      <c r="AY7" s="1108"/>
      <c r="AZ7" s="232"/>
      <c r="BA7" s="232"/>
      <c r="BB7" s="232"/>
      <c r="BC7" s="232"/>
      <c r="BD7" s="232"/>
      <c r="BE7" s="233"/>
      <c r="BF7" s="233"/>
      <c r="BG7" s="233"/>
      <c r="BH7" s="233"/>
      <c r="BI7" s="233"/>
      <c r="BJ7" s="233"/>
      <c r="BK7" s="233"/>
      <c r="BL7" s="233"/>
      <c r="BM7" s="233"/>
      <c r="BN7" s="233"/>
      <c r="BO7" s="233"/>
      <c r="BP7" s="233"/>
      <c r="BQ7" s="236">
        <v>1</v>
      </c>
      <c r="BR7" s="237"/>
      <c r="BS7" s="1096" t="s">
        <v>563</v>
      </c>
      <c r="BT7" s="1097"/>
      <c r="BU7" s="1097"/>
      <c r="BV7" s="1097"/>
      <c r="BW7" s="1097"/>
      <c r="BX7" s="1097"/>
      <c r="BY7" s="1097"/>
      <c r="BZ7" s="1097"/>
      <c r="CA7" s="1097"/>
      <c r="CB7" s="1097"/>
      <c r="CC7" s="1097"/>
      <c r="CD7" s="1097"/>
      <c r="CE7" s="1097"/>
      <c r="CF7" s="1097"/>
      <c r="CG7" s="1109"/>
      <c r="CH7" s="1093">
        <v>20</v>
      </c>
      <c r="CI7" s="1094"/>
      <c r="CJ7" s="1094"/>
      <c r="CK7" s="1094"/>
      <c r="CL7" s="1095"/>
      <c r="CM7" s="1093">
        <v>81</v>
      </c>
      <c r="CN7" s="1094"/>
      <c r="CO7" s="1094"/>
      <c r="CP7" s="1094"/>
      <c r="CQ7" s="1095"/>
      <c r="CR7" s="1093">
        <v>30</v>
      </c>
      <c r="CS7" s="1094"/>
      <c r="CT7" s="1094"/>
      <c r="CU7" s="1094"/>
      <c r="CV7" s="1095"/>
      <c r="CW7" s="1093" t="s">
        <v>564</v>
      </c>
      <c r="CX7" s="1094"/>
      <c r="CY7" s="1094"/>
      <c r="CZ7" s="1094"/>
      <c r="DA7" s="1095"/>
      <c r="DB7" s="1093" t="s">
        <v>564</v>
      </c>
      <c r="DC7" s="1094"/>
      <c r="DD7" s="1094"/>
      <c r="DE7" s="1094"/>
      <c r="DF7" s="1095"/>
      <c r="DG7" s="1093" t="s">
        <v>564</v>
      </c>
      <c r="DH7" s="1094"/>
      <c r="DI7" s="1094"/>
      <c r="DJ7" s="1094"/>
      <c r="DK7" s="1095"/>
      <c r="DL7" s="1093" t="s">
        <v>564</v>
      </c>
      <c r="DM7" s="1094"/>
      <c r="DN7" s="1094"/>
      <c r="DO7" s="1094"/>
      <c r="DP7" s="1095"/>
      <c r="DQ7" s="1093" t="s">
        <v>564</v>
      </c>
      <c r="DR7" s="1094"/>
      <c r="DS7" s="1094"/>
      <c r="DT7" s="1094"/>
      <c r="DU7" s="1095"/>
      <c r="DV7" s="1096"/>
      <c r="DW7" s="1097"/>
      <c r="DX7" s="1097"/>
      <c r="DY7" s="1097"/>
      <c r="DZ7" s="1098"/>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77"/>
      <c r="AL8" s="1078"/>
      <c r="AM8" s="1078"/>
      <c r="AN8" s="1078"/>
      <c r="AO8" s="1078"/>
      <c r="AP8" s="1078"/>
      <c r="AQ8" s="1078"/>
      <c r="AR8" s="1078"/>
      <c r="AS8" s="1078"/>
      <c r="AT8" s="1078"/>
      <c r="AU8" s="1079"/>
      <c r="AV8" s="1079"/>
      <c r="AW8" s="1079"/>
      <c r="AX8" s="1079"/>
      <c r="AY8" s="1080"/>
      <c r="AZ8" s="232"/>
      <c r="BA8" s="232"/>
      <c r="BB8" s="232"/>
      <c r="BC8" s="232"/>
      <c r="BD8" s="232"/>
      <c r="BE8" s="233"/>
      <c r="BF8" s="233"/>
      <c r="BG8" s="233"/>
      <c r="BH8" s="233"/>
      <c r="BI8" s="233"/>
      <c r="BJ8" s="233"/>
      <c r="BK8" s="233"/>
      <c r="BL8" s="233"/>
      <c r="BM8" s="233"/>
      <c r="BN8" s="233"/>
      <c r="BO8" s="233"/>
      <c r="BP8" s="233"/>
      <c r="BQ8" s="238">
        <v>2</v>
      </c>
      <c r="BR8" s="239"/>
      <c r="BS8" s="992" t="s">
        <v>565</v>
      </c>
      <c r="BT8" s="993"/>
      <c r="BU8" s="993"/>
      <c r="BV8" s="993"/>
      <c r="BW8" s="993"/>
      <c r="BX8" s="993"/>
      <c r="BY8" s="993"/>
      <c r="BZ8" s="993"/>
      <c r="CA8" s="993"/>
      <c r="CB8" s="993"/>
      <c r="CC8" s="993"/>
      <c r="CD8" s="993"/>
      <c r="CE8" s="993"/>
      <c r="CF8" s="993"/>
      <c r="CG8" s="1014"/>
      <c r="CH8" s="989">
        <v>2</v>
      </c>
      <c r="CI8" s="990"/>
      <c r="CJ8" s="990"/>
      <c r="CK8" s="990"/>
      <c r="CL8" s="991"/>
      <c r="CM8" s="989">
        <v>71</v>
      </c>
      <c r="CN8" s="990"/>
      <c r="CO8" s="990"/>
      <c r="CP8" s="990"/>
      <c r="CQ8" s="991"/>
      <c r="CR8" s="989">
        <v>93</v>
      </c>
      <c r="CS8" s="990"/>
      <c r="CT8" s="990"/>
      <c r="CU8" s="990"/>
      <c r="CV8" s="991"/>
      <c r="CW8" s="989">
        <v>2</v>
      </c>
      <c r="CX8" s="990"/>
      <c r="CY8" s="990"/>
      <c r="CZ8" s="990"/>
      <c r="DA8" s="991"/>
      <c r="DB8" s="989" t="s">
        <v>564</v>
      </c>
      <c r="DC8" s="990"/>
      <c r="DD8" s="990"/>
      <c r="DE8" s="990"/>
      <c r="DF8" s="991"/>
      <c r="DG8" s="989" t="s">
        <v>564</v>
      </c>
      <c r="DH8" s="990"/>
      <c r="DI8" s="990"/>
      <c r="DJ8" s="990"/>
      <c r="DK8" s="991"/>
      <c r="DL8" s="989" t="s">
        <v>564</v>
      </c>
      <c r="DM8" s="990"/>
      <c r="DN8" s="990"/>
      <c r="DO8" s="990"/>
      <c r="DP8" s="991"/>
      <c r="DQ8" s="989" t="s">
        <v>564</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7"/>
      <c r="AL9" s="1078"/>
      <c r="AM9" s="1078"/>
      <c r="AN9" s="1078"/>
      <c r="AO9" s="1078"/>
      <c r="AP9" s="1078"/>
      <c r="AQ9" s="1078"/>
      <c r="AR9" s="1078"/>
      <c r="AS9" s="1078"/>
      <c r="AT9" s="1078"/>
      <c r="AU9" s="1079"/>
      <c r="AV9" s="1079"/>
      <c r="AW9" s="1079"/>
      <c r="AX9" s="1079"/>
      <c r="AY9" s="1080"/>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7"/>
      <c r="AL10" s="1078"/>
      <c r="AM10" s="1078"/>
      <c r="AN10" s="1078"/>
      <c r="AO10" s="1078"/>
      <c r="AP10" s="1078"/>
      <c r="AQ10" s="1078"/>
      <c r="AR10" s="1078"/>
      <c r="AS10" s="1078"/>
      <c r="AT10" s="1078"/>
      <c r="AU10" s="1079"/>
      <c r="AV10" s="1079"/>
      <c r="AW10" s="1079"/>
      <c r="AX10" s="1079"/>
      <c r="AY10" s="1080"/>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7"/>
      <c r="AL11" s="1078"/>
      <c r="AM11" s="1078"/>
      <c r="AN11" s="1078"/>
      <c r="AO11" s="1078"/>
      <c r="AP11" s="1078"/>
      <c r="AQ11" s="1078"/>
      <c r="AR11" s="1078"/>
      <c r="AS11" s="1078"/>
      <c r="AT11" s="1078"/>
      <c r="AU11" s="1079"/>
      <c r="AV11" s="1079"/>
      <c r="AW11" s="1079"/>
      <c r="AX11" s="1079"/>
      <c r="AY11" s="1080"/>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7"/>
      <c r="AL12" s="1078"/>
      <c r="AM12" s="1078"/>
      <c r="AN12" s="1078"/>
      <c r="AO12" s="1078"/>
      <c r="AP12" s="1078"/>
      <c r="AQ12" s="1078"/>
      <c r="AR12" s="1078"/>
      <c r="AS12" s="1078"/>
      <c r="AT12" s="1078"/>
      <c r="AU12" s="1079"/>
      <c r="AV12" s="1079"/>
      <c r="AW12" s="1079"/>
      <c r="AX12" s="1079"/>
      <c r="AY12" s="1080"/>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7"/>
      <c r="AL13" s="1078"/>
      <c r="AM13" s="1078"/>
      <c r="AN13" s="1078"/>
      <c r="AO13" s="1078"/>
      <c r="AP13" s="1078"/>
      <c r="AQ13" s="1078"/>
      <c r="AR13" s="1078"/>
      <c r="AS13" s="1078"/>
      <c r="AT13" s="1078"/>
      <c r="AU13" s="1079"/>
      <c r="AV13" s="1079"/>
      <c r="AW13" s="1079"/>
      <c r="AX13" s="1079"/>
      <c r="AY13" s="1080"/>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7"/>
      <c r="AL14" s="1078"/>
      <c r="AM14" s="1078"/>
      <c r="AN14" s="1078"/>
      <c r="AO14" s="1078"/>
      <c r="AP14" s="1078"/>
      <c r="AQ14" s="1078"/>
      <c r="AR14" s="1078"/>
      <c r="AS14" s="1078"/>
      <c r="AT14" s="1078"/>
      <c r="AU14" s="1079"/>
      <c r="AV14" s="1079"/>
      <c r="AW14" s="1079"/>
      <c r="AX14" s="1079"/>
      <c r="AY14" s="1080"/>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7"/>
      <c r="AL15" s="1078"/>
      <c r="AM15" s="1078"/>
      <c r="AN15" s="1078"/>
      <c r="AO15" s="1078"/>
      <c r="AP15" s="1078"/>
      <c r="AQ15" s="1078"/>
      <c r="AR15" s="1078"/>
      <c r="AS15" s="1078"/>
      <c r="AT15" s="1078"/>
      <c r="AU15" s="1079"/>
      <c r="AV15" s="1079"/>
      <c r="AW15" s="1079"/>
      <c r="AX15" s="1079"/>
      <c r="AY15" s="1080"/>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7"/>
      <c r="AL16" s="1078"/>
      <c r="AM16" s="1078"/>
      <c r="AN16" s="1078"/>
      <c r="AO16" s="1078"/>
      <c r="AP16" s="1078"/>
      <c r="AQ16" s="1078"/>
      <c r="AR16" s="1078"/>
      <c r="AS16" s="1078"/>
      <c r="AT16" s="1078"/>
      <c r="AU16" s="1079"/>
      <c r="AV16" s="1079"/>
      <c r="AW16" s="1079"/>
      <c r="AX16" s="1079"/>
      <c r="AY16" s="1080"/>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7"/>
      <c r="AL17" s="1078"/>
      <c r="AM17" s="1078"/>
      <c r="AN17" s="1078"/>
      <c r="AO17" s="1078"/>
      <c r="AP17" s="1078"/>
      <c r="AQ17" s="1078"/>
      <c r="AR17" s="1078"/>
      <c r="AS17" s="1078"/>
      <c r="AT17" s="1078"/>
      <c r="AU17" s="1079"/>
      <c r="AV17" s="1079"/>
      <c r="AW17" s="1079"/>
      <c r="AX17" s="1079"/>
      <c r="AY17" s="1080"/>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7"/>
      <c r="AL18" s="1078"/>
      <c r="AM18" s="1078"/>
      <c r="AN18" s="1078"/>
      <c r="AO18" s="1078"/>
      <c r="AP18" s="1078"/>
      <c r="AQ18" s="1078"/>
      <c r="AR18" s="1078"/>
      <c r="AS18" s="1078"/>
      <c r="AT18" s="1078"/>
      <c r="AU18" s="1079"/>
      <c r="AV18" s="1079"/>
      <c r="AW18" s="1079"/>
      <c r="AX18" s="1079"/>
      <c r="AY18" s="1080"/>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7"/>
      <c r="AL19" s="1078"/>
      <c r="AM19" s="1078"/>
      <c r="AN19" s="1078"/>
      <c r="AO19" s="1078"/>
      <c r="AP19" s="1078"/>
      <c r="AQ19" s="1078"/>
      <c r="AR19" s="1078"/>
      <c r="AS19" s="1078"/>
      <c r="AT19" s="1078"/>
      <c r="AU19" s="1079"/>
      <c r="AV19" s="1079"/>
      <c r="AW19" s="1079"/>
      <c r="AX19" s="1079"/>
      <c r="AY19" s="1080"/>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7"/>
      <c r="AL20" s="1078"/>
      <c r="AM20" s="1078"/>
      <c r="AN20" s="1078"/>
      <c r="AO20" s="1078"/>
      <c r="AP20" s="1078"/>
      <c r="AQ20" s="1078"/>
      <c r="AR20" s="1078"/>
      <c r="AS20" s="1078"/>
      <c r="AT20" s="1078"/>
      <c r="AU20" s="1079"/>
      <c r="AV20" s="1079"/>
      <c r="AW20" s="1079"/>
      <c r="AX20" s="1079"/>
      <c r="AY20" s="1080"/>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7"/>
      <c r="AL21" s="1078"/>
      <c r="AM21" s="1078"/>
      <c r="AN21" s="1078"/>
      <c r="AO21" s="1078"/>
      <c r="AP21" s="1078"/>
      <c r="AQ21" s="1078"/>
      <c r="AR21" s="1078"/>
      <c r="AS21" s="1078"/>
      <c r="AT21" s="1078"/>
      <c r="AU21" s="1079"/>
      <c r="AV21" s="1079"/>
      <c r="AW21" s="1079"/>
      <c r="AX21" s="1079"/>
      <c r="AY21" s="1080"/>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0"/>
      <c r="R22" s="1071"/>
      <c r="S22" s="1071"/>
      <c r="T22" s="1071"/>
      <c r="U22" s="1071"/>
      <c r="V22" s="1071"/>
      <c r="W22" s="1071"/>
      <c r="X22" s="1071"/>
      <c r="Y22" s="1071"/>
      <c r="Z22" s="1071"/>
      <c r="AA22" s="1071"/>
      <c r="AB22" s="1071"/>
      <c r="AC22" s="1071"/>
      <c r="AD22" s="1071"/>
      <c r="AE22" s="1072"/>
      <c r="AF22" s="1035"/>
      <c r="AG22" s="1036"/>
      <c r="AH22" s="1036"/>
      <c r="AI22" s="1036"/>
      <c r="AJ22" s="1037"/>
      <c r="AK22" s="1073"/>
      <c r="AL22" s="1074"/>
      <c r="AM22" s="1074"/>
      <c r="AN22" s="1074"/>
      <c r="AO22" s="1074"/>
      <c r="AP22" s="1074"/>
      <c r="AQ22" s="1074"/>
      <c r="AR22" s="1074"/>
      <c r="AS22" s="1074"/>
      <c r="AT22" s="1074"/>
      <c r="AU22" s="1075"/>
      <c r="AV22" s="1075"/>
      <c r="AW22" s="1075"/>
      <c r="AX22" s="1075"/>
      <c r="AY22" s="1076"/>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4"/>
      <c r="R23" s="1058"/>
      <c r="S23" s="1058"/>
      <c r="T23" s="1058"/>
      <c r="U23" s="1058"/>
      <c r="V23" s="1058"/>
      <c r="W23" s="1058"/>
      <c r="X23" s="1058"/>
      <c r="Y23" s="1058"/>
      <c r="Z23" s="1058"/>
      <c r="AA23" s="1058"/>
      <c r="AB23" s="1058"/>
      <c r="AC23" s="1058"/>
      <c r="AD23" s="1058"/>
      <c r="AE23" s="1065"/>
      <c r="AF23" s="1066">
        <v>164</v>
      </c>
      <c r="AG23" s="1058"/>
      <c r="AH23" s="1058"/>
      <c r="AI23" s="1058"/>
      <c r="AJ23" s="1067"/>
      <c r="AK23" s="1068"/>
      <c r="AL23" s="1069"/>
      <c r="AM23" s="1069"/>
      <c r="AN23" s="1069"/>
      <c r="AO23" s="1069"/>
      <c r="AP23" s="1058"/>
      <c r="AQ23" s="1058"/>
      <c r="AR23" s="1058"/>
      <c r="AS23" s="1058"/>
      <c r="AT23" s="1058"/>
      <c r="AU23" s="1059"/>
      <c r="AV23" s="1059"/>
      <c r="AW23" s="1059"/>
      <c r="AX23" s="1059"/>
      <c r="AY23" s="1060"/>
      <c r="AZ23" s="1061" t="s">
        <v>122</v>
      </c>
      <c r="BA23" s="1062"/>
      <c r="BB23" s="1062"/>
      <c r="BC23" s="1062"/>
      <c r="BD23" s="1063"/>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57" t="s">
        <v>378</v>
      </c>
      <c r="B24" s="1057"/>
      <c r="C24" s="1057"/>
      <c r="D24" s="1057"/>
      <c r="E24" s="1057"/>
      <c r="F24" s="1057"/>
      <c r="G24" s="1057"/>
      <c r="H24" s="1057"/>
      <c r="I24" s="1057"/>
      <c r="J24" s="1057"/>
      <c r="K24" s="1057"/>
      <c r="L24" s="1057"/>
      <c r="M24" s="1057"/>
      <c r="N24" s="1057"/>
      <c r="O24" s="1057"/>
      <c r="P24" s="1057"/>
      <c r="Q24" s="1057"/>
      <c r="R24" s="1057"/>
      <c r="S24" s="1057"/>
      <c r="T24" s="1057"/>
      <c r="U24" s="1057"/>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6" t="s">
        <v>379</v>
      </c>
      <c r="B25" s="1056"/>
      <c r="C25" s="1056"/>
      <c r="D25" s="1056"/>
      <c r="E25" s="1056"/>
      <c r="F25" s="1056"/>
      <c r="G25" s="1056"/>
      <c r="H25" s="1056"/>
      <c r="I25" s="1056"/>
      <c r="J25" s="1056"/>
      <c r="K25" s="1056"/>
      <c r="L25" s="1056"/>
      <c r="M25" s="1056"/>
      <c r="N25" s="1056"/>
      <c r="O25" s="1056"/>
      <c r="P25" s="1056"/>
      <c r="Q25" s="1056"/>
      <c r="R25" s="1056"/>
      <c r="S25" s="1056"/>
      <c r="T25" s="1056"/>
      <c r="U25" s="1056"/>
      <c r="V25" s="1056"/>
      <c r="W25" s="1056"/>
      <c r="X25" s="1056"/>
      <c r="Y25" s="1056"/>
      <c r="Z25" s="1056"/>
      <c r="AA25" s="1056"/>
      <c r="AB25" s="1056"/>
      <c r="AC25" s="1056"/>
      <c r="AD25" s="1056"/>
      <c r="AE25" s="1056"/>
      <c r="AF25" s="1056"/>
      <c r="AG25" s="1056"/>
      <c r="AH25" s="1056"/>
      <c r="AI25" s="1056"/>
      <c r="AJ25" s="1056"/>
      <c r="AK25" s="1056"/>
      <c r="AL25" s="1056"/>
      <c r="AM25" s="1056"/>
      <c r="AN25" s="1056"/>
      <c r="AO25" s="1056"/>
      <c r="AP25" s="1056"/>
      <c r="AQ25" s="1056"/>
      <c r="AR25" s="1056"/>
      <c r="AS25" s="1056"/>
      <c r="AT25" s="1056"/>
      <c r="AU25" s="1056"/>
      <c r="AV25" s="1056"/>
      <c r="AW25" s="1056"/>
      <c r="AX25" s="1056"/>
      <c r="AY25" s="1056"/>
      <c r="AZ25" s="1056"/>
      <c r="BA25" s="1056"/>
      <c r="BB25" s="1056"/>
      <c r="BC25" s="1056"/>
      <c r="BD25" s="1056"/>
      <c r="BE25" s="1056"/>
      <c r="BF25" s="1056"/>
      <c r="BG25" s="1056"/>
      <c r="BH25" s="1056"/>
      <c r="BI25" s="1056"/>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2" t="s">
        <v>383</v>
      </c>
      <c r="AG26" s="1008"/>
      <c r="AH26" s="1008"/>
      <c r="AI26" s="1008"/>
      <c r="AJ26" s="1053"/>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4"/>
      <c r="AG27" s="1011"/>
      <c r="AH27" s="1011"/>
      <c r="AI27" s="1011"/>
      <c r="AJ27" s="1055"/>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4" t="s">
        <v>388</v>
      </c>
      <c r="C28" s="1045"/>
      <c r="D28" s="1045"/>
      <c r="E28" s="1045"/>
      <c r="F28" s="1045"/>
      <c r="G28" s="1045"/>
      <c r="H28" s="1045"/>
      <c r="I28" s="1045"/>
      <c r="J28" s="1045"/>
      <c r="K28" s="1045"/>
      <c r="L28" s="1045"/>
      <c r="M28" s="1045"/>
      <c r="N28" s="1045"/>
      <c r="O28" s="1045"/>
      <c r="P28" s="1046"/>
      <c r="Q28" s="1047">
        <v>817</v>
      </c>
      <c r="R28" s="1048"/>
      <c r="S28" s="1048"/>
      <c r="T28" s="1048"/>
      <c r="U28" s="1048"/>
      <c r="V28" s="1048">
        <v>768</v>
      </c>
      <c r="W28" s="1048"/>
      <c r="X28" s="1048"/>
      <c r="Y28" s="1048"/>
      <c r="Z28" s="1048"/>
      <c r="AA28" s="1048">
        <v>49</v>
      </c>
      <c r="AB28" s="1048"/>
      <c r="AC28" s="1048"/>
      <c r="AD28" s="1048"/>
      <c r="AE28" s="1049"/>
      <c r="AF28" s="1050">
        <v>49</v>
      </c>
      <c r="AG28" s="1048"/>
      <c r="AH28" s="1048"/>
      <c r="AI28" s="1048"/>
      <c r="AJ28" s="1051"/>
      <c r="AK28" s="1043">
        <v>78</v>
      </c>
      <c r="AL28" s="1042"/>
      <c r="AM28" s="1042"/>
      <c r="AN28" s="1042"/>
      <c r="AO28" s="1042"/>
      <c r="AP28" s="1042" t="s">
        <v>549</v>
      </c>
      <c r="AQ28" s="1042"/>
      <c r="AR28" s="1042"/>
      <c r="AS28" s="1042"/>
      <c r="AT28" s="1042"/>
      <c r="AU28" s="1042" t="s">
        <v>549</v>
      </c>
      <c r="AV28" s="1042"/>
      <c r="AW28" s="1042"/>
      <c r="AX28" s="1042"/>
      <c r="AY28" s="1042"/>
      <c r="AZ28" s="1042" t="s">
        <v>549</v>
      </c>
      <c r="BA28" s="1042"/>
      <c r="BB28" s="1042"/>
      <c r="BC28" s="1042"/>
      <c r="BD28" s="1042"/>
      <c r="BE28" s="1042" t="s">
        <v>549</v>
      </c>
      <c r="BF28" s="1042"/>
      <c r="BG28" s="1042"/>
      <c r="BH28" s="1042"/>
      <c r="BI28" s="1042"/>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127</v>
      </c>
      <c r="R29" s="1039"/>
      <c r="S29" s="1039"/>
      <c r="T29" s="1039"/>
      <c r="U29" s="1039"/>
      <c r="V29" s="1039">
        <v>127</v>
      </c>
      <c r="W29" s="1039"/>
      <c r="X29" s="1039"/>
      <c r="Y29" s="1039"/>
      <c r="Z29" s="1039"/>
      <c r="AA29" s="1039"/>
      <c r="AB29" s="1039"/>
      <c r="AC29" s="1039"/>
      <c r="AD29" s="1039"/>
      <c r="AE29" s="1040"/>
      <c r="AF29" s="1035" t="s">
        <v>122</v>
      </c>
      <c r="AG29" s="1036"/>
      <c r="AH29" s="1036"/>
      <c r="AI29" s="1036"/>
      <c r="AJ29" s="1037"/>
      <c r="AK29" s="980">
        <v>27</v>
      </c>
      <c r="AL29" s="971"/>
      <c r="AM29" s="971"/>
      <c r="AN29" s="971"/>
      <c r="AO29" s="971"/>
      <c r="AP29" s="1042" t="s">
        <v>549</v>
      </c>
      <c r="AQ29" s="1042"/>
      <c r="AR29" s="1042"/>
      <c r="AS29" s="1042"/>
      <c r="AT29" s="1042"/>
      <c r="AU29" s="1042" t="s">
        <v>549</v>
      </c>
      <c r="AV29" s="1042"/>
      <c r="AW29" s="1042"/>
      <c r="AX29" s="1042"/>
      <c r="AY29" s="1042"/>
      <c r="AZ29" s="1042" t="s">
        <v>549</v>
      </c>
      <c r="BA29" s="1042"/>
      <c r="BB29" s="1042"/>
      <c r="BC29" s="1042"/>
      <c r="BD29" s="1042"/>
      <c r="BE29" s="1042" t="s">
        <v>549</v>
      </c>
      <c r="BF29" s="1042"/>
      <c r="BG29" s="1042"/>
      <c r="BH29" s="1042"/>
      <c r="BI29" s="1042"/>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739</v>
      </c>
      <c r="R30" s="1039"/>
      <c r="S30" s="1039"/>
      <c r="T30" s="1039"/>
      <c r="U30" s="1039"/>
      <c r="V30" s="1039">
        <v>734</v>
      </c>
      <c r="W30" s="1039"/>
      <c r="X30" s="1039"/>
      <c r="Y30" s="1039"/>
      <c r="Z30" s="1039"/>
      <c r="AA30" s="1039">
        <v>5</v>
      </c>
      <c r="AB30" s="1039"/>
      <c r="AC30" s="1039"/>
      <c r="AD30" s="1039"/>
      <c r="AE30" s="1040"/>
      <c r="AF30" s="1035">
        <v>5</v>
      </c>
      <c r="AG30" s="1036"/>
      <c r="AH30" s="1036"/>
      <c r="AI30" s="1036"/>
      <c r="AJ30" s="1037"/>
      <c r="AK30" s="980">
        <v>141</v>
      </c>
      <c r="AL30" s="971"/>
      <c r="AM30" s="971"/>
      <c r="AN30" s="971"/>
      <c r="AO30" s="971"/>
      <c r="AP30" s="1042" t="s">
        <v>549</v>
      </c>
      <c r="AQ30" s="1042"/>
      <c r="AR30" s="1042"/>
      <c r="AS30" s="1042"/>
      <c r="AT30" s="1042"/>
      <c r="AU30" s="1042" t="s">
        <v>549</v>
      </c>
      <c r="AV30" s="1042"/>
      <c r="AW30" s="1042"/>
      <c r="AX30" s="1042"/>
      <c r="AY30" s="1042"/>
      <c r="AZ30" s="1042" t="s">
        <v>549</v>
      </c>
      <c r="BA30" s="1042"/>
      <c r="BB30" s="1042"/>
      <c r="BC30" s="1042"/>
      <c r="BD30" s="1042"/>
      <c r="BE30" s="1042" t="s">
        <v>549</v>
      </c>
      <c r="BF30" s="1042"/>
      <c r="BG30" s="1042"/>
      <c r="BH30" s="1042"/>
      <c r="BI30" s="1042"/>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109</v>
      </c>
      <c r="R31" s="1039"/>
      <c r="S31" s="1039"/>
      <c r="T31" s="1039"/>
      <c r="U31" s="1039"/>
      <c r="V31" s="1039">
        <v>108</v>
      </c>
      <c r="W31" s="1039"/>
      <c r="X31" s="1039"/>
      <c r="Y31" s="1039"/>
      <c r="Z31" s="1039"/>
      <c r="AA31" s="1039">
        <v>1</v>
      </c>
      <c r="AB31" s="1039"/>
      <c r="AC31" s="1039"/>
      <c r="AD31" s="1039"/>
      <c r="AE31" s="1040"/>
      <c r="AF31" s="1035">
        <v>1</v>
      </c>
      <c r="AG31" s="1036"/>
      <c r="AH31" s="1036"/>
      <c r="AI31" s="1036"/>
      <c r="AJ31" s="1037"/>
      <c r="AK31" s="980">
        <v>43</v>
      </c>
      <c r="AL31" s="971"/>
      <c r="AM31" s="971"/>
      <c r="AN31" s="971"/>
      <c r="AO31" s="971"/>
      <c r="AP31" s="1042" t="s">
        <v>549</v>
      </c>
      <c r="AQ31" s="1042"/>
      <c r="AR31" s="1042"/>
      <c r="AS31" s="1042"/>
      <c r="AT31" s="1042"/>
      <c r="AU31" s="1042" t="s">
        <v>549</v>
      </c>
      <c r="AV31" s="1042"/>
      <c r="AW31" s="1042"/>
      <c r="AX31" s="1042"/>
      <c r="AY31" s="1042"/>
      <c r="AZ31" s="1042" t="s">
        <v>549</v>
      </c>
      <c r="BA31" s="1042"/>
      <c r="BB31" s="1042"/>
      <c r="BC31" s="1042"/>
      <c r="BD31" s="1042"/>
      <c r="BE31" s="1042" t="s">
        <v>549</v>
      </c>
      <c r="BF31" s="1042"/>
      <c r="BG31" s="1042"/>
      <c r="BH31" s="1042"/>
      <c r="BI31" s="1042"/>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356</v>
      </c>
      <c r="R32" s="1039"/>
      <c r="S32" s="1039"/>
      <c r="T32" s="1039"/>
      <c r="U32" s="1039"/>
      <c r="V32" s="1039">
        <v>354</v>
      </c>
      <c r="W32" s="1039"/>
      <c r="X32" s="1039"/>
      <c r="Y32" s="1039"/>
      <c r="Z32" s="1039"/>
      <c r="AA32" s="1039"/>
      <c r="AB32" s="1039"/>
      <c r="AC32" s="1039"/>
      <c r="AD32" s="1039"/>
      <c r="AE32" s="1040"/>
      <c r="AF32" s="1035">
        <v>1</v>
      </c>
      <c r="AG32" s="1036"/>
      <c r="AH32" s="1036"/>
      <c r="AI32" s="1036"/>
      <c r="AJ32" s="1037"/>
      <c r="AK32" s="980">
        <v>117</v>
      </c>
      <c r="AL32" s="971"/>
      <c r="AM32" s="971"/>
      <c r="AN32" s="971"/>
      <c r="AO32" s="971"/>
      <c r="AP32" s="971">
        <v>1807</v>
      </c>
      <c r="AQ32" s="971"/>
      <c r="AR32" s="971"/>
      <c r="AS32" s="971"/>
      <c r="AT32" s="971"/>
      <c r="AU32" s="971">
        <v>1082</v>
      </c>
      <c r="AV32" s="971"/>
      <c r="AW32" s="971"/>
      <c r="AX32" s="971"/>
      <c r="AY32" s="971"/>
      <c r="AZ32" s="1042" t="s">
        <v>549</v>
      </c>
      <c r="BA32" s="1042"/>
      <c r="BB32" s="1042"/>
      <c r="BC32" s="1042"/>
      <c r="BD32" s="1042"/>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113</v>
      </c>
      <c r="R33" s="1039"/>
      <c r="S33" s="1039"/>
      <c r="T33" s="1039"/>
      <c r="U33" s="1039"/>
      <c r="V33" s="1039">
        <v>113</v>
      </c>
      <c r="W33" s="1039"/>
      <c r="X33" s="1039"/>
      <c r="Y33" s="1039"/>
      <c r="Z33" s="1039"/>
      <c r="AA33" s="1039"/>
      <c r="AB33" s="1039"/>
      <c r="AC33" s="1039"/>
      <c r="AD33" s="1039"/>
      <c r="AE33" s="1040"/>
      <c r="AF33" s="1035">
        <v>0</v>
      </c>
      <c r="AG33" s="1036"/>
      <c r="AH33" s="1036"/>
      <c r="AI33" s="1036"/>
      <c r="AJ33" s="1037"/>
      <c r="AK33" s="980">
        <v>39</v>
      </c>
      <c r="AL33" s="971"/>
      <c r="AM33" s="971"/>
      <c r="AN33" s="971"/>
      <c r="AO33" s="971"/>
      <c r="AP33" s="971">
        <v>224</v>
      </c>
      <c r="AQ33" s="971"/>
      <c r="AR33" s="971"/>
      <c r="AS33" s="971"/>
      <c r="AT33" s="971"/>
      <c r="AU33" s="971">
        <v>224</v>
      </c>
      <c r="AV33" s="971"/>
      <c r="AW33" s="971"/>
      <c r="AX33" s="971"/>
      <c r="AY33" s="971"/>
      <c r="AZ33" s="1042" t="s">
        <v>549</v>
      </c>
      <c r="BA33" s="1042"/>
      <c r="BB33" s="1042"/>
      <c r="BC33" s="1042"/>
      <c r="BD33" s="1042"/>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55</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1413</v>
      </c>
      <c r="R68" s="982"/>
      <c r="S68" s="982"/>
      <c r="T68" s="982"/>
      <c r="U68" s="982"/>
      <c r="V68" s="982">
        <v>1413</v>
      </c>
      <c r="W68" s="982"/>
      <c r="X68" s="982"/>
      <c r="Y68" s="982"/>
      <c r="Z68" s="982"/>
      <c r="AA68" s="982" t="s">
        <v>486</v>
      </c>
      <c r="AB68" s="982"/>
      <c r="AC68" s="982"/>
      <c r="AD68" s="982"/>
      <c r="AE68" s="982"/>
      <c r="AF68" s="982" t="s">
        <v>486</v>
      </c>
      <c r="AG68" s="982"/>
      <c r="AH68" s="982"/>
      <c r="AI68" s="982"/>
      <c r="AJ68" s="982"/>
      <c r="AK68" s="982" t="s">
        <v>486</v>
      </c>
      <c r="AL68" s="982"/>
      <c r="AM68" s="982"/>
      <c r="AN68" s="982"/>
      <c r="AO68" s="982"/>
      <c r="AP68" s="982">
        <v>23</v>
      </c>
      <c r="AQ68" s="982"/>
      <c r="AR68" s="982"/>
      <c r="AS68" s="982"/>
      <c r="AT68" s="982"/>
      <c r="AU68" s="982">
        <v>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313</v>
      </c>
      <c r="R69" s="971"/>
      <c r="S69" s="971"/>
      <c r="T69" s="971"/>
      <c r="U69" s="971"/>
      <c r="V69" s="971">
        <v>313</v>
      </c>
      <c r="W69" s="971"/>
      <c r="X69" s="971"/>
      <c r="Y69" s="971"/>
      <c r="Z69" s="971"/>
      <c r="AA69" s="971">
        <v>0</v>
      </c>
      <c r="AB69" s="971"/>
      <c r="AC69" s="971"/>
      <c r="AD69" s="971"/>
      <c r="AE69" s="971"/>
      <c r="AF69" s="971">
        <v>0</v>
      </c>
      <c r="AG69" s="971"/>
      <c r="AH69" s="971"/>
      <c r="AI69" s="971"/>
      <c r="AJ69" s="971"/>
      <c r="AK69" s="978" t="s">
        <v>549</v>
      </c>
      <c r="AL69" s="979"/>
      <c r="AM69" s="979"/>
      <c r="AN69" s="979"/>
      <c r="AO69" s="980"/>
      <c r="AP69" s="978" t="s">
        <v>549</v>
      </c>
      <c r="AQ69" s="979"/>
      <c r="AR69" s="979"/>
      <c r="AS69" s="979"/>
      <c r="AT69" s="980"/>
      <c r="AU69" s="978" t="s">
        <v>549</v>
      </c>
      <c r="AV69" s="979"/>
      <c r="AW69" s="979"/>
      <c r="AX69" s="979"/>
      <c r="AY69" s="980"/>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510</v>
      </c>
      <c r="R70" s="971"/>
      <c r="S70" s="971"/>
      <c r="T70" s="971"/>
      <c r="U70" s="971"/>
      <c r="V70" s="971">
        <v>505</v>
      </c>
      <c r="W70" s="971"/>
      <c r="X70" s="971"/>
      <c r="Y70" s="971"/>
      <c r="Z70" s="971"/>
      <c r="AA70" s="971">
        <v>0</v>
      </c>
      <c r="AB70" s="971"/>
      <c r="AC70" s="971"/>
      <c r="AD70" s="971"/>
      <c r="AE70" s="971"/>
      <c r="AF70" s="971">
        <v>0</v>
      </c>
      <c r="AG70" s="971"/>
      <c r="AH70" s="971"/>
      <c r="AI70" s="971"/>
      <c r="AJ70" s="971"/>
      <c r="AK70" s="978" t="s">
        <v>549</v>
      </c>
      <c r="AL70" s="979"/>
      <c r="AM70" s="979"/>
      <c r="AN70" s="979"/>
      <c r="AO70" s="980"/>
      <c r="AP70" s="978" t="s">
        <v>549</v>
      </c>
      <c r="AQ70" s="979"/>
      <c r="AR70" s="979"/>
      <c r="AS70" s="979"/>
      <c r="AT70" s="980"/>
      <c r="AU70" s="978" t="s">
        <v>549</v>
      </c>
      <c r="AV70" s="979"/>
      <c r="AW70" s="979"/>
      <c r="AX70" s="979"/>
      <c r="AY70" s="980"/>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107</v>
      </c>
      <c r="R71" s="971"/>
      <c r="S71" s="971"/>
      <c r="T71" s="971"/>
      <c r="U71" s="971"/>
      <c r="V71" s="971">
        <v>107</v>
      </c>
      <c r="W71" s="971"/>
      <c r="X71" s="971"/>
      <c r="Y71" s="971"/>
      <c r="Z71" s="971"/>
      <c r="AA71" s="971">
        <v>0</v>
      </c>
      <c r="AB71" s="971"/>
      <c r="AC71" s="971"/>
      <c r="AD71" s="971"/>
      <c r="AE71" s="971"/>
      <c r="AF71" s="971">
        <v>0</v>
      </c>
      <c r="AG71" s="971"/>
      <c r="AH71" s="971"/>
      <c r="AI71" s="971"/>
      <c r="AJ71" s="971"/>
      <c r="AK71" s="978" t="s">
        <v>549</v>
      </c>
      <c r="AL71" s="979"/>
      <c r="AM71" s="979"/>
      <c r="AN71" s="979"/>
      <c r="AO71" s="980"/>
      <c r="AP71" s="978" t="s">
        <v>549</v>
      </c>
      <c r="AQ71" s="979"/>
      <c r="AR71" s="979"/>
      <c r="AS71" s="979"/>
      <c r="AT71" s="980"/>
      <c r="AU71" s="978" t="s">
        <v>549</v>
      </c>
      <c r="AV71" s="979"/>
      <c r="AW71" s="979"/>
      <c r="AX71" s="979"/>
      <c r="AY71" s="980"/>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579</v>
      </c>
      <c r="R72" s="971"/>
      <c r="S72" s="971"/>
      <c r="T72" s="971"/>
      <c r="U72" s="971"/>
      <c r="V72" s="971">
        <v>498</v>
      </c>
      <c r="W72" s="971"/>
      <c r="X72" s="971"/>
      <c r="Y72" s="971"/>
      <c r="Z72" s="971"/>
      <c r="AA72" s="971">
        <v>81</v>
      </c>
      <c r="AB72" s="971"/>
      <c r="AC72" s="971"/>
      <c r="AD72" s="971"/>
      <c r="AE72" s="971"/>
      <c r="AF72" s="971">
        <v>81</v>
      </c>
      <c r="AG72" s="971"/>
      <c r="AH72" s="971"/>
      <c r="AI72" s="971"/>
      <c r="AJ72" s="971"/>
      <c r="AK72" s="978" t="s">
        <v>549</v>
      </c>
      <c r="AL72" s="979"/>
      <c r="AM72" s="979"/>
      <c r="AN72" s="979"/>
      <c r="AO72" s="980"/>
      <c r="AP72" s="978" t="s">
        <v>549</v>
      </c>
      <c r="AQ72" s="979"/>
      <c r="AR72" s="979"/>
      <c r="AS72" s="979"/>
      <c r="AT72" s="980"/>
      <c r="AU72" s="978" t="s">
        <v>549</v>
      </c>
      <c r="AV72" s="979"/>
      <c r="AW72" s="979"/>
      <c r="AX72" s="979"/>
      <c r="AY72" s="980"/>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26</v>
      </c>
      <c r="R73" s="971"/>
      <c r="S73" s="971"/>
      <c r="T73" s="971"/>
      <c r="U73" s="971"/>
      <c r="V73" s="971">
        <v>26</v>
      </c>
      <c r="W73" s="971"/>
      <c r="X73" s="971"/>
      <c r="Y73" s="971"/>
      <c r="Z73" s="971"/>
      <c r="AA73" s="971">
        <v>0</v>
      </c>
      <c r="AB73" s="971"/>
      <c r="AC73" s="971"/>
      <c r="AD73" s="971"/>
      <c r="AE73" s="971"/>
      <c r="AF73" s="971">
        <v>0</v>
      </c>
      <c r="AG73" s="971"/>
      <c r="AH73" s="971"/>
      <c r="AI73" s="971"/>
      <c r="AJ73" s="971"/>
      <c r="AK73" s="978" t="s">
        <v>549</v>
      </c>
      <c r="AL73" s="979"/>
      <c r="AM73" s="979"/>
      <c r="AN73" s="979"/>
      <c r="AO73" s="980"/>
      <c r="AP73" s="978">
        <v>5</v>
      </c>
      <c r="AQ73" s="979"/>
      <c r="AR73" s="979"/>
      <c r="AS73" s="979"/>
      <c r="AT73" s="980"/>
      <c r="AU73" s="978">
        <v>2</v>
      </c>
      <c r="AV73" s="979"/>
      <c r="AW73" s="979"/>
      <c r="AX73" s="979"/>
      <c r="AY73" s="980"/>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124</v>
      </c>
      <c r="R74" s="971"/>
      <c r="S74" s="971"/>
      <c r="T74" s="971"/>
      <c r="U74" s="971"/>
      <c r="V74" s="971">
        <v>124</v>
      </c>
      <c r="W74" s="971"/>
      <c r="X74" s="971"/>
      <c r="Y74" s="971"/>
      <c r="Z74" s="971"/>
      <c r="AA74" s="971">
        <v>0</v>
      </c>
      <c r="AB74" s="971"/>
      <c r="AC74" s="971"/>
      <c r="AD74" s="971"/>
      <c r="AE74" s="971"/>
      <c r="AF74" s="971">
        <v>0</v>
      </c>
      <c r="AG74" s="971"/>
      <c r="AH74" s="971"/>
      <c r="AI74" s="971"/>
      <c r="AJ74" s="971"/>
      <c r="AK74" s="978" t="s">
        <v>549</v>
      </c>
      <c r="AL74" s="979"/>
      <c r="AM74" s="979"/>
      <c r="AN74" s="979"/>
      <c r="AO74" s="980"/>
      <c r="AP74" s="978" t="s">
        <v>549</v>
      </c>
      <c r="AQ74" s="979"/>
      <c r="AR74" s="979"/>
      <c r="AS74" s="979"/>
      <c r="AT74" s="980"/>
      <c r="AU74" s="978" t="s">
        <v>549</v>
      </c>
      <c r="AV74" s="979"/>
      <c r="AW74" s="979"/>
      <c r="AX74" s="979"/>
      <c r="AY74" s="980"/>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81">
        <v>13</v>
      </c>
      <c r="R75" s="979"/>
      <c r="S75" s="979"/>
      <c r="T75" s="979"/>
      <c r="U75" s="980"/>
      <c r="V75" s="978">
        <v>1</v>
      </c>
      <c r="W75" s="979"/>
      <c r="X75" s="979"/>
      <c r="Y75" s="979"/>
      <c r="Z75" s="980"/>
      <c r="AA75" s="978">
        <v>7</v>
      </c>
      <c r="AB75" s="979"/>
      <c r="AC75" s="979"/>
      <c r="AD75" s="979"/>
      <c r="AE75" s="980"/>
      <c r="AF75" s="978">
        <v>7</v>
      </c>
      <c r="AG75" s="979"/>
      <c r="AH75" s="979"/>
      <c r="AI75" s="979"/>
      <c r="AJ75" s="980"/>
      <c r="AK75" s="978" t="s">
        <v>549</v>
      </c>
      <c r="AL75" s="979"/>
      <c r="AM75" s="979"/>
      <c r="AN75" s="979"/>
      <c r="AO75" s="980"/>
      <c r="AP75" s="978" t="s">
        <v>549</v>
      </c>
      <c r="AQ75" s="979"/>
      <c r="AR75" s="979"/>
      <c r="AS75" s="979"/>
      <c r="AT75" s="980"/>
      <c r="AU75" s="978" t="s">
        <v>549</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558</v>
      </c>
      <c r="C76" s="975"/>
      <c r="D76" s="975"/>
      <c r="E76" s="975"/>
      <c r="F76" s="975"/>
      <c r="G76" s="975"/>
      <c r="H76" s="975"/>
      <c r="I76" s="975"/>
      <c r="J76" s="975"/>
      <c r="K76" s="975"/>
      <c r="L76" s="975"/>
      <c r="M76" s="975"/>
      <c r="N76" s="975"/>
      <c r="O76" s="975"/>
      <c r="P76" s="976"/>
      <c r="Q76" s="981">
        <v>142</v>
      </c>
      <c r="R76" s="979"/>
      <c r="S76" s="979"/>
      <c r="T76" s="979"/>
      <c r="U76" s="980"/>
      <c r="V76" s="978">
        <v>133</v>
      </c>
      <c r="W76" s="979"/>
      <c r="X76" s="979"/>
      <c r="Y76" s="979"/>
      <c r="Z76" s="980"/>
      <c r="AA76" s="978">
        <v>9</v>
      </c>
      <c r="AB76" s="979"/>
      <c r="AC76" s="979"/>
      <c r="AD76" s="979"/>
      <c r="AE76" s="980"/>
      <c r="AF76" s="978">
        <v>9</v>
      </c>
      <c r="AG76" s="979"/>
      <c r="AH76" s="979"/>
      <c r="AI76" s="979"/>
      <c r="AJ76" s="980"/>
      <c r="AK76" s="978" t="s">
        <v>549</v>
      </c>
      <c r="AL76" s="979"/>
      <c r="AM76" s="979"/>
      <c r="AN76" s="979"/>
      <c r="AO76" s="980"/>
      <c r="AP76" s="978" t="s">
        <v>549</v>
      </c>
      <c r="AQ76" s="979"/>
      <c r="AR76" s="979"/>
      <c r="AS76" s="979"/>
      <c r="AT76" s="980"/>
      <c r="AU76" s="978" t="s">
        <v>549</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559</v>
      </c>
      <c r="C77" s="975"/>
      <c r="D77" s="975"/>
      <c r="E77" s="975"/>
      <c r="F77" s="975"/>
      <c r="G77" s="975"/>
      <c r="H77" s="975"/>
      <c r="I77" s="975"/>
      <c r="J77" s="975"/>
      <c r="K77" s="975"/>
      <c r="L77" s="975"/>
      <c r="M77" s="975"/>
      <c r="N77" s="975"/>
      <c r="O77" s="975"/>
      <c r="P77" s="976"/>
      <c r="Q77" s="981">
        <v>3281</v>
      </c>
      <c r="R77" s="979"/>
      <c r="S77" s="979"/>
      <c r="T77" s="979"/>
      <c r="U77" s="980"/>
      <c r="V77" s="978">
        <v>2177</v>
      </c>
      <c r="W77" s="979"/>
      <c r="X77" s="979"/>
      <c r="Y77" s="979"/>
      <c r="Z77" s="980"/>
      <c r="AA77" s="978">
        <v>1103</v>
      </c>
      <c r="AB77" s="979"/>
      <c r="AC77" s="979"/>
      <c r="AD77" s="979"/>
      <c r="AE77" s="980"/>
      <c r="AF77" s="978">
        <v>1103</v>
      </c>
      <c r="AG77" s="979"/>
      <c r="AH77" s="979"/>
      <c r="AI77" s="979"/>
      <c r="AJ77" s="980"/>
      <c r="AK77" s="978">
        <v>2464</v>
      </c>
      <c r="AL77" s="979"/>
      <c r="AM77" s="979"/>
      <c r="AN77" s="979"/>
      <c r="AO77" s="980"/>
      <c r="AP77" s="978" t="s">
        <v>549</v>
      </c>
      <c r="AQ77" s="979"/>
      <c r="AR77" s="979"/>
      <c r="AS77" s="979"/>
      <c r="AT77" s="980"/>
      <c r="AU77" s="978" t="s">
        <v>549</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560</v>
      </c>
      <c r="C78" s="975"/>
      <c r="D78" s="975"/>
      <c r="E78" s="975"/>
      <c r="F78" s="975"/>
      <c r="G78" s="975"/>
      <c r="H78" s="975"/>
      <c r="I78" s="975"/>
      <c r="J78" s="975"/>
      <c r="K78" s="975"/>
      <c r="L78" s="975"/>
      <c r="M78" s="975"/>
      <c r="N78" s="975"/>
      <c r="O78" s="975"/>
      <c r="P78" s="976"/>
      <c r="Q78" s="977">
        <v>6</v>
      </c>
      <c r="R78" s="971"/>
      <c r="S78" s="971"/>
      <c r="T78" s="971"/>
      <c r="U78" s="971"/>
      <c r="V78" s="971">
        <v>6</v>
      </c>
      <c r="W78" s="971"/>
      <c r="X78" s="971"/>
      <c r="Y78" s="971"/>
      <c r="Z78" s="971"/>
      <c r="AA78" s="971">
        <v>0</v>
      </c>
      <c r="AB78" s="971"/>
      <c r="AC78" s="971"/>
      <c r="AD78" s="971"/>
      <c r="AE78" s="971"/>
      <c r="AF78" s="971">
        <v>0</v>
      </c>
      <c r="AG78" s="971"/>
      <c r="AH78" s="971"/>
      <c r="AI78" s="971"/>
      <c r="AJ78" s="971"/>
      <c r="AK78" s="971" t="s">
        <v>549</v>
      </c>
      <c r="AL78" s="971"/>
      <c r="AM78" s="971"/>
      <c r="AN78" s="971"/>
      <c r="AO78" s="971"/>
      <c r="AP78" s="978" t="s">
        <v>549</v>
      </c>
      <c r="AQ78" s="979"/>
      <c r="AR78" s="979"/>
      <c r="AS78" s="979"/>
      <c r="AT78" s="980"/>
      <c r="AU78" s="978" t="s">
        <v>549</v>
      </c>
      <c r="AV78" s="979"/>
      <c r="AW78" s="979"/>
      <c r="AX78" s="979"/>
      <c r="AY78" s="980"/>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561</v>
      </c>
      <c r="C79" s="975"/>
      <c r="D79" s="975"/>
      <c r="E79" s="975"/>
      <c r="F79" s="975"/>
      <c r="G79" s="975"/>
      <c r="H79" s="975"/>
      <c r="I79" s="975"/>
      <c r="J79" s="975"/>
      <c r="K79" s="975"/>
      <c r="L79" s="975"/>
      <c r="M79" s="975"/>
      <c r="N79" s="975"/>
      <c r="O79" s="975"/>
      <c r="P79" s="976"/>
      <c r="Q79" s="977">
        <v>80</v>
      </c>
      <c r="R79" s="971"/>
      <c r="S79" s="971"/>
      <c r="T79" s="971"/>
      <c r="U79" s="971"/>
      <c r="V79" s="971">
        <v>57</v>
      </c>
      <c r="W79" s="971"/>
      <c r="X79" s="971"/>
      <c r="Y79" s="971"/>
      <c r="Z79" s="971"/>
      <c r="AA79" s="971">
        <v>23</v>
      </c>
      <c r="AB79" s="971"/>
      <c r="AC79" s="971"/>
      <c r="AD79" s="971"/>
      <c r="AE79" s="971"/>
      <c r="AF79" s="971">
        <v>23</v>
      </c>
      <c r="AG79" s="971"/>
      <c r="AH79" s="971"/>
      <c r="AI79" s="971"/>
      <c r="AJ79" s="971"/>
      <c r="AK79" s="971" t="s">
        <v>549</v>
      </c>
      <c r="AL79" s="971"/>
      <c r="AM79" s="971"/>
      <c r="AN79" s="971"/>
      <c r="AO79" s="971"/>
      <c r="AP79" s="978" t="s">
        <v>549</v>
      </c>
      <c r="AQ79" s="979"/>
      <c r="AR79" s="979"/>
      <c r="AS79" s="979"/>
      <c r="AT79" s="980"/>
      <c r="AU79" s="978" t="s">
        <v>549</v>
      </c>
      <c r="AV79" s="979"/>
      <c r="AW79" s="979"/>
      <c r="AX79" s="979"/>
      <c r="AY79" s="980"/>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562</v>
      </c>
      <c r="C80" s="975"/>
      <c r="D80" s="975"/>
      <c r="E80" s="975"/>
      <c r="F80" s="975"/>
      <c r="G80" s="975"/>
      <c r="H80" s="975"/>
      <c r="I80" s="975"/>
      <c r="J80" s="975"/>
      <c r="K80" s="975"/>
      <c r="L80" s="975"/>
      <c r="M80" s="975"/>
      <c r="N80" s="975"/>
      <c r="O80" s="975"/>
      <c r="P80" s="976"/>
      <c r="Q80" s="977">
        <v>152422</v>
      </c>
      <c r="R80" s="971"/>
      <c r="S80" s="971"/>
      <c r="T80" s="971"/>
      <c r="U80" s="971"/>
      <c r="V80" s="971">
        <v>149637</v>
      </c>
      <c r="W80" s="971"/>
      <c r="X80" s="971"/>
      <c r="Y80" s="971"/>
      <c r="Z80" s="971"/>
      <c r="AA80" s="971">
        <v>2785</v>
      </c>
      <c r="AB80" s="971"/>
      <c r="AC80" s="971"/>
      <c r="AD80" s="971"/>
      <c r="AE80" s="971"/>
      <c r="AF80" s="971">
        <v>2785</v>
      </c>
      <c r="AG80" s="971"/>
      <c r="AH80" s="971"/>
      <c r="AI80" s="971"/>
      <c r="AJ80" s="971"/>
      <c r="AK80" s="971" t="s">
        <v>549</v>
      </c>
      <c r="AL80" s="971"/>
      <c r="AM80" s="971"/>
      <c r="AN80" s="971"/>
      <c r="AO80" s="971"/>
      <c r="AP80" s="978" t="s">
        <v>549</v>
      </c>
      <c r="AQ80" s="979"/>
      <c r="AR80" s="979"/>
      <c r="AS80" s="979"/>
      <c r="AT80" s="980"/>
      <c r="AU80" s="978" t="s">
        <v>549</v>
      </c>
      <c r="AV80" s="979"/>
      <c r="AW80" s="979"/>
      <c r="AX80" s="979"/>
      <c r="AY80" s="980"/>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703506</v>
      </c>
      <c r="AB110" s="889"/>
      <c r="AC110" s="889"/>
      <c r="AD110" s="889"/>
      <c r="AE110" s="890"/>
      <c r="AF110" s="891">
        <v>723358</v>
      </c>
      <c r="AG110" s="889"/>
      <c r="AH110" s="889"/>
      <c r="AI110" s="889"/>
      <c r="AJ110" s="890"/>
      <c r="AK110" s="891">
        <v>666313</v>
      </c>
      <c r="AL110" s="889"/>
      <c r="AM110" s="889"/>
      <c r="AN110" s="889"/>
      <c r="AO110" s="890"/>
      <c r="AP110" s="892">
        <v>22.6</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7102479</v>
      </c>
      <c r="BR110" s="842"/>
      <c r="BS110" s="842"/>
      <c r="BT110" s="842"/>
      <c r="BU110" s="842"/>
      <c r="BV110" s="842">
        <v>6185566</v>
      </c>
      <c r="BW110" s="842"/>
      <c r="BX110" s="842"/>
      <c r="BY110" s="842"/>
      <c r="BZ110" s="842"/>
      <c r="CA110" s="842">
        <v>5802275</v>
      </c>
      <c r="CB110" s="842"/>
      <c r="CC110" s="842"/>
      <c r="CD110" s="842"/>
      <c r="CE110" s="842"/>
      <c r="CF110" s="866">
        <v>196.6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85240</v>
      </c>
      <c r="DH110" s="842"/>
      <c r="DI110" s="842"/>
      <c r="DJ110" s="842"/>
      <c r="DK110" s="842"/>
      <c r="DL110" s="842">
        <v>79076</v>
      </c>
      <c r="DM110" s="842"/>
      <c r="DN110" s="842"/>
      <c r="DO110" s="842"/>
      <c r="DP110" s="842"/>
      <c r="DQ110" s="842">
        <v>80657</v>
      </c>
      <c r="DR110" s="842"/>
      <c r="DS110" s="842"/>
      <c r="DT110" s="842"/>
      <c r="DU110" s="842"/>
      <c r="DV110" s="843">
        <v>2.7</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140166</v>
      </c>
      <c r="BR111" s="817"/>
      <c r="BS111" s="817"/>
      <c r="BT111" s="817"/>
      <c r="BU111" s="817"/>
      <c r="BV111" s="817">
        <v>115800</v>
      </c>
      <c r="BW111" s="817"/>
      <c r="BX111" s="817"/>
      <c r="BY111" s="817"/>
      <c r="BZ111" s="817"/>
      <c r="CA111" s="817">
        <v>116823</v>
      </c>
      <c r="CB111" s="817"/>
      <c r="CC111" s="817"/>
      <c r="CD111" s="817"/>
      <c r="CE111" s="817"/>
      <c r="CF111" s="875">
        <v>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1192319</v>
      </c>
      <c r="BR112" s="817"/>
      <c r="BS112" s="817"/>
      <c r="BT112" s="817"/>
      <c r="BU112" s="817"/>
      <c r="BV112" s="817">
        <v>1248514</v>
      </c>
      <c r="BW112" s="817"/>
      <c r="BX112" s="817"/>
      <c r="BY112" s="817"/>
      <c r="BZ112" s="817"/>
      <c r="CA112" s="817">
        <v>1306027</v>
      </c>
      <c r="CB112" s="817"/>
      <c r="CC112" s="817"/>
      <c r="CD112" s="817"/>
      <c r="CE112" s="817"/>
      <c r="CF112" s="875">
        <v>44.3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62888</v>
      </c>
      <c r="AB113" s="919"/>
      <c r="AC113" s="919"/>
      <c r="AD113" s="919"/>
      <c r="AE113" s="920"/>
      <c r="AF113" s="921">
        <v>86530</v>
      </c>
      <c r="AG113" s="919"/>
      <c r="AH113" s="919"/>
      <c r="AI113" s="919"/>
      <c r="AJ113" s="920"/>
      <c r="AK113" s="921">
        <v>81344</v>
      </c>
      <c r="AL113" s="919"/>
      <c r="AM113" s="919"/>
      <c r="AN113" s="919"/>
      <c r="AO113" s="920"/>
      <c r="AP113" s="922">
        <v>2.8</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8791</v>
      </c>
      <c r="BR113" s="817"/>
      <c r="BS113" s="817"/>
      <c r="BT113" s="817"/>
      <c r="BU113" s="817"/>
      <c r="BV113" s="817">
        <v>5908</v>
      </c>
      <c r="BW113" s="817"/>
      <c r="BX113" s="817"/>
      <c r="BY113" s="817"/>
      <c r="BZ113" s="817"/>
      <c r="CA113" s="817">
        <v>2958</v>
      </c>
      <c r="CB113" s="817"/>
      <c r="CC113" s="817"/>
      <c r="CD113" s="817"/>
      <c r="CE113" s="817"/>
      <c r="CF113" s="875">
        <v>0.1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3044</v>
      </c>
      <c r="AB114" s="780"/>
      <c r="AC114" s="780"/>
      <c r="AD114" s="780"/>
      <c r="AE114" s="781"/>
      <c r="AF114" s="782">
        <v>3098</v>
      </c>
      <c r="AG114" s="780"/>
      <c r="AH114" s="780"/>
      <c r="AI114" s="780"/>
      <c r="AJ114" s="781"/>
      <c r="AK114" s="782">
        <v>3093</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453630</v>
      </c>
      <c r="BR114" s="817"/>
      <c r="BS114" s="817"/>
      <c r="BT114" s="817"/>
      <c r="BU114" s="817"/>
      <c r="BV114" s="817">
        <v>471127</v>
      </c>
      <c r="BW114" s="817"/>
      <c r="BX114" s="817"/>
      <c r="BY114" s="817"/>
      <c r="BZ114" s="817"/>
      <c r="CA114" s="817">
        <v>500345</v>
      </c>
      <c r="CB114" s="817"/>
      <c r="CC114" s="817"/>
      <c r="CD114" s="817"/>
      <c r="CE114" s="817"/>
      <c r="CF114" s="875">
        <v>17</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134</v>
      </c>
      <c r="AB116" s="780"/>
      <c r="AC116" s="780"/>
      <c r="AD116" s="780"/>
      <c r="AE116" s="781"/>
      <c r="AF116" s="782">
        <v>48</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769572</v>
      </c>
      <c r="AB117" s="903"/>
      <c r="AC117" s="903"/>
      <c r="AD117" s="903"/>
      <c r="AE117" s="904"/>
      <c r="AF117" s="905">
        <v>813034</v>
      </c>
      <c r="AG117" s="903"/>
      <c r="AH117" s="903"/>
      <c r="AI117" s="903"/>
      <c r="AJ117" s="904"/>
      <c r="AK117" s="905">
        <v>750750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8897385</v>
      </c>
      <c r="BR119" s="845"/>
      <c r="BS119" s="845"/>
      <c r="BT119" s="845"/>
      <c r="BU119" s="845"/>
      <c r="BV119" s="845">
        <v>8026915</v>
      </c>
      <c r="BW119" s="845"/>
      <c r="BX119" s="845"/>
      <c r="BY119" s="845"/>
      <c r="BZ119" s="845"/>
      <c r="CA119" s="845">
        <v>7728428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54926</v>
      </c>
      <c r="DH119" s="764"/>
      <c r="DI119" s="764"/>
      <c r="DJ119" s="764"/>
      <c r="DK119" s="765"/>
      <c r="DL119" s="766">
        <v>36724</v>
      </c>
      <c r="DM119" s="764"/>
      <c r="DN119" s="764"/>
      <c r="DO119" s="764"/>
      <c r="DP119" s="765"/>
      <c r="DQ119" s="766">
        <v>36166</v>
      </c>
      <c r="DR119" s="764"/>
      <c r="DS119" s="764"/>
      <c r="DT119" s="764"/>
      <c r="DU119" s="765"/>
      <c r="DV119" s="848">
        <v>1.2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8433174</v>
      </c>
      <c r="BR120" s="842"/>
      <c r="BS120" s="842"/>
      <c r="BT120" s="842"/>
      <c r="BU120" s="842"/>
      <c r="BV120" s="842">
        <v>8518187</v>
      </c>
      <c r="BW120" s="842"/>
      <c r="BX120" s="842"/>
      <c r="BY120" s="842"/>
      <c r="BZ120" s="842"/>
      <c r="CA120" s="842">
        <v>8845944</v>
      </c>
      <c r="CB120" s="842"/>
      <c r="CC120" s="842"/>
      <c r="CD120" s="842"/>
      <c r="CE120" s="842"/>
      <c r="CF120" s="866">
        <v>299.7</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989015</v>
      </c>
      <c r="DH120" s="842"/>
      <c r="DI120" s="842"/>
      <c r="DJ120" s="842"/>
      <c r="DK120" s="842"/>
      <c r="DL120" s="842">
        <v>1040410</v>
      </c>
      <c r="DM120" s="842"/>
      <c r="DN120" s="842"/>
      <c r="DO120" s="842"/>
      <c r="DP120" s="842"/>
      <c r="DQ120" s="842">
        <v>1082370</v>
      </c>
      <c r="DR120" s="842"/>
      <c r="DS120" s="842"/>
      <c r="DT120" s="842"/>
      <c r="DU120" s="842"/>
      <c r="DV120" s="843">
        <v>36.700000000000003</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8898</v>
      </c>
      <c r="BR121" s="817"/>
      <c r="BS121" s="817"/>
      <c r="BT121" s="817"/>
      <c r="BU121" s="817"/>
      <c r="BV121" s="817">
        <v>7526</v>
      </c>
      <c r="BW121" s="817"/>
      <c r="BX121" s="817"/>
      <c r="BY121" s="817"/>
      <c r="BZ121" s="817"/>
      <c r="CA121" s="817">
        <v>6127</v>
      </c>
      <c r="CB121" s="817"/>
      <c r="CC121" s="817"/>
      <c r="CD121" s="817"/>
      <c r="CE121" s="817"/>
      <c r="CF121" s="875">
        <v>0.2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203304</v>
      </c>
      <c r="DH121" s="817"/>
      <c r="DI121" s="817"/>
      <c r="DJ121" s="817"/>
      <c r="DK121" s="817"/>
      <c r="DL121" s="817">
        <v>208104</v>
      </c>
      <c r="DM121" s="817"/>
      <c r="DN121" s="817"/>
      <c r="DO121" s="817"/>
      <c r="DP121" s="817"/>
      <c r="DQ121" s="817">
        <v>223657</v>
      </c>
      <c r="DR121" s="817"/>
      <c r="DS121" s="817"/>
      <c r="DT121" s="817"/>
      <c r="DU121" s="817"/>
      <c r="DV121" s="794">
        <v>7.6</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7904072</v>
      </c>
      <c r="BR122" s="845"/>
      <c r="BS122" s="845"/>
      <c r="BT122" s="845"/>
      <c r="BU122" s="845"/>
      <c r="BV122" s="845">
        <v>7662229</v>
      </c>
      <c r="BW122" s="845"/>
      <c r="BX122" s="845"/>
      <c r="BY122" s="845"/>
      <c r="BZ122" s="845"/>
      <c r="CA122" s="845">
        <v>7613708</v>
      </c>
      <c r="CB122" s="845"/>
      <c r="CC122" s="845"/>
      <c r="CD122" s="845"/>
      <c r="CE122" s="845"/>
      <c r="CF122" s="846">
        <v>258</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16346144</v>
      </c>
      <c r="BR123" s="833"/>
      <c r="BS123" s="833"/>
      <c r="BT123" s="833"/>
      <c r="BU123" s="833"/>
      <c r="BV123" s="833">
        <v>16187942</v>
      </c>
      <c r="BW123" s="833"/>
      <c r="BX123" s="833"/>
      <c r="BY123" s="833"/>
      <c r="BZ123" s="833"/>
      <c r="CA123" s="833">
        <v>16465779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1539</v>
      </c>
      <c r="AB128" s="801"/>
      <c r="AC128" s="801"/>
      <c r="AD128" s="801"/>
      <c r="AE128" s="802"/>
      <c r="AF128" s="803">
        <v>1539</v>
      </c>
      <c r="AG128" s="801"/>
      <c r="AH128" s="801"/>
      <c r="AI128" s="801"/>
      <c r="AJ128" s="802"/>
      <c r="AK128" s="803">
        <v>1539</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3976416</v>
      </c>
      <c r="AB129" s="780"/>
      <c r="AC129" s="780"/>
      <c r="AD129" s="780"/>
      <c r="AE129" s="781"/>
      <c r="AF129" s="782">
        <v>3947593</v>
      </c>
      <c r="AG129" s="780"/>
      <c r="AH129" s="780"/>
      <c r="AI129" s="780"/>
      <c r="AJ129" s="781"/>
      <c r="AK129" s="782">
        <v>3918594</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977556</v>
      </c>
      <c r="AB130" s="780"/>
      <c r="AC130" s="780"/>
      <c r="AD130" s="780"/>
      <c r="AE130" s="781"/>
      <c r="AF130" s="782">
        <v>1006128</v>
      </c>
      <c r="AG130" s="780"/>
      <c r="AH130" s="780"/>
      <c r="AI130" s="780"/>
      <c r="AJ130" s="781"/>
      <c r="AK130" s="782">
        <v>967152</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-6.9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2998860</v>
      </c>
      <c r="AB131" s="764"/>
      <c r="AC131" s="764"/>
      <c r="AD131" s="764"/>
      <c r="AE131" s="765"/>
      <c r="AF131" s="766">
        <v>2941465</v>
      </c>
      <c r="AG131" s="764"/>
      <c r="AH131" s="764"/>
      <c r="AI131" s="764"/>
      <c r="AJ131" s="765"/>
      <c r="AK131" s="766">
        <v>2951442</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-6.9867549699999998</v>
      </c>
      <c r="AB132" s="745"/>
      <c r="AC132" s="745"/>
      <c r="AD132" s="745"/>
      <c r="AE132" s="746"/>
      <c r="AF132" s="747">
        <v>-6.6168728799999998</v>
      </c>
      <c r="AG132" s="745"/>
      <c r="AH132" s="745"/>
      <c r="AI132" s="745"/>
      <c r="AJ132" s="746"/>
      <c r="AK132" s="747">
        <v>-7.3842210000000001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-7.2</v>
      </c>
      <c r="AB133" s="724"/>
      <c r="AC133" s="724"/>
      <c r="AD133" s="724"/>
      <c r="AE133" s="725"/>
      <c r="AF133" s="723">
        <v>-6.8</v>
      </c>
      <c r="AG133" s="724"/>
      <c r="AH133" s="724"/>
      <c r="AI133" s="724"/>
      <c r="AJ133" s="725"/>
      <c r="AK133" s="723">
        <v>-6.9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VZtkEPbmVRKE3jXydUfQ4KAUTXW2ZjpAjG71kOWsgemAvvfTpLGFZY7yG04Uu6+KVP5QaRoOgLWrPFW7U6LJw==" saltValue="WYyG7LGen16YLqEPoCrO3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O67" zoomScaleNormal="85" zoomScaleSheetLayoutView="100" workbookViewId="0">
      <selection activeCell="AO36" sqref="AO36:BC36"/>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L+zXfIa3nHAJ2M9eoEt/dMSOHtmQaILR6xTNMHrH4PLFlwMbPPAxkZqr2JJufOoCYCmkyi+7CsFLRtHG9Bzpg==" saltValue="Bb0mTdcHxvKZcHz243hC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31" zoomScaleNormal="100" zoomScaleSheetLayoutView="55" workbookViewId="0">
      <selection activeCell="AO36" sqref="AO36:BC36"/>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TKC+372sadURcpB6rDKEZtGJCV+UsUtUlVMQDMQyEh5ZYeJ7gOfcugntkH3IPcVrgZWjV+46+iuei6rSvPAIw==" saltValue="I4aQpvDV+dieBcZ8Bwpy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6" workbookViewId="0">
      <selection activeCell="AO36" sqref="AO36:BC36"/>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5"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6"/>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7" t="s">
        <v>483</v>
      </c>
      <c r="AL9" s="1128"/>
      <c r="AM9" s="1128"/>
      <c r="AN9" s="1129"/>
      <c r="AO9" s="281">
        <v>1062636</v>
      </c>
      <c r="AP9" s="281">
        <v>199519</v>
      </c>
      <c r="AQ9" s="282">
        <v>143042</v>
      </c>
      <c r="AR9" s="283">
        <v>39.5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7" t="s">
        <v>484</v>
      </c>
      <c r="AL10" s="1128"/>
      <c r="AM10" s="1128"/>
      <c r="AN10" s="1129"/>
      <c r="AO10" s="284">
        <v>158710</v>
      </c>
      <c r="AP10" s="284">
        <v>29799</v>
      </c>
      <c r="AQ10" s="285">
        <v>17233</v>
      </c>
      <c r="AR10" s="286">
        <v>72.900000000000006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7" t="s">
        <v>485</v>
      </c>
      <c r="AL11" s="1128"/>
      <c r="AM11" s="1128"/>
      <c r="AN11" s="1129"/>
      <c r="AO11" s="284" t="s">
        <v>486</v>
      </c>
      <c r="AP11" s="284" t="s">
        <v>486</v>
      </c>
      <c r="AQ11" s="285">
        <v>1297</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7" t="s">
        <v>487</v>
      </c>
      <c r="AL12" s="1128"/>
      <c r="AM12" s="1128"/>
      <c r="AN12" s="1129"/>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7" t="s">
        <v>488</v>
      </c>
      <c r="AL13" s="1128"/>
      <c r="AM13" s="1128"/>
      <c r="AN13" s="1129"/>
      <c r="AO13" s="284" t="s">
        <v>486</v>
      </c>
      <c r="AP13" s="284" t="s">
        <v>486</v>
      </c>
      <c r="AQ13" s="285">
        <v>5542</v>
      </c>
      <c r="AR13" s="286" t="s">
        <v>486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7" t="s">
        <v>489</v>
      </c>
      <c r="AL14" s="1128"/>
      <c r="AM14" s="1128"/>
      <c r="AN14" s="1129"/>
      <c r="AO14" s="284">
        <v>10100</v>
      </c>
      <c r="AP14" s="284">
        <v>1896</v>
      </c>
      <c r="AQ14" s="285">
        <v>2886</v>
      </c>
      <c r="AR14" s="286">
        <v>-34.299999999999997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0" t="s">
        <v>490</v>
      </c>
      <c r="AL15" s="1131"/>
      <c r="AM15" s="1131"/>
      <c r="AN15" s="1132"/>
      <c r="AO15" s="284">
        <v>-39374</v>
      </c>
      <c r="AP15" s="284">
        <v>-7393</v>
      </c>
      <c r="AQ15" s="285">
        <v>-8856</v>
      </c>
      <c r="AR15" s="286">
        <v>-16.5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0" t="s">
        <v>177</v>
      </c>
      <c r="AL16" s="1131"/>
      <c r="AM16" s="1131"/>
      <c r="AN16" s="1132"/>
      <c r="AO16" s="284">
        <v>1192072</v>
      </c>
      <c r="AP16" s="284">
        <v>223821</v>
      </c>
      <c r="AQ16" s="285">
        <v>161143</v>
      </c>
      <c r="AR16" s="286">
        <v>38.9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3" t="s">
        <v>495</v>
      </c>
      <c r="AL21" s="1134"/>
      <c r="AM21" s="1134"/>
      <c r="AN21" s="1135"/>
      <c r="AO21" s="297">
        <v>18.399999999999999</v>
      </c>
      <c r="AP21" s="298">
        <v>14.02</v>
      </c>
      <c r="AQ21" s="299">
        <v>4.38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3" t="s">
        <v>496</v>
      </c>
      <c r="AL22" s="1134"/>
      <c r="AM22" s="1134"/>
      <c r="AN22" s="1135"/>
      <c r="AO22" s="302">
        <v>94</v>
      </c>
      <c r="AP22" s="303">
        <v>96.2</v>
      </c>
      <c r="AQ22" s="304">
        <v>-2.2000000000000002</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5"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6"/>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7" t="s">
        <v>500</v>
      </c>
      <c r="AL32" s="1118"/>
      <c r="AM32" s="1118"/>
      <c r="AN32" s="1119"/>
      <c r="AO32" s="312">
        <v>666313</v>
      </c>
      <c r="AP32" s="312">
        <v>125106</v>
      </c>
      <c r="AQ32" s="313">
        <v>81691</v>
      </c>
      <c r="AR32" s="314">
        <v>53.1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7" t="s">
        <v>501</v>
      </c>
      <c r="AL33" s="1118"/>
      <c r="AM33" s="1118"/>
      <c r="AN33" s="1119"/>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7" t="s">
        <v>502</v>
      </c>
      <c r="AL34" s="1118"/>
      <c r="AM34" s="1118"/>
      <c r="AN34" s="1119"/>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7" t="s">
        <v>503</v>
      </c>
      <c r="AL35" s="1118"/>
      <c r="AM35" s="1118"/>
      <c r="AN35" s="1119"/>
      <c r="AO35" s="312">
        <v>81344</v>
      </c>
      <c r="AP35" s="312">
        <v>15273</v>
      </c>
      <c r="AQ35" s="313">
        <v>27672</v>
      </c>
      <c r="AR35" s="314">
        <v>-44.8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7" t="s">
        <v>504</v>
      </c>
      <c r="AL36" s="1118"/>
      <c r="AM36" s="1118"/>
      <c r="AN36" s="1119"/>
      <c r="AO36" s="312">
        <v>3093</v>
      </c>
      <c r="AP36" s="312">
        <v>581</v>
      </c>
      <c r="AQ36" s="313">
        <v>4845</v>
      </c>
      <c r="AR36" s="314">
        <v>-88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7" t="s">
        <v>505</v>
      </c>
      <c r="AL37" s="1118"/>
      <c r="AM37" s="1118"/>
      <c r="AN37" s="1119"/>
      <c r="AO37" s="312" t="s">
        <v>486</v>
      </c>
      <c r="AP37" s="312" t="s">
        <v>486</v>
      </c>
      <c r="AQ37" s="313">
        <v>448</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0" t="s">
        <v>506</v>
      </c>
      <c r="AL38" s="1121"/>
      <c r="AM38" s="1121"/>
      <c r="AN38" s="1122"/>
      <c r="AO38" s="315" t="s">
        <v>486</v>
      </c>
      <c r="AP38" s="315" t="s">
        <v>486</v>
      </c>
      <c r="AQ38" s="316">
        <v>4</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0" t="s">
        <v>507</v>
      </c>
      <c r="AL39" s="1121"/>
      <c r="AM39" s="1121"/>
      <c r="AN39" s="1122"/>
      <c r="AO39" s="312">
        <v>-1539</v>
      </c>
      <c r="AP39" s="312">
        <v>-289</v>
      </c>
      <c r="AQ39" s="313">
        <v>-1961</v>
      </c>
      <c r="AR39" s="314">
        <v>-85.3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7" t="s">
        <v>508</v>
      </c>
      <c r="AL40" s="1118"/>
      <c r="AM40" s="1118"/>
      <c r="AN40" s="1119"/>
      <c r="AO40" s="312">
        <v>-967152</v>
      </c>
      <c r="AP40" s="312">
        <v>-181591</v>
      </c>
      <c r="AQ40" s="313">
        <v>-75713</v>
      </c>
      <c r="AR40" s="314">
        <v>139.80000000000001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3" t="s">
        <v>287</v>
      </c>
      <c r="AL41" s="1124"/>
      <c r="AM41" s="1124"/>
      <c r="AN41" s="1125"/>
      <c r="AO41" s="312">
        <v>-217941</v>
      </c>
      <c r="AP41" s="312">
        <v>-40920</v>
      </c>
      <c r="AQ41" s="313">
        <v>36985</v>
      </c>
      <c r="AR41" s="314">
        <v>-210.6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0" t="s">
        <v>478</v>
      </c>
      <c r="AN49" s="1112" t="s">
        <v>511</v>
      </c>
      <c r="AO49" s="1113"/>
      <c r="AP49" s="1113"/>
      <c r="AQ49" s="1113"/>
      <c r="AR49" s="111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1"/>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1262124</v>
      </c>
      <c r="AN51" s="334">
        <v>220228</v>
      </c>
      <c r="AO51" s="335">
        <v>50.9</v>
      </c>
      <c r="AP51" s="336">
        <v>190274</v>
      </c>
      <c r="AQ51" s="337">
        <v>13.6</v>
      </c>
      <c r="AR51" s="338">
        <v>37.299999999999997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421956</v>
      </c>
      <c r="AN52" s="342">
        <v>73627</v>
      </c>
      <c r="AO52" s="343">
        <v>32.299999999999997</v>
      </c>
      <c r="AP52" s="344">
        <v>88584</v>
      </c>
      <c r="AQ52" s="345">
        <v>7.3</v>
      </c>
      <c r="AR52" s="346">
        <v>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2300448</v>
      </c>
      <c r="AN53" s="334">
        <v>409332</v>
      </c>
      <c r="AO53" s="335">
        <v>85.9</v>
      </c>
      <c r="AP53" s="336">
        <v>200194</v>
      </c>
      <c r="AQ53" s="337">
        <v>5.2</v>
      </c>
      <c r="AR53" s="338">
        <v>80.7</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1157284</v>
      </c>
      <c r="AN54" s="342">
        <v>205922</v>
      </c>
      <c r="AO54" s="343">
        <v>179.7</v>
      </c>
      <c r="AP54" s="344">
        <v>106422</v>
      </c>
      <c r="AQ54" s="345">
        <v>20.100000000000001</v>
      </c>
      <c r="AR54" s="346">
        <v>159.6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2180778</v>
      </c>
      <c r="AN55" s="334">
        <v>390610</v>
      </c>
      <c r="AO55" s="335">
        <v>-4.5999999999999996</v>
      </c>
      <c r="AP55" s="336">
        <v>122054</v>
      </c>
      <c r="AQ55" s="337">
        <v>-39</v>
      </c>
      <c r="AR55" s="338">
        <v>34.4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994519</v>
      </c>
      <c r="AN56" s="342">
        <v>178133</v>
      </c>
      <c r="AO56" s="343">
        <v>-13.5</v>
      </c>
      <c r="AP56" s="344">
        <v>68298</v>
      </c>
      <c r="AQ56" s="345">
        <v>-35.799999999999997</v>
      </c>
      <c r="AR56" s="346">
        <v>22.3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894061</v>
      </c>
      <c r="AN57" s="334">
        <v>163867</v>
      </c>
      <c r="AO57" s="335">
        <v>-58</v>
      </c>
      <c r="AP57" s="336">
        <v>111644</v>
      </c>
      <c r="AQ57" s="337">
        <v>-8.5</v>
      </c>
      <c r="AR57" s="338">
        <v>-49.5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184362</v>
      </c>
      <c r="AN58" s="342">
        <v>33791</v>
      </c>
      <c r="AO58" s="343">
        <v>-81</v>
      </c>
      <c r="AP58" s="344">
        <v>66606</v>
      </c>
      <c r="AQ58" s="345">
        <v>-2.5</v>
      </c>
      <c r="AR58" s="346">
        <v>-78.5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1111218</v>
      </c>
      <c r="AN59" s="334">
        <v>208640</v>
      </c>
      <c r="AO59" s="335">
        <v>27.3</v>
      </c>
      <c r="AP59" s="336">
        <v>127917</v>
      </c>
      <c r="AQ59" s="337">
        <v>14.6</v>
      </c>
      <c r="AR59" s="338">
        <v>12.7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224900</v>
      </c>
      <c r="AN60" s="342">
        <v>42227</v>
      </c>
      <c r="AO60" s="343">
        <v>25</v>
      </c>
      <c r="AP60" s="344">
        <v>69746</v>
      </c>
      <c r="AQ60" s="345">
        <v>4.7</v>
      </c>
      <c r="AR60" s="346">
        <v>20.3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1549726</v>
      </c>
      <c r="AN61" s="349">
        <v>278535</v>
      </c>
      <c r="AO61" s="350">
        <v>20.3</v>
      </c>
      <c r="AP61" s="351">
        <v>150417</v>
      </c>
      <c r="AQ61" s="352">
        <v>-2.8</v>
      </c>
      <c r="AR61" s="338">
        <v>23.1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596604</v>
      </c>
      <c r="AN62" s="342">
        <v>106740</v>
      </c>
      <c r="AO62" s="343">
        <v>28.5</v>
      </c>
      <c r="AP62" s="344">
        <v>79931</v>
      </c>
      <c r="AQ62" s="345">
        <v>-1.2</v>
      </c>
      <c r="AR62" s="346">
        <v>29.7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eppQIHruRyWJbI0zrqsFMW02234kiu00/aeRSzywSBlBC+X14iQ6j2tjSu8Fot9cHGWc2EZMRS1d/XMvFS6Ng==" saltValue="hsN6eUzj6Nlrb7r2/WOm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82" zoomScaleNormal="100" zoomScaleSheetLayoutView="55" workbookViewId="0">
      <selection activeCell="AO36" sqref="AO36:BC36"/>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Jk6ubv3g10iYMPb/zvXzwWT92UImRjTVHIqI3Gy6YoY1X0iVbGHwMUz3oS3HcqIP7VAzJciUzt7iRliDzl2/Fg==" saltValue="pGAOwh4S3y+knYKBf18X9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O36" sqref="AO36:BC3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K3Pqsru0ceYPtobrwDxwD6ebc1FhLdyZhP6R2qFoof6oXE2giEPuhVo5nxGFsyfRnO4wimaR0upVlEBRH8VhuA==" saltValue="O973k1ucYOd0duw6ciGx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AO36" sqref="AO36:BC36"/>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6" t="s">
        <v>3</v>
      </c>
      <c r="D47" s="1136"/>
      <c r="E47" s="1137"/>
      <c r="F47" s="11">
        <v>104.58</v>
      </c>
      <c r="G47" s="12">
        <v>100.68</v>
      </c>
      <c r="H47" s="12">
        <v>97.66</v>
      </c>
      <c r="I47" s="12">
        <v>100.65</v>
      </c>
      <c r="J47" s="13">
        <v>103.39</v>
      </c>
    </row>
    <row r="48" spans="2:10" ht="57.75" customHeight="1" x14ac:dyDescent="0.2">
      <c r="B48" s="14"/>
      <c r="C48" s="1138" t="s">
        <v>4</v>
      </c>
      <c r="D48" s="1138"/>
      <c r="E48" s="1139"/>
      <c r="F48" s="15">
        <v>3.87</v>
      </c>
      <c r="G48" s="16">
        <v>5.03</v>
      </c>
      <c r="H48" s="16">
        <v>4.3099999999999996</v>
      </c>
      <c r="I48" s="16">
        <v>3.68</v>
      </c>
      <c r="J48" s="17">
        <v>4.2</v>
      </c>
    </row>
    <row r="49" spans="2:10" ht="57.75" customHeight="1" thickBot="1" x14ac:dyDescent="0.25">
      <c r="B49" s="18"/>
      <c r="C49" s="1140" t="s">
        <v>5</v>
      </c>
      <c r="D49" s="1140"/>
      <c r="E49" s="1141"/>
      <c r="F49" s="19">
        <v>21.7</v>
      </c>
      <c r="G49" s="20">
        <v>17.39</v>
      </c>
      <c r="H49" s="20">
        <v>23.42</v>
      </c>
      <c r="I49" s="20">
        <v>19.46</v>
      </c>
      <c r="J49" s="21">
        <v>13.95</v>
      </c>
    </row>
    <row r="50" spans="2:10" ht="13.2" x14ac:dyDescent="0.2"/>
  </sheetData>
  <sheetProtection algorithmName="SHA-512" hashValue="zrsx3b/7cW33vD3ggHeI3gu3hc0SX3+sudeGnMpby9fdlENVxogglcvNPyNBwdTBd4+lhzohL6YrVW1Sh7zoPA==" saltValue="JfdM4X4c60MvnxO4k+x9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貴茂</cp:lastModifiedBy>
  <cp:lastPrinted>2025-03-17T11:31:45Z</cp:lastPrinted>
  <dcterms:created xsi:type="dcterms:W3CDTF">2025-02-19T04:44:38Z</dcterms:created>
  <dcterms:modified xsi:type="dcterms:W3CDTF">2025-09-10T00:09:58Z</dcterms:modified>
  <cp:category/>
</cp:coreProperties>
</file>